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73B55C19-4B0C-4F9C-96E8-F5C1A802F07F}" xr6:coauthVersionLast="47" xr6:coauthVersionMax="47" xr10:uidLastSave="{00000000-0000-0000-0000-000000000000}"/>
  <bookViews>
    <workbookView xWindow="-90" yWindow="-90" windowWidth="19380" windowHeight="10380" firstSheet="11" activeTab="12"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Col_C" localSheetId="12">OFFSET('SPERT® Normal - CFD Chart'!$C$5,0,0,COUNT('SPERT® Normal - CFD Chart'!$C$5:$C$304),1)</definedName>
    <definedName name="Col_D" localSheetId="12">OFFSET('SPERT® Normal - CFD Chart'!$D$5,0,0,COUNT('SPERT® Normal - CFD Chart'!$D$5:$D$304),1)</definedName>
    <definedName name="Col_E" localSheetId="12">OFFSET('SPERT® Normal - CFD Chart'!$E$5,0,0,COUNT('SPERT® Normal - CFD Chart'!$E$5:$E$304),1)</definedName>
    <definedName name="Col_F" localSheetId="12">OFFSET('SPERT® Normal - CFD Chart'!$F$5,0,0,COUNT('SPERT® Normal - CFD Chart'!$F$5:$F$304),1)</definedName>
    <definedName name="Col_G" localSheetId="12">OFFSET('SPERT® Normal - CFD Chart'!$G$5,0,0,COUNT('SPERT® Normal - CFD Chart'!$G$5:$G$304),1)</definedName>
    <definedName name="Col_H" localSheetId="12">OFFSET('SPERT® Normal - CFD Chart'!$H$5,0,0,COUNT('SPERT® Normal - CFD Chart'!$H$5:$H$304),1)</definedName>
    <definedName name="Col_I" localSheetId="12">OFFSET('SPERT® Normal - CFD Chart'!$I$5,0,0,COUNT('SPERT® Normal - CFD Chart'!$I$5:$I$304),1)</definedName>
    <definedName name="Col_J" localSheetId="12">OFFSET('SPERT® Normal - CFD Chart'!$J$5,0,0,COUNT('SPERT® Normal - CFD Chart'!$J$5:$J$304),1)</definedName>
    <definedName name="Col_K" localSheetId="12">OFFSET('SPERT® Normal - CFD Chart'!$K$5,0,0,COUNT('SPERT® Normal - CFD Chart'!$K$5:$K$304),1)</definedName>
    <definedName name="Col_L" localSheetId="12">OFFSET('SPERT® Normal - CFD Chart'!$L$5,0,0,COUNT('SPERT® Normal - CFD Chart'!$L$5:$L$304),1)</definedName>
    <definedName name="Col_M" localSheetId="12">OFFSET('SPERT® Normal - CFD Chart'!$M$5,0,0,COUNT('SPERT® Normal - CFD Chart'!$M$5:$M$304),1)</definedName>
    <definedName name="Col_N" localSheetId="12">OFFSET('SPERT® Normal - CFD Chart'!$N$5,0,0,COUNT('SPERT® Normal - CFD Chart'!$N$5:$N$304),1)</definedName>
    <definedName name="Col_O" localSheetId="12">OFFSET('SPERT® Normal - CFD Chart'!$O$5,0,0,COUNT('SPERT® Normal - CFD Chart'!$O$5:$O$304),1)</definedName>
    <definedName name="Col_P" localSheetId="12">OFFSET('SPERT® Normal - CFD Chart'!$P$5,0,0,COUNT('SPERT® Normal - CFD Chart'!$P$5:$P$304),1)</definedName>
    <definedName name="Col_Q" localSheetId="12">OFFSET('SPERT® Normal - CFD Chart'!$Q$5,0,0,COUNT('SPERT® Normal - CFD Chart'!$Q$5:$Q$304),1)</definedName>
    <definedName name="Col_R" localSheetId="12">OFFSET('SPERT® Normal - CFD Chart'!$R$5,0,0,COUNT('SPERT® Normal - CFD Chart'!$R$5:$R$304),1)</definedName>
    <definedName name="Col_S" localSheetId="12">OFFSET('SPERT® Normal - CFD Chart'!$S$5,0,0,COUNT('SPERT® Normal - CFD Chart'!$S$5:$S$304),1)</definedName>
    <definedName name="Col_T" localSheetId="12">OFFSET('SPERT® Normal - CFD Chart'!$T$5,0,0,COUNT('SPERT® Normal - CFD Chart'!$T$5:$T$304),1)</definedName>
    <definedName name="Col_U" localSheetId="12">OFFSET('SPERT® Normal - CFD Chart'!$U$5,0,0,COUNT('SPERT® Normal - CFD Chart'!$U$5:$U$304),1)</definedName>
    <definedName name="Col_V" localSheetId="12">OFFSET('SPERT® Normal - CFD Chart'!$V$5,0,0,COUNT('SPERT® Normal - CFD Chart'!$V$5:$V$304),1)</definedName>
    <definedName name="Date" localSheetId="12">OFFSET('SPERT® Normal - CFD Chart'!$B$5,0,0,COUNTA('SPERT® Normal - CFD Chart'!$B$5:$B$304),1)</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6" i="28"/>
  <c r="D6" i="28" s="1"/>
  <c r="D14" i="28"/>
  <c r="C15" i="28" s="1"/>
  <c r="D15" i="28"/>
  <c r="C16" i="28" s="1"/>
  <c r="D16" i="28"/>
  <c r="C17" i="28" s="1"/>
  <c r="D17" i="28"/>
  <c r="C18" i="28" s="1"/>
  <c r="D18" i="28"/>
  <c r="C19" i="28" s="1"/>
  <c r="D19" i="28"/>
  <c r="C20" i="28" s="1"/>
  <c r="D20" i="28"/>
  <c r="C21" i="28" s="1"/>
  <c r="D21" i="28"/>
  <c r="C22" i="28" s="1"/>
  <c r="D22" i="28"/>
  <c r="C23" i="28"/>
  <c r="D23" i="28"/>
  <c r="C24" i="28" s="1"/>
  <c r="D24" i="28"/>
  <c r="C25" i="28" s="1"/>
  <c r="D25" i="28"/>
  <c r="C26" i="28" s="1"/>
  <c r="D26" i="28"/>
  <c r="C27" i="28" s="1"/>
  <c r="D27" i="28"/>
  <c r="C28" i="28" s="1"/>
  <c r="D28" i="28"/>
  <c r="C29" i="28"/>
  <c r="D29" i="28"/>
  <c r="C30" i="28" s="1"/>
  <c r="D30" i="28"/>
  <c r="C31" i="28" s="1"/>
  <c r="D31" i="28"/>
  <c r="C32" i="28" s="1"/>
  <c r="D32" i="28"/>
  <c r="C33" i="28" s="1"/>
  <c r="D33" i="28"/>
  <c r="C34" i="28" s="1"/>
  <c r="D34" i="28"/>
  <c r="C35" i="28"/>
  <c r="D35" i="28"/>
  <c r="C36" i="28" s="1"/>
  <c r="D36" i="28"/>
  <c r="C37" i="28" s="1"/>
  <c r="D37" i="28"/>
  <c r="C38" i="28" s="1"/>
  <c r="D38" i="28"/>
  <c r="C39" i="28" s="1"/>
  <c r="D39" i="28"/>
  <c r="C40" i="28" s="1"/>
  <c r="D40" i="28"/>
  <c r="C41" i="28"/>
  <c r="D41" i="28"/>
  <c r="C42" i="28" s="1"/>
  <c r="D42" i="28"/>
  <c r="C43" i="28" s="1"/>
  <c r="D43" i="28"/>
  <c r="C44" i="28" s="1"/>
  <c r="D44" i="28"/>
  <c r="C45" i="28" s="1"/>
  <c r="D45" i="28"/>
  <c r="C46" i="28" s="1"/>
  <c r="D46" i="28"/>
  <c r="C47" i="28"/>
  <c r="D47" i="28"/>
  <c r="C48" i="28" s="1"/>
  <c r="D48" i="28"/>
  <c r="C49" i="28" s="1"/>
  <c r="D49" i="28"/>
  <c r="C50" i="28" s="1"/>
  <c r="D50" i="28"/>
  <c r="C51" i="28" s="1"/>
  <c r="D51" i="28"/>
  <c r="C52" i="28" s="1"/>
  <c r="D52" i="28"/>
  <c r="C53" i="28"/>
  <c r="D53" i="28"/>
  <c r="C54" i="28" s="1"/>
  <c r="D54" i="28"/>
  <c r="C55" i="28" s="1"/>
  <c r="D55" i="28"/>
  <c r="C56" i="28" s="1"/>
  <c r="D56" i="28"/>
  <c r="C57" i="28" s="1"/>
  <c r="D57" i="28"/>
  <c r="C58" i="28" s="1"/>
  <c r="D58" i="28"/>
  <c r="C59" i="28" s="1"/>
  <c r="D59" i="28"/>
  <c r="C60" i="28" s="1"/>
  <c r="D60" i="28"/>
  <c r="C61" i="28" s="1"/>
  <c r="D61" i="28"/>
  <c r="C62" i="28" s="1"/>
  <c r="D62" i="28"/>
  <c r="C63" i="28" s="1"/>
  <c r="D63" i="28"/>
  <c r="C64" i="28" s="1"/>
  <c r="D64" i="28"/>
  <c r="C65" i="28" s="1"/>
  <c r="D65" i="28"/>
  <c r="C66" i="28" s="1"/>
  <c r="D66" i="28"/>
  <c r="C67" i="28" s="1"/>
  <c r="D67" i="28"/>
  <c r="C68" i="28" s="1"/>
  <c r="D68" i="28"/>
  <c r="C69" i="28" s="1"/>
  <c r="D69" i="28"/>
  <c r="C70" i="28" s="1"/>
  <c r="D70" i="28"/>
  <c r="C71" i="28"/>
  <c r="D71" i="28"/>
  <c r="C72" i="28" s="1"/>
  <c r="D72" i="28"/>
  <c r="C73" i="28" s="1"/>
  <c r="D73" i="28"/>
  <c r="C74" i="28" s="1"/>
  <c r="D74" i="28"/>
  <c r="C75" i="28" s="1"/>
  <c r="D75" i="28"/>
  <c r="C76" i="28" s="1"/>
  <c r="D76" i="28"/>
  <c r="C77" i="28"/>
  <c r="D77" i="28"/>
  <c r="C78" i="28" s="1"/>
  <c r="D78" i="28"/>
  <c r="C79" i="28" s="1"/>
  <c r="D79" i="28"/>
  <c r="C80" i="28" s="1"/>
  <c r="D80" i="28"/>
  <c r="C81" i="28" s="1"/>
  <c r="D81" i="28"/>
  <c r="C82" i="28" s="1"/>
  <c r="D82" i="28"/>
  <c r="C83" i="28"/>
  <c r="D83" i="28"/>
  <c r="C84" i="28" s="1"/>
  <c r="D84" i="28"/>
  <c r="C85" i="28" s="1"/>
  <c r="D85" i="28"/>
  <c r="C86" i="28" s="1"/>
  <c r="D86" i="28"/>
  <c r="C87" i="28" s="1"/>
  <c r="D87" i="28"/>
  <c r="C88" i="28" s="1"/>
  <c r="D88" i="28"/>
  <c r="C89" i="28" s="1"/>
  <c r="D89" i="28"/>
  <c r="C90" i="28" s="1"/>
  <c r="D90" i="28"/>
  <c r="C91" i="28" s="1"/>
  <c r="D91" i="28"/>
  <c r="C92" i="28" s="1"/>
  <c r="D92" i="28"/>
  <c r="C93" i="28" s="1"/>
  <c r="D93" i="28"/>
  <c r="C94" i="28" s="1"/>
  <c r="D94" i="28"/>
  <c r="C95" i="28"/>
  <c r="D95" i="28"/>
  <c r="C96" i="28" s="1"/>
  <c r="D96" i="28"/>
  <c r="C97" i="28" s="1"/>
  <c r="D97" i="28"/>
  <c r="C98" i="28" s="1"/>
  <c r="D98" i="28"/>
  <c r="C99" i="28" s="1"/>
  <c r="D99" i="28"/>
  <c r="C100" i="28" s="1"/>
  <c r="D100" i="28"/>
  <c r="C101" i="28"/>
  <c r="D101" i="28"/>
  <c r="C102" i="28" s="1"/>
  <c r="D102" i="28"/>
  <c r="C103" i="28" s="1"/>
  <c r="D103" i="28"/>
  <c r="C5" i="28"/>
  <c r="D5" i="28" s="1"/>
  <c r="D4" i="28"/>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Y84" i="28" s="1"/>
  <c r="I83" i="28"/>
  <c r="G83" i="28"/>
  <c r="I82" i="28"/>
  <c r="G82" i="28"/>
  <c r="V81" i="28"/>
  <c r="I81" i="28"/>
  <c r="L81" i="28" s="1"/>
  <c r="G81" i="28"/>
  <c r="N81" i="28" s="1"/>
  <c r="I80" i="28"/>
  <c r="G80" i="28"/>
  <c r="I79" i="28"/>
  <c r="G79" i="28"/>
  <c r="I78" i="28"/>
  <c r="G78" i="28"/>
  <c r="I77" i="28"/>
  <c r="N77" i="28" s="1"/>
  <c r="G77" i="28"/>
  <c r="I76" i="28"/>
  <c r="G76" i="28"/>
  <c r="I75" i="28"/>
  <c r="L75" i="28" s="1"/>
  <c r="G75" i="28"/>
  <c r="I74" i="28"/>
  <c r="G74" i="28"/>
  <c r="I73" i="28"/>
  <c r="G73" i="28"/>
  <c r="I72" i="28"/>
  <c r="G72" i="28"/>
  <c r="I71" i="28"/>
  <c r="G71" i="28"/>
  <c r="R70" i="28"/>
  <c r="KJ70" i="28" s="1"/>
  <c r="I70" i="28"/>
  <c r="L70" i="28" s="1"/>
  <c r="G70" i="28"/>
  <c r="N70" i="28" s="1"/>
  <c r="I69" i="28"/>
  <c r="L69" i="28" s="1"/>
  <c r="G69" i="28"/>
  <c r="I68" i="28"/>
  <c r="G68" i="28"/>
  <c r="I67" i="28"/>
  <c r="G67" i="28"/>
  <c r="I66" i="28"/>
  <c r="G66" i="28"/>
  <c r="I65" i="28"/>
  <c r="G65" i="28"/>
  <c r="AA65" i="28" s="1"/>
  <c r="I64" i="28"/>
  <c r="G64" i="28"/>
  <c r="I63" i="28"/>
  <c r="L63" i="28" s="1"/>
  <c r="G63" i="28"/>
  <c r="AA62" i="28"/>
  <c r="I62" i="28"/>
  <c r="G62" i="28"/>
  <c r="M62" i="28" s="1"/>
  <c r="I61" i="28"/>
  <c r="G61" i="28"/>
  <c r="I60" i="28"/>
  <c r="G60" i="28"/>
  <c r="I59" i="28"/>
  <c r="G59" i="28"/>
  <c r="I58" i="28"/>
  <c r="G58" i="28"/>
  <c r="I57" i="28"/>
  <c r="G57" i="28"/>
  <c r="I56" i="28"/>
  <c r="G56" i="28"/>
  <c r="I55" i="28"/>
  <c r="G55" i="28"/>
  <c r="I54" i="28"/>
  <c r="G54" i="28"/>
  <c r="V53" i="28"/>
  <c r="I53" i="28"/>
  <c r="AA53" i="28" s="1"/>
  <c r="G53" i="28"/>
  <c r="N53" i="28" s="1"/>
  <c r="AC52" i="28"/>
  <c r="HP52" i="28" s="1"/>
  <c r="I52" i="28"/>
  <c r="V52" i="28" s="1"/>
  <c r="G52" i="28"/>
  <c r="I51" i="28"/>
  <c r="G51" i="28"/>
  <c r="I50" i="28"/>
  <c r="G50" i="28"/>
  <c r="I49" i="28"/>
  <c r="L49" i="28" s="1"/>
  <c r="G49" i="28"/>
  <c r="I48" i="28"/>
  <c r="G48" i="28"/>
  <c r="I47" i="28"/>
  <c r="G47" i="28"/>
  <c r="I46" i="28"/>
  <c r="G46" i="28"/>
  <c r="M46" i="28" s="1"/>
  <c r="I45" i="28"/>
  <c r="G45" i="28"/>
  <c r="I44" i="28"/>
  <c r="G44" i="28"/>
  <c r="I43" i="28"/>
  <c r="G43" i="28"/>
  <c r="I42" i="28"/>
  <c r="G42" i="28"/>
  <c r="I41" i="28"/>
  <c r="G41" i="28"/>
  <c r="I40" i="28"/>
  <c r="G40" i="28"/>
  <c r="AA40" i="28" s="1"/>
  <c r="I39" i="28"/>
  <c r="L39" i="28" s="1"/>
  <c r="G39" i="28"/>
  <c r="I38" i="28"/>
  <c r="G38" i="28"/>
  <c r="I37" i="28"/>
  <c r="G37" i="28"/>
  <c r="I36" i="28"/>
  <c r="G36" i="28"/>
  <c r="I35" i="28"/>
  <c r="G35" i="28"/>
  <c r="I34" i="28"/>
  <c r="G34" i="28"/>
  <c r="I33" i="28"/>
  <c r="L33" i="28" s="1"/>
  <c r="G33" i="28"/>
  <c r="I32" i="28"/>
  <c r="G32" i="28"/>
  <c r="I31" i="28"/>
  <c r="G31" i="28"/>
  <c r="X30" i="28"/>
  <c r="I30" i="28"/>
  <c r="L30" i="28" s="1"/>
  <c r="G30" i="28"/>
  <c r="I29" i="28"/>
  <c r="L29" i="28" s="1"/>
  <c r="G29" i="28"/>
  <c r="I28" i="28"/>
  <c r="G28" i="28"/>
  <c r="I27" i="28"/>
  <c r="G27" i="28"/>
  <c r="R27" i="28" s="1"/>
  <c r="KO27" i="28" s="1"/>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LN8" i="24" l="1"/>
  <c r="DV4" i="24"/>
  <c r="LO10" i="24" s="1"/>
  <c r="DS4" i="24"/>
  <c r="LL4" i="24" s="1"/>
  <c r="LL9" i="24" s="1"/>
  <c r="LM4" i="24"/>
  <c r="LM9" i="24" s="1"/>
  <c r="LM8" i="24"/>
  <c r="LM10" i="24"/>
  <c r="LN4" i="24"/>
  <c r="LN9" i="24" s="1"/>
  <c r="LN10" i="24"/>
  <c r="Z17" i="28"/>
  <c r="N63" i="28"/>
  <c r="Z103" i="28"/>
  <c r="AA35" i="28"/>
  <c r="R58" i="28"/>
  <c r="N75" i="28"/>
  <c r="Z86" i="28"/>
  <c r="B70" i="28"/>
  <c r="M18" i="28"/>
  <c r="Z36" i="28"/>
  <c r="AC48" i="28"/>
  <c r="X76" i="28"/>
  <c r="R71" i="28"/>
  <c r="V77" i="28"/>
  <c r="R88" i="28"/>
  <c r="B27" i="28"/>
  <c r="N38" i="28"/>
  <c r="Y72" i="28"/>
  <c r="AA22" i="28"/>
  <c r="AA28" i="28"/>
  <c r="Z68" i="28"/>
  <c r="AC6" i="28"/>
  <c r="AC12" i="28"/>
  <c r="M8" i="28"/>
  <c r="AC8" i="28"/>
  <c r="AC27" i="28"/>
  <c r="AA36" i="28"/>
  <c r="L48" i="28"/>
  <c r="M63" i="28"/>
  <c r="L73" i="28"/>
  <c r="R77" i="28"/>
  <c r="B77" i="28" s="1"/>
  <c r="AC23" i="28"/>
  <c r="HS23" i="28" s="1"/>
  <c r="X27" i="28"/>
  <c r="AA69" i="28"/>
  <c r="AC78" i="28"/>
  <c r="GD78" i="28" s="1"/>
  <c r="M89" i="28"/>
  <c r="L12" i="28"/>
  <c r="X23" i="28"/>
  <c r="IQ27" i="28"/>
  <c r="AA50" i="28"/>
  <c r="M60" i="28"/>
  <c r="AC69" i="28"/>
  <c r="L84" i="28"/>
  <c r="AA23" i="28"/>
  <c r="L96" i="28"/>
  <c r="AC50" i="28"/>
  <c r="AA55" i="28"/>
  <c r="L85" i="28"/>
  <c r="M97" i="28"/>
  <c r="R8" i="28"/>
  <c r="Z14" i="28"/>
  <c r="R20" i="28"/>
  <c r="AA51" i="28"/>
  <c r="M66" i="28"/>
  <c r="W75" i="28"/>
  <c r="N9" i="28"/>
  <c r="V20" i="28"/>
  <c r="R30" i="28"/>
  <c r="B30" i="28" s="1"/>
  <c r="L40" i="28"/>
  <c r="L46" i="28"/>
  <c r="N52" i="28"/>
  <c r="R66" i="28"/>
  <c r="B66" i="28" s="1"/>
  <c r="R16" i="28"/>
  <c r="W30" i="28"/>
  <c r="AA41" i="28"/>
  <c r="L47" i="28"/>
  <c r="N57" i="28"/>
  <c r="L67" i="28"/>
  <c r="N82" i="28"/>
  <c r="V93" i="28"/>
  <c r="L6" i="28"/>
  <c r="L9" i="28"/>
  <c r="AA14" i="28"/>
  <c r="M16" i="28"/>
  <c r="L28" i="28"/>
  <c r="R38" i="28"/>
  <c r="B38" i="28" s="1"/>
  <c r="R51" i="28"/>
  <c r="DM52" i="28"/>
  <c r="L76" i="28"/>
  <c r="M78" i="28"/>
  <c r="X82" i="28"/>
  <c r="W84" i="28"/>
  <c r="Y40" i="28"/>
  <c r="L91" i="28"/>
  <c r="M6" i="28"/>
  <c r="M14" i="28"/>
  <c r="U16" i="28"/>
  <c r="Z28" i="28"/>
  <c r="LW30" i="28"/>
  <c r="R39" i="28"/>
  <c r="B39" i="28" s="1"/>
  <c r="AC51" i="28"/>
  <c r="FI52" i="28"/>
  <c r="R76" i="28"/>
  <c r="N78" i="28"/>
  <c r="Y82" i="28"/>
  <c r="JI88" i="28"/>
  <c r="R93" i="28"/>
  <c r="B93" i="28" s="1"/>
  <c r="NF71" i="28"/>
  <c r="L71" i="28"/>
  <c r="R6" i="28"/>
  <c r="R14" i="28"/>
  <c r="B14" i="28" s="1"/>
  <c r="JB16" i="28"/>
  <c r="L20" i="28"/>
  <c r="L23" i="28"/>
  <c r="LX30" i="28"/>
  <c r="N46" i="28"/>
  <c r="HE52" i="28"/>
  <c r="V69" i="28"/>
  <c r="M74" i="28"/>
  <c r="W76" i="28"/>
  <c r="R78" i="28"/>
  <c r="B78" i="28" s="1"/>
  <c r="N85" i="28"/>
  <c r="M84" i="28"/>
  <c r="Z40" i="28"/>
  <c r="BQ52" i="28"/>
  <c r="AA68" i="28"/>
  <c r="V84" i="28"/>
  <c r="W14" i="28"/>
  <c r="KN16" i="28"/>
  <c r="N36" i="28"/>
  <c r="W39" i="28"/>
  <c r="R46" i="28"/>
  <c r="B46" i="28" s="1"/>
  <c r="R48" i="28"/>
  <c r="Y78" i="28"/>
  <c r="AA45" i="28"/>
  <c r="L51" i="28"/>
  <c r="AC71" i="28"/>
  <c r="R82" i="28"/>
  <c r="B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HS46" i="28" s="1"/>
  <c r="L66" i="28"/>
  <c r="FS78" i="28"/>
  <c r="AC81" i="28"/>
  <c r="R85" i="28"/>
  <c r="L94" i="28"/>
  <c r="MJ16" i="28"/>
  <c r="IF20" i="28"/>
  <c r="AE23" i="28"/>
  <c r="W27" i="28"/>
  <c r="AC36" i="28"/>
  <c r="HC36" i="28" s="1"/>
  <c r="N43" i="28"/>
  <c r="AC47" i="28"/>
  <c r="M53" i="28"/>
  <c r="N66" i="28"/>
  <c r="FT78" i="28"/>
  <c r="V85" i="28"/>
  <c r="N89" i="28"/>
  <c r="W93" i="28"/>
  <c r="L79" i="28"/>
  <c r="L78" i="28"/>
  <c r="KA20" i="28"/>
  <c r="DW23" i="28"/>
  <c r="KK71" i="28"/>
  <c r="HO78" i="28"/>
  <c r="AA89" i="28"/>
  <c r="Z72" i="28"/>
  <c r="L8" i="28"/>
  <c r="N12" i="28"/>
  <c r="ER23" i="28"/>
  <c r="BG27" i="28"/>
  <c r="AC53" i="28"/>
  <c r="Z63" i="28"/>
  <c r="ID70" i="28"/>
  <c r="KL71" i="28"/>
  <c r="R75" i="28"/>
  <c r="B75" i="28" s="1"/>
  <c r="L82" i="28"/>
  <c r="L38" i="28"/>
  <c r="R12" i="28"/>
  <c r="B12" i="28" s="1"/>
  <c r="Y17" i="28"/>
  <c r="BH27" i="28"/>
  <c r="V30" i="28"/>
  <c r="L44" i="28"/>
  <c r="L50" i="28"/>
  <c r="IS58" i="28"/>
  <c r="IN70" i="28"/>
  <c r="NE71" i="28"/>
  <c r="AA84" i="28"/>
  <c r="HJ46" i="28"/>
  <c r="FO46" i="28"/>
  <c r="FN46" i="28"/>
  <c r="ER46" i="28"/>
  <c r="EQ46" i="28"/>
  <c r="EP46" i="28"/>
  <c r="DT46" i="28"/>
  <c r="HV46" i="28"/>
  <c r="GU46" i="28"/>
  <c r="BX46" i="28"/>
  <c r="BW46" i="28"/>
  <c r="BV46" i="28"/>
  <c r="AZ46" i="28"/>
  <c r="AY46" i="28"/>
  <c r="GO46" i="28"/>
  <c r="AX46" i="28"/>
  <c r="FP46" i="28"/>
  <c r="AH46" i="28"/>
  <c r="DS46" i="28"/>
  <c r="AG46" i="28"/>
  <c r="DR46" i="28"/>
  <c r="AF46" i="28"/>
  <c r="CU46" i="28"/>
  <c r="AC34" i="28"/>
  <c r="GW34" i="28" s="1"/>
  <c r="V34" i="28"/>
  <c r="AC42" i="28"/>
  <c r="R42" i="28"/>
  <c r="B42" i="28" s="1"/>
  <c r="L42" i="28"/>
  <c r="N6" i="28"/>
  <c r="N8" i="28"/>
  <c r="PG14" i="28"/>
  <c r="NW14" i="28"/>
  <c r="LY14" i="28"/>
  <c r="KC14" i="28"/>
  <c r="IG14" i="28"/>
  <c r="NU14" i="28"/>
  <c r="LX14" i="28"/>
  <c r="KB14" i="28"/>
  <c r="IF14" i="28"/>
  <c r="NJ14" i="28"/>
  <c r="LN14" i="28"/>
  <c r="JR14" i="28"/>
  <c r="NI14" i="28"/>
  <c r="LM14" i="28"/>
  <c r="JQ14" i="28"/>
  <c r="NH14" i="28"/>
  <c r="LL14" i="28"/>
  <c r="JP14" i="28"/>
  <c r="MX14" i="28"/>
  <c r="LB14" i="28"/>
  <c r="JF14" i="28"/>
  <c r="MW14" i="28"/>
  <c r="LA14" i="28"/>
  <c r="JE14" i="28"/>
  <c r="OV14" i="28"/>
  <c r="ML14" i="28"/>
  <c r="KP14" i="28"/>
  <c r="IT14" i="28"/>
  <c r="OR14" i="28"/>
  <c r="MJ14" i="28"/>
  <c r="KN14" i="28"/>
  <c r="IR14" i="28"/>
  <c r="MK14" i="28"/>
  <c r="AC22" i="28"/>
  <c r="M22" i="28"/>
  <c r="W34" i="28"/>
  <c r="N42" i="28"/>
  <c r="CT46"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CV46" i="28"/>
  <c r="NX14"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JD14" i="28"/>
  <c r="N13" i="28"/>
  <c r="AC13" i="28"/>
  <c r="DZ13" i="28" s="1"/>
  <c r="EA13" i="28" s="1"/>
  <c r="R13" i="28"/>
  <c r="R9" i="28"/>
  <c r="KD14" i="28"/>
  <c r="M19" i="28"/>
  <c r="R19" i="28"/>
  <c r="B19" i="28" s="1"/>
  <c r="N19" i="28"/>
  <c r="AA32" i="28"/>
  <c r="AC32" i="28"/>
  <c r="V32" i="28"/>
  <c r="N32" i="28"/>
  <c r="M32" i="28"/>
  <c r="L32" i="28"/>
  <c r="N10" i="28"/>
  <c r="KO14" i="28"/>
  <c r="DW36" i="28"/>
  <c r="CX36" i="28"/>
  <c r="AC9" i="28"/>
  <c r="AC10" i="28"/>
  <c r="KZ14"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IE20" i="28"/>
  <c r="L31" i="28"/>
  <c r="M37" i="28"/>
  <c r="KE46" i="28"/>
  <c r="OJ46" i="28"/>
  <c r="OI46" i="28"/>
  <c r="KD46" i="28"/>
  <c r="IW46" i="28"/>
  <c r="IV46" i="28"/>
  <c r="V14" i="28"/>
  <c r="KX16" i="28"/>
  <c r="IP20" i="28"/>
  <c r="GW27" i="28"/>
  <c r="AA29" i="28"/>
  <c r="IE30" i="28"/>
  <c r="LY30" i="28"/>
  <c r="N33" i="28"/>
  <c r="IN38" i="28"/>
  <c r="LH38" i="28"/>
  <c r="OO38" i="28"/>
  <c r="IS39" i="28"/>
  <c r="Z41" i="28"/>
  <c r="Z45" i="28"/>
  <c r="AA56" i="28"/>
  <c r="N56" i="28"/>
  <c r="M56" i="28"/>
  <c r="L56" i="28"/>
  <c r="MW30" i="28"/>
  <c r="N37" i="28"/>
  <c r="GB50" i="28"/>
  <c r="GA50" i="28"/>
  <c r="FQ50" i="28"/>
  <c r="EF50" i="28"/>
  <c r="BY50" i="28"/>
  <c r="AM50" i="28"/>
  <c r="X14" i="28"/>
  <c r="AC18" i="28"/>
  <c r="CI18" i="28" s="1"/>
  <c r="L19" i="28"/>
  <c r="KB20" i="28"/>
  <c r="AA25" i="28"/>
  <c r="N26" i="28"/>
  <c r="IR27" i="28"/>
  <c r="IG30" i="28"/>
  <c r="NI30" i="28"/>
  <c r="R33" i="28"/>
  <c r="R37" i="28"/>
  <c r="B37" i="28" s="1"/>
  <c r="IP38" i="28"/>
  <c r="MF38" i="28"/>
  <c r="OZ38" i="28"/>
  <c r="KN39" i="28"/>
  <c r="L41" i="28"/>
  <c r="L45" i="28"/>
  <c r="Y14" i="28"/>
  <c r="MT16" i="28"/>
  <c r="L18" i="28"/>
  <c r="KL20" i="28"/>
  <c r="L25" i="28"/>
  <c r="MJ27" i="28"/>
  <c r="JE30" i="28"/>
  <c r="NS30" i="28"/>
  <c r="W37" i="28"/>
  <c r="JA38" i="28"/>
  <c r="MG38" i="28"/>
  <c r="PN38" i="28"/>
  <c r="MJ39" i="28"/>
  <c r="M41" i="28"/>
  <c r="M45" i="28"/>
  <c r="AA59" i="28"/>
  <c r="Z59" i="28"/>
  <c r="Y59" i="28"/>
  <c r="AC14" i="28"/>
  <c r="CI14" i="28" s="1"/>
  <c r="MU16" i="28"/>
  <c r="LW20" i="28"/>
  <c r="OF27" i="28"/>
  <c r="JQ30" i="28"/>
  <c r="NT30" i="28"/>
  <c r="X37" i="28"/>
  <c r="JB38" i="28"/>
  <c r="MH38" i="28"/>
  <c r="MK39" i="28"/>
  <c r="N41" i="28"/>
  <c r="L43" i="28"/>
  <c r="N45" i="28"/>
  <c r="GO47" i="28"/>
  <c r="EV47" i="28"/>
  <c r="DK47" i="28"/>
  <c r="BZ47" i="28"/>
  <c r="AO47" i="28"/>
  <c r="GF47" i="28"/>
  <c r="EU47" i="28"/>
  <c r="DJ47" i="28"/>
  <c r="BY47" i="28"/>
  <c r="AF47" i="28"/>
  <c r="HP47" i="28"/>
  <c r="GE47" i="28"/>
  <c r="ET47" i="28"/>
  <c r="DI47" i="28"/>
  <c r="BP47" i="28"/>
  <c r="AE47" i="28"/>
  <c r="HO47" i="28"/>
  <c r="GD47" i="28"/>
  <c r="ES47" i="28"/>
  <c r="CZ47" i="28"/>
  <c r="BO47" i="28"/>
  <c r="AD47" i="28"/>
  <c r="HN47" i="28"/>
  <c r="GC47" i="28"/>
  <c r="EJ47" i="28"/>
  <c r="CY47" i="28"/>
  <c r="BN47" i="28"/>
  <c r="HM47" i="28"/>
  <c r="FT47" i="28"/>
  <c r="EI47" i="28"/>
  <c r="CX47" i="28"/>
  <c r="BD47" i="28"/>
  <c r="HD47" i="28"/>
  <c r="FS47" i="28"/>
  <c r="EH47" i="28"/>
  <c r="CN47" i="28"/>
  <c r="BC47" i="28"/>
  <c r="HC47" i="28"/>
  <c r="FR47" i="28"/>
  <c r="DX47" i="28"/>
  <c r="CM47" i="28"/>
  <c r="BB47" i="28"/>
  <c r="HB47" i="28"/>
  <c r="FH47" i="28"/>
  <c r="DW47" i="28"/>
  <c r="CL47" i="28"/>
  <c r="BA47" i="28"/>
  <c r="GQ47" i="28"/>
  <c r="FF47" i="28"/>
  <c r="DU47" i="28"/>
  <c r="CB47" i="28"/>
  <c r="AQ47" i="28"/>
  <c r="GR47" i="28"/>
  <c r="OB51" i="28"/>
  <c r="LH51" i="28"/>
  <c r="LG51" i="28"/>
  <c r="LF51" i="28"/>
  <c r="JL51" i="28"/>
  <c r="JK51" i="28"/>
  <c r="JJ51" i="28"/>
  <c r="OZ51" i="28"/>
  <c r="OY51" i="28"/>
  <c r="OX51" i="28"/>
  <c r="ND51" i="28"/>
  <c r="NC51" i="28"/>
  <c r="M12" i="28"/>
  <c r="OF16" i="28"/>
  <c r="MH20" i="28"/>
  <c r="N27" i="28"/>
  <c r="OG27" i="28"/>
  <c r="KA30" i="28"/>
  <c r="NU30" i="28"/>
  <c r="W33" i="28"/>
  <c r="Y37" i="28"/>
  <c r="JL38" i="28"/>
  <c r="MS38" i="28"/>
  <c r="OE39" i="28"/>
  <c r="AC41" i="28"/>
  <c r="R43" i="28"/>
  <c r="AC45" i="28"/>
  <c r="V16" i="28"/>
  <c r="OP16" i="28"/>
  <c r="V27" i="28"/>
  <c r="KB30" i="28"/>
  <c r="OS30" i="28"/>
  <c r="X33" i="28"/>
  <c r="AC37" i="28"/>
  <c r="JZ38" i="28"/>
  <c r="MT38" i="28"/>
  <c r="M39" i="28"/>
  <c r="OF39" i="28"/>
  <c r="V43" i="28"/>
  <c r="M47" i="28"/>
  <c r="W16" i="28"/>
  <c r="OQ16" i="28"/>
  <c r="M20" i="28"/>
  <c r="KC30" i="28"/>
  <c r="PE30" i="28"/>
  <c r="Y33" i="28"/>
  <c r="L36" i="28"/>
  <c r="KJ38" i="28"/>
  <c r="ND38" i="28"/>
  <c r="V39" i="28"/>
  <c r="W43" i="28"/>
  <c r="AP47" i="28"/>
  <c r="L14" i="28"/>
  <c r="IR16" i="28"/>
  <c r="Y28" i="28"/>
  <c r="LA30" i="28"/>
  <c r="PO30" i="28"/>
  <c r="R34" i="28"/>
  <c r="B34" i="28" s="1"/>
  <c r="M36" i="28"/>
  <c r="KK38" i="28"/>
  <c r="M42" i="28"/>
  <c r="X43" i="28"/>
  <c r="AR47" i="28"/>
  <c r="AA54" i="28"/>
  <c r="AC54" i="28"/>
  <c r="HU54" i="28" s="1"/>
  <c r="X54" i="28"/>
  <c r="W54" i="28"/>
  <c r="V54" i="28"/>
  <c r="R54" i="28"/>
  <c r="B54" i="28" s="1"/>
  <c r="N54" i="28"/>
  <c r="M54" i="28"/>
  <c r="L54" i="28"/>
  <c r="N49" i="28"/>
  <c r="Y51" i="28"/>
  <c r="BO51" i="28"/>
  <c r="DK51" i="28"/>
  <c r="FG51" i="28"/>
  <c r="HC51" i="28"/>
  <c r="Y52" i="28"/>
  <c r="BR52" i="28"/>
  <c r="DN52" i="28"/>
  <c r="FJ52" i="28"/>
  <c r="HF52" i="28"/>
  <c r="R53" i="28"/>
  <c r="B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W100" i="28"/>
  <c r="V100" i="28"/>
  <c r="BP51" i="28"/>
  <c r="DL51" i="28"/>
  <c r="FH51" i="28"/>
  <c r="HD51" i="28"/>
  <c r="BS52" i="28"/>
  <c r="DO52" i="28"/>
  <c r="FK52" i="28"/>
  <c r="HG52" i="28"/>
  <c r="KN58" i="28"/>
  <c r="OM66" i="28"/>
  <c r="PM66" i="28"/>
  <c r="LH66" i="28"/>
  <c r="PL66" i="28"/>
  <c r="KJ66" i="28"/>
  <c r="OZ66" i="28"/>
  <c r="KI66" i="28"/>
  <c r="OB66" i="28"/>
  <c r="JY66" i="28"/>
  <c r="OA66" i="28"/>
  <c r="JX66" i="28"/>
  <c r="NQ66" i="28"/>
  <c r="JL66" i="28"/>
  <c r="NP66" i="28"/>
  <c r="IN66" i="28"/>
  <c r="ND66" i="28"/>
  <c r="IM66" i="28"/>
  <c r="MF66" i="28"/>
  <c r="IC66" i="28"/>
  <c r="ME66" i="28"/>
  <c r="IB66" i="28"/>
  <c r="N47" i="28"/>
  <c r="R49" i="28"/>
  <c r="B49" i="28" s="1"/>
  <c r="AD51" i="28"/>
  <c r="BZ51" i="28"/>
  <c r="DV51" i="28"/>
  <c r="FR51" i="28"/>
  <c r="HN51" i="28"/>
  <c r="AG52" i="28"/>
  <c r="CC52" i="28"/>
  <c r="DY52" i="28"/>
  <c r="FU52" i="28"/>
  <c r="HQ52" i="28"/>
  <c r="W53" i="28"/>
  <c r="M58" i="28"/>
  <c r="KO58" i="28"/>
  <c r="LT66" i="28"/>
  <c r="FJ69" i="28"/>
  <c r="EH69" i="28"/>
  <c r="EG69" i="28"/>
  <c r="DZ69" i="28"/>
  <c r="CX69" i="28"/>
  <c r="CW69" i="28"/>
  <c r="CP69" i="28"/>
  <c r="BN69" i="28"/>
  <c r="BF69" i="28"/>
  <c r="HB69" i="28"/>
  <c r="AD69" i="28"/>
  <c r="BE71" i="28"/>
  <c r="HS71" i="28"/>
  <c r="PJ78" i="28"/>
  <c r="Z101" i="28"/>
  <c r="Y101" i="28"/>
  <c r="R47" i="28"/>
  <c r="B47" i="28" s="1"/>
  <c r="V49" i="28"/>
  <c r="AE51" i="28"/>
  <c r="CA51" i="28"/>
  <c r="DW51" i="28"/>
  <c r="FS51" i="28"/>
  <c r="HO51" i="28"/>
  <c r="AH52" i="28"/>
  <c r="CD52" i="28"/>
  <c r="DZ52" i="28"/>
  <c r="FV52" i="28"/>
  <c r="HR52" i="28"/>
  <c r="X53" i="28"/>
  <c r="L58" i="28"/>
  <c r="KY58" i="28"/>
  <c r="AA60" i="28"/>
  <c r="Z60" i="28"/>
  <c r="V60" i="28"/>
  <c r="LU66"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N80" i="28"/>
  <c r="M80" i="28"/>
  <c r="R90" i="28"/>
  <c r="B90" i="28" s="1"/>
  <c r="X90" i="28"/>
  <c r="W90" i="28"/>
  <c r="V90" i="28"/>
  <c r="N90" i="28"/>
  <c r="Y49" i="28"/>
  <c r="AQ51" i="28"/>
  <c r="CM51" i="28"/>
  <c r="EI51" i="28"/>
  <c r="GE51" i="28"/>
  <c r="AT52" i="28"/>
  <c r="CP52" i="28"/>
  <c r="EL52" i="28"/>
  <c r="GH52" i="28"/>
  <c r="R57" i="28"/>
  <c r="B57" i="28" s="1"/>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BE52" i="28"/>
  <c r="DA52" i="28"/>
  <c r="EW52" i="28"/>
  <c r="GS52" i="28"/>
  <c r="DQ53" i="28"/>
  <c r="Y55" i="28"/>
  <c r="AC58" i="28"/>
  <c r="OG58" i="28"/>
  <c r="PM75" i="28"/>
  <c r="NF75" i="28"/>
  <c r="KL75" i="28"/>
  <c r="IP75" i="28"/>
  <c r="NE75" i="28"/>
  <c r="KK75" i="28"/>
  <c r="ID75" i="28"/>
  <c r="NA75" i="28"/>
  <c r="KG75" i="28"/>
  <c r="IC75" i="28"/>
  <c r="PN75" i="28"/>
  <c r="MT75" i="28"/>
  <c r="JZ75" i="28"/>
  <c r="IB75" i="28"/>
  <c r="PI75" i="28"/>
  <c r="MO75" i="28"/>
  <c r="JY75" i="28"/>
  <c r="HY75" i="28"/>
  <c r="OR75" i="28"/>
  <c r="LX75" i="28"/>
  <c r="JU75" i="28"/>
  <c r="OP75" i="28"/>
  <c r="LV75" i="28"/>
  <c r="JI75" i="28"/>
  <c r="OO75" i="28"/>
  <c r="LU75" i="28"/>
  <c r="JD75" i="28"/>
  <c r="OK75" i="28"/>
  <c r="LQ75" i="28"/>
  <c r="JB75" i="28"/>
  <c r="U75" i="28"/>
  <c r="OD75" i="28"/>
  <c r="LJ75" i="28"/>
  <c r="JA75" i="28"/>
  <c r="S75" i="28"/>
  <c r="IR75" i="28"/>
  <c r="M51" i="28"/>
  <c r="BC51" i="28"/>
  <c r="CY51" i="28"/>
  <c r="EU51" i="28"/>
  <c r="GQ51" i="28"/>
  <c r="BF52" i="28"/>
  <c r="DB52" i="28"/>
  <c r="EX52" i="28"/>
  <c r="GT52" i="28"/>
  <c r="Z55" i="28"/>
  <c r="OQ58" i="28"/>
  <c r="L62" i="28"/>
  <c r="EL71" i="28"/>
  <c r="IW75" i="28"/>
  <c r="PH88" i="28"/>
  <c r="JA88" i="28"/>
  <c r="IZ88" i="28"/>
  <c r="IY88" i="28"/>
  <c r="OA88" i="28"/>
  <c r="IB88" i="28"/>
  <c r="NZ88" i="28"/>
  <c r="IA88" i="28"/>
  <c r="NY88" i="28"/>
  <c r="HZ88" i="28"/>
  <c r="NX88" i="28"/>
  <c r="HW88" i="28"/>
  <c r="LR88" i="28"/>
  <c r="LQ88" i="28"/>
  <c r="LG88" i="28"/>
  <c r="X91" i="28"/>
  <c r="AA47" i="28"/>
  <c r="N48" i="28"/>
  <c r="N51" i="28"/>
  <c r="BD51" i="28"/>
  <c r="CZ51" i="28"/>
  <c r="EV51" i="28"/>
  <c r="GR51" i="28"/>
  <c r="BG52" i="28"/>
  <c r="DC52" i="28"/>
  <c r="EY52" i="28"/>
  <c r="GU52" i="28"/>
  <c r="L53" i="28"/>
  <c r="Z56" i="28"/>
  <c r="IR58" i="28"/>
  <c r="FL71" i="28"/>
  <c r="R72" i="28"/>
  <c r="B72" i="28" s="1"/>
  <c r="KN75" i="28"/>
  <c r="JV78" i="28"/>
  <c r="R95" i="28"/>
  <c r="B95" i="28" s="1"/>
  <c r="W95" i="28"/>
  <c r="V95" i="28"/>
  <c r="M95" i="28"/>
  <c r="JZ70" i="28"/>
  <c r="HY71" i="28"/>
  <c r="KS71" i="28"/>
  <c r="NM71" i="28"/>
  <c r="W72" i="28"/>
  <c r="V78" i="28"/>
  <c r="HP78" i="28"/>
  <c r="AR81" i="28"/>
  <c r="CK81" i="28"/>
  <c r="DX81" i="28"/>
  <c r="FT81" i="28"/>
  <c r="HE81" i="28"/>
  <c r="AC84" i="28"/>
  <c r="GB84" i="28" s="1"/>
  <c r="L90" i="28"/>
  <c r="Y91" i="28"/>
  <c r="X93" i="28"/>
  <c r="LX93" i="28"/>
  <c r="L95" i="28"/>
  <c r="L100" i="28"/>
  <c r="MF70" i="28"/>
  <c r="IM71" i="28"/>
  <c r="LG71" i="28"/>
  <c r="OA71" i="28"/>
  <c r="X72" i="28"/>
  <c r="W78" i="28"/>
  <c r="R79" i="28"/>
  <c r="B79" i="28" s="1"/>
  <c r="AS81" i="28"/>
  <c r="CN81" i="28"/>
  <c r="DY81" i="28"/>
  <c r="FU81" i="28"/>
  <c r="HF81" i="28"/>
  <c r="Z91" i="28"/>
  <c r="Y93" i="28"/>
  <c r="MG93" i="28"/>
  <c r="Y68" i="28"/>
  <c r="OB70" i="28"/>
  <c r="IO71" i="28"/>
  <c r="LI71" i="28"/>
  <c r="OC71" i="28"/>
  <c r="V75" i="28"/>
  <c r="AU81" i="28"/>
  <c r="CO81" i="28"/>
  <c r="EA81" i="28"/>
  <c r="FV81" i="28"/>
  <c r="HM81" i="28"/>
  <c r="IF93" i="28"/>
  <c r="MI93" i="28"/>
  <c r="M70" i="28"/>
  <c r="OC70" i="28"/>
  <c r="IP71" i="28"/>
  <c r="LJ71" i="28"/>
  <c r="OD71" i="28"/>
  <c r="AE78" i="28"/>
  <c r="R81" i="28"/>
  <c r="B81" i="28" s="1"/>
  <c r="BE81" i="28"/>
  <c r="CP81" i="28"/>
  <c r="EL81" i="28"/>
  <c r="FW81" i="28"/>
  <c r="HS81" i="28"/>
  <c r="JP82" i="28"/>
  <c r="Z92" i="28"/>
  <c r="IO93" i="28"/>
  <c r="MJ93" i="28"/>
  <c r="V98" i="28"/>
  <c r="IW71" i="28"/>
  <c r="LQ71" i="28"/>
  <c r="OK71" i="28"/>
  <c r="X75" i="28"/>
  <c r="AF78" i="28"/>
  <c r="CQ81" i="28"/>
  <c r="EM81" i="28"/>
  <c r="GC81" i="28"/>
  <c r="NZ85" i="28"/>
  <c r="IQ93" i="28"/>
  <c r="NH93" i="28"/>
  <c r="U70" i="28"/>
  <c r="JK71" i="28"/>
  <c r="ME71" i="28"/>
  <c r="OY71" i="28"/>
  <c r="Y75" i="28"/>
  <c r="CA78" i="28"/>
  <c r="V79" i="28"/>
  <c r="Y81" i="28"/>
  <c r="BG81" i="28"/>
  <c r="CW81" i="28"/>
  <c r="ES81" i="28"/>
  <c r="GF81" i="28"/>
  <c r="M82" i="28"/>
  <c r="OJ85" i="28"/>
  <c r="AA92" i="28"/>
  <c r="IR93" i="28"/>
  <c r="NW93" i="28"/>
  <c r="W98" i="28"/>
  <c r="V70" i="28"/>
  <c r="JM71" i="28"/>
  <c r="MG71" i="28"/>
  <c r="PA71" i="28"/>
  <c r="AC75" i="28"/>
  <c r="CB78" i="28"/>
  <c r="AC79" i="28"/>
  <c r="BM81" i="28"/>
  <c r="DA81" i="28"/>
  <c r="EV81" i="28"/>
  <c r="GH81" i="28"/>
  <c r="JP93" i="28"/>
  <c r="OI93" i="28"/>
  <c r="X98" i="28"/>
  <c r="V103" i="28"/>
  <c r="W70" i="28"/>
  <c r="N71" i="28"/>
  <c r="JN71" i="28"/>
  <c r="MH71" i="28"/>
  <c r="PB71" i="28"/>
  <c r="Z76" i="28"/>
  <c r="DW78" i="28"/>
  <c r="AG81" i="28"/>
  <c r="BP81" i="28"/>
  <c r="DL81" i="28"/>
  <c r="EW81" i="28"/>
  <c r="GS81" i="28"/>
  <c r="V82" i="28"/>
  <c r="N84" i="28"/>
  <c r="L93" i="28"/>
  <c r="KB93" i="28"/>
  <c r="OK93" i="28"/>
  <c r="Y98" i="28"/>
  <c r="M69" i="28"/>
  <c r="X70" i="28"/>
  <c r="V71" i="28"/>
  <c r="JU71" i="28"/>
  <c r="MO71" i="28"/>
  <c r="PI71" i="28"/>
  <c r="AC77" i="28"/>
  <c r="FN77" i="28" s="1"/>
  <c r="DX78" i="28"/>
  <c r="AH81" i="28"/>
  <c r="BQ81" i="28"/>
  <c r="DM81" i="28"/>
  <c r="EX81" i="28"/>
  <c r="GT81" i="28"/>
  <c r="W82" i="28"/>
  <c r="R84" i="28"/>
  <c r="B84" i="28" s="1"/>
  <c r="AC85" i="28"/>
  <c r="N93" i="28"/>
  <c r="KK93" i="28"/>
  <c r="OL93" i="28"/>
  <c r="N69" i="28"/>
  <c r="Y70" i="28"/>
  <c r="W71" i="28"/>
  <c r="KI71" i="28"/>
  <c r="U12" i="28"/>
  <c r="G104" i="28"/>
  <c r="I104" i="28"/>
  <c r="N5" i="28"/>
  <c r="GB22" i="28"/>
  <c r="L4" i="28"/>
  <c r="AC4" i="28"/>
  <c r="R5" i="28"/>
  <c r="L7" i="28"/>
  <c r="AC11" i="28"/>
  <c r="M4" i="28"/>
  <c r="R7" i="28"/>
  <c r="DY13" i="28"/>
  <c r="N4" i="28"/>
  <c r="AC15" i="28"/>
  <c r="AA15" i="28"/>
  <c r="Y15" i="28"/>
  <c r="W15" i="28"/>
  <c r="V15" i="28"/>
  <c r="Z15" i="28"/>
  <c r="X15" i="28"/>
  <c r="R15" i="28"/>
  <c r="B15" i="28" s="1"/>
  <c r="N15" i="28"/>
  <c r="L5" i="28"/>
  <c r="R4" i="28"/>
  <c r="Z4" i="28" s="1"/>
  <c r="L15" i="28"/>
  <c r="PM20" i="28"/>
  <c r="PA20" i="28"/>
  <c r="OO20" i="28"/>
  <c r="OC20" i="28"/>
  <c r="NQ20" i="28"/>
  <c r="NE20" i="28"/>
  <c r="MS20" i="28"/>
  <c r="MG20" i="28"/>
  <c r="LU20" i="28"/>
  <c r="LI20" i="28"/>
  <c r="KW20" i="28"/>
  <c r="KK20" i="28"/>
  <c r="JY20" i="28"/>
  <c r="JM20" i="28"/>
  <c r="JA20" i="28"/>
  <c r="IO20" i="28"/>
  <c r="IC20" i="28"/>
  <c r="S20" i="28"/>
  <c r="PL20" i="28"/>
  <c r="OZ20" i="28"/>
  <c r="ON20" i="28"/>
  <c r="OB20" i="28"/>
  <c r="NP20" i="28"/>
  <c r="ND20" i="28"/>
  <c r="MR20" i="28"/>
  <c r="MF20" i="28"/>
  <c r="LT20" i="28"/>
  <c r="LH20" i="28"/>
  <c r="KV20" i="28"/>
  <c r="KJ20" i="28"/>
  <c r="JX20" i="28"/>
  <c r="JL20" i="28"/>
  <c r="IZ20" i="28"/>
  <c r="IN20" i="28"/>
  <c r="IB20" i="28"/>
  <c r="PK20" i="28"/>
  <c r="OY20" i="28"/>
  <c r="OM20" i="28"/>
  <c r="OA20" i="28"/>
  <c r="NO20" i="28"/>
  <c r="NC20" i="28"/>
  <c r="MQ20" i="28"/>
  <c r="ME20" i="28"/>
  <c r="LS20" i="28"/>
  <c r="LG20" i="28"/>
  <c r="KU20" i="28"/>
  <c r="KI20" i="28"/>
  <c r="JW20" i="28"/>
  <c r="JK20" i="28"/>
  <c r="IY20" i="28"/>
  <c r="IM20" i="28"/>
  <c r="IA20" i="28"/>
  <c r="PJ20" i="28"/>
  <c r="OX20" i="28"/>
  <c r="OL20" i="28"/>
  <c r="NZ20" i="28"/>
  <c r="NN20" i="28"/>
  <c r="NB20" i="28"/>
  <c r="MP20" i="28"/>
  <c r="MD20" i="28"/>
  <c r="LR20" i="28"/>
  <c r="LF20" i="28"/>
  <c r="KT20" i="28"/>
  <c r="KH20" i="28"/>
  <c r="JV20" i="28"/>
  <c r="JJ20" i="28"/>
  <c r="IX20" i="28"/>
  <c r="IL20" i="28"/>
  <c r="HZ20" i="28"/>
  <c r="PI20" i="28"/>
  <c r="OW20" i="28"/>
  <c r="OK20" i="28"/>
  <c r="NY20" i="28"/>
  <c r="NM20" i="28"/>
  <c r="NA20" i="28"/>
  <c r="MO20" i="28"/>
  <c r="MC20" i="28"/>
  <c r="LQ20" i="28"/>
  <c r="LE20" i="28"/>
  <c r="KS20" i="28"/>
  <c r="KG20" i="28"/>
  <c r="JU20" i="28"/>
  <c r="JI20" i="28"/>
  <c r="IW20" i="28"/>
  <c r="IK20" i="28"/>
  <c r="HY20" i="28"/>
  <c r="PH20" i="28"/>
  <c r="OV20" i="28"/>
  <c r="OJ20" i="28"/>
  <c r="NX20" i="28"/>
  <c r="NL20" i="28"/>
  <c r="MZ20" i="28"/>
  <c r="MN20" i="28"/>
  <c r="MB20" i="28"/>
  <c r="LP20" i="28"/>
  <c r="LD20" i="28"/>
  <c r="KR20" i="28"/>
  <c r="KF20" i="28"/>
  <c r="JT20" i="28"/>
  <c r="JH20" i="28"/>
  <c r="IV20" i="28"/>
  <c r="IJ20" i="28"/>
  <c r="HX20" i="28"/>
  <c r="PG20" i="28"/>
  <c r="OU20" i="28"/>
  <c r="OI20" i="28"/>
  <c r="NW20" i="28"/>
  <c r="NK20" i="28"/>
  <c r="MY20" i="28"/>
  <c r="MM20" i="28"/>
  <c r="MA20" i="28"/>
  <c r="LO20" i="28"/>
  <c r="LC20" i="28"/>
  <c r="KQ20" i="28"/>
  <c r="KE20" i="28"/>
  <c r="JS20" i="28"/>
  <c r="JG20" i="28"/>
  <c r="IU20" i="28"/>
  <c r="II20" i="28"/>
  <c r="HW20" i="28"/>
  <c r="PF20" i="28"/>
  <c r="OT20" i="28"/>
  <c r="OH20" i="28"/>
  <c r="NV20" i="28"/>
  <c r="NJ20" i="28"/>
  <c r="MX20" i="28"/>
  <c r="ML20" i="28"/>
  <c r="LZ20" i="28"/>
  <c r="LN20" i="28"/>
  <c r="LB20" i="28"/>
  <c r="KP20" i="28"/>
  <c r="KD20" i="28"/>
  <c r="JR20" i="28"/>
  <c r="JF20" i="28"/>
  <c r="IT20" i="28"/>
  <c r="IH20" i="28"/>
  <c r="PE20" i="28"/>
  <c r="OS20" i="28"/>
  <c r="OG20" i="28"/>
  <c r="NU20" i="28"/>
  <c r="NI20" i="28"/>
  <c r="MW20" i="28"/>
  <c r="MK20" i="28"/>
  <c r="LY20" i="28"/>
  <c r="LM20" i="28"/>
  <c r="LA20" i="28"/>
  <c r="KO20" i="28"/>
  <c r="KC20" i="28"/>
  <c r="JQ20" i="28"/>
  <c r="JE20" i="28"/>
  <c r="IS20" i="28"/>
  <c r="IG20" i="28"/>
  <c r="PN20" i="28"/>
  <c r="NR20" i="28"/>
  <c r="LV20" i="28"/>
  <c r="JZ20" i="28"/>
  <c r="ID20" i="28"/>
  <c r="PD20" i="28"/>
  <c r="NH20" i="28"/>
  <c r="LL20" i="28"/>
  <c r="JP20" i="28"/>
  <c r="PC20" i="28"/>
  <c r="NG20" i="28"/>
  <c r="LK20" i="28"/>
  <c r="JO20" i="28"/>
  <c r="PB20" i="28"/>
  <c r="NF20" i="28"/>
  <c r="LJ20" i="28"/>
  <c r="JN20" i="28"/>
  <c r="OR20" i="28"/>
  <c r="MV20" i="28"/>
  <c r="KZ20" i="28"/>
  <c r="JD20" i="28"/>
  <c r="OQ20" i="28"/>
  <c r="MU20" i="28"/>
  <c r="KY20" i="28"/>
  <c r="JC20" i="28"/>
  <c r="OP20" i="28"/>
  <c r="MT20" i="28"/>
  <c r="KX20" i="28"/>
  <c r="JB20" i="28"/>
  <c r="U20" i="28"/>
  <c r="OF20" i="28"/>
  <c r="MJ20" i="28"/>
  <c r="KN20" i="28"/>
  <c r="IR20" i="28"/>
  <c r="OE20" i="28"/>
  <c r="MI20" i="28"/>
  <c r="KM20" i="28"/>
  <c r="IQ20" i="28"/>
  <c r="LX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8" i="28"/>
  <c r="LS8" i="28" s="1"/>
  <c r="DZ6" i="28"/>
  <c r="EA6" i="28" s="1"/>
  <c r="EB6" i="28" s="1"/>
  <c r="EC6" i="28" s="1"/>
  <c r="GM18" i="28"/>
  <c r="GA18" i="28"/>
  <c r="FO18" i="28"/>
  <c r="FC18" i="28"/>
  <c r="DG18" i="28"/>
  <c r="CU18" i="28"/>
  <c r="AY18" i="28"/>
  <c r="AM18" i="28"/>
  <c r="HV18" i="28"/>
  <c r="HJ18" i="28"/>
  <c r="FN18" i="28"/>
  <c r="FB18" i="28"/>
  <c r="ED18" i="28"/>
  <c r="DF18" i="28"/>
  <c r="CT18" i="28"/>
  <c r="CH18" i="28"/>
  <c r="BV18" i="28"/>
  <c r="HU18" i="28"/>
  <c r="HI18" i="28"/>
  <c r="GK18" i="28"/>
  <c r="FM18" i="28"/>
  <c r="FA18" i="28"/>
  <c r="EO18" i="28"/>
  <c r="EC18" i="28"/>
  <c r="CG18" i="28"/>
  <c r="BU18" i="28"/>
  <c r="AW18" i="28"/>
  <c r="HT18" i="28"/>
  <c r="HH18" i="28"/>
  <c r="GV18" i="28"/>
  <c r="GJ18" i="28"/>
  <c r="EN18" i="28"/>
  <c r="EB18" i="28"/>
  <c r="DD18" i="28"/>
  <c r="CF18" i="28"/>
  <c r="BT18" i="28"/>
  <c r="BH18" i="28"/>
  <c r="AV18" i="28"/>
  <c r="GU18" i="28"/>
  <c r="GI18" i="28"/>
  <c r="FK18" i="28"/>
  <c r="EM18" i="28"/>
  <c r="EA18" i="28"/>
  <c r="DO18" i="28"/>
  <c r="DC18" i="28"/>
  <c r="BG18" i="28"/>
  <c r="AU18" i="28"/>
  <c r="AI18" i="28"/>
  <c r="HR18" i="28"/>
  <c r="GT18" i="28"/>
  <c r="GH18" i="28"/>
  <c r="FV18" i="28"/>
  <c r="FJ18" i="28"/>
  <c r="DN18" i="28"/>
  <c r="DB18" i="28"/>
  <c r="CP18" i="28"/>
  <c r="CD18" i="28"/>
  <c r="BF18" i="28"/>
  <c r="AT18" i="28"/>
  <c r="AH18" i="28"/>
  <c r="HQ18" i="28"/>
  <c r="FU18" i="28"/>
  <c r="FI18" i="28"/>
  <c r="EW18" i="28"/>
  <c r="EK18" i="28"/>
  <c r="DM18" i="28"/>
  <c r="DA18" i="28"/>
  <c r="CO18" i="28"/>
  <c r="CC18" i="28"/>
  <c r="AG18" i="28"/>
  <c r="HP18" i="28"/>
  <c r="HD18" i="28"/>
  <c r="GR18" i="28"/>
  <c r="FT18" i="28"/>
  <c r="FH18" i="28"/>
  <c r="EV18" i="28"/>
  <c r="EJ18" i="28"/>
  <c r="CN18" i="28"/>
  <c r="CB18" i="28"/>
  <c r="BP18" i="28"/>
  <c r="BD18" i="28"/>
  <c r="AF18" i="28"/>
  <c r="HO18" i="28"/>
  <c r="HC18" i="28"/>
  <c r="GQ18" i="28"/>
  <c r="EU18" i="28"/>
  <c r="EI18" i="28"/>
  <c r="DW18" i="28"/>
  <c r="DK18" i="28"/>
  <c r="CM18" i="28"/>
  <c r="CA18" i="28"/>
  <c r="BO18" i="28"/>
  <c r="BC18" i="28"/>
  <c r="FR18" i="28"/>
  <c r="DV18" i="28"/>
  <c r="BZ18" i="28"/>
  <c r="AD18" i="28"/>
  <c r="FQ18" i="28"/>
  <c r="DU18" i="28"/>
  <c r="BY18" i="28"/>
  <c r="HL18" i="28"/>
  <c r="HB18" i="28"/>
  <c r="FF18" i="28"/>
  <c r="DJ18" i="28"/>
  <c r="BN18" i="28"/>
  <c r="FE18" i="28"/>
  <c r="DI18" i="28"/>
  <c r="BM18" i="28"/>
  <c r="GZ18" i="28"/>
  <c r="GP18" i="28"/>
  <c r="ET18" i="28"/>
  <c r="CX18" i="28"/>
  <c r="BB18" i="28"/>
  <c r="ES18" i="28"/>
  <c r="CW18" i="28"/>
  <c r="BA18" i="28"/>
  <c r="GN18" i="28"/>
  <c r="GB18" i="28"/>
  <c r="NS20" i="28"/>
  <c r="BN22" i="28"/>
  <c r="AC5" i="28"/>
  <c r="NT20" i="28"/>
  <c r="BX22" i="28"/>
  <c r="W21" i="28"/>
  <c r="V21" i="28"/>
  <c r="R21" i="28"/>
  <c r="B21" i="28" s="1"/>
  <c r="N21" i="28"/>
  <c r="M21" i="28"/>
  <c r="AC21" i="28"/>
  <c r="L21" i="28"/>
  <c r="AA21" i="28"/>
  <c r="Z21" i="28"/>
  <c r="Y21" i="28"/>
  <c r="X21" i="28"/>
  <c r="S8" i="28"/>
  <c r="R11" i="28"/>
  <c r="N11" i="28"/>
  <c r="M11" i="28"/>
  <c r="GD18" i="28"/>
  <c r="OD20" i="28"/>
  <c r="BY22" i="28"/>
  <c r="BW14" i="28"/>
  <c r="HK14" i="28"/>
  <c r="HW14" i="28"/>
  <c r="II14" i="28"/>
  <c r="IU14" i="28"/>
  <c r="JG14" i="28"/>
  <c r="JS14" i="28"/>
  <c r="KE14" i="28"/>
  <c r="KQ14" i="28"/>
  <c r="LC14" i="28"/>
  <c r="LO14" i="28"/>
  <c r="MA14" i="28"/>
  <c r="MM14" i="28"/>
  <c r="MY14" i="28"/>
  <c r="NK14" i="28"/>
  <c r="NY14" i="28"/>
  <c r="OW14" i="28"/>
  <c r="JD16" i="28"/>
  <c r="KZ16" i="28"/>
  <c r="MV16" i="28"/>
  <c r="OR16" i="28"/>
  <c r="BX23" i="28"/>
  <c r="BI27" i="28"/>
  <c r="IS27" i="28"/>
  <c r="DZ12" i="28"/>
  <c r="AN14" i="28"/>
  <c r="GB14" i="28"/>
  <c r="HX14" i="28"/>
  <c r="IJ14" i="28"/>
  <c r="IV14" i="28"/>
  <c r="JH14" i="28"/>
  <c r="JT14" i="28"/>
  <c r="KF14" i="28"/>
  <c r="KR14" i="28"/>
  <c r="LD14" i="28"/>
  <c r="LP14" i="28"/>
  <c r="MB14" i="28"/>
  <c r="MN14" i="28"/>
  <c r="MZ14" i="28"/>
  <c r="NL14" i="28"/>
  <c r="NZ14" i="28"/>
  <c r="OX14" i="28"/>
  <c r="JN16" i="28"/>
  <c r="LJ16" i="28"/>
  <c r="NF16" i="28"/>
  <c r="PB16" i="28"/>
  <c r="IO19" i="28"/>
  <c r="DC27" i="28"/>
  <c r="KM27" i="28"/>
  <c r="FE14" i="28"/>
  <c r="HY14" i="28"/>
  <c r="IK14" i="28"/>
  <c r="IW14" i="28"/>
  <c r="JI14" i="28"/>
  <c r="JU14" i="28"/>
  <c r="KG14" i="28"/>
  <c r="KS14" i="28"/>
  <c r="LE14" i="28"/>
  <c r="LQ14" i="28"/>
  <c r="MC14" i="28"/>
  <c r="MO14" i="28"/>
  <c r="NA14" i="28"/>
  <c r="NM14" i="28"/>
  <c r="OD14" i="28"/>
  <c r="PB14" i="28"/>
  <c r="JO16" i="28"/>
  <c r="LK16" i="28"/>
  <c r="NG16" i="28"/>
  <c r="PC16" i="28"/>
  <c r="Z18" i="28"/>
  <c r="IY19" i="28"/>
  <c r="KU19" i="28"/>
  <c r="DD27" i="28"/>
  <c r="KN27" i="28"/>
  <c r="X31" i="28"/>
  <c r="W31" i="28"/>
  <c r="V31" i="28"/>
  <c r="R31" i="28"/>
  <c r="B31" i="28" s="1"/>
  <c r="N31" i="28"/>
  <c r="M31" i="28"/>
  <c r="AC31" i="28"/>
  <c r="AA31" i="28"/>
  <c r="Z31" i="28"/>
  <c r="Y31" i="28"/>
  <c r="HR34" i="28"/>
  <c r="HF34" i="28"/>
  <c r="GT34" i="28"/>
  <c r="GH34" i="28"/>
  <c r="FV34" i="28"/>
  <c r="FJ34" i="28"/>
  <c r="EX34" i="28"/>
  <c r="EL34" i="28"/>
  <c r="DZ34" i="28"/>
  <c r="DN34" i="28"/>
  <c r="DB34" i="28"/>
  <c r="CP34" i="28"/>
  <c r="CD34" i="28"/>
  <c r="BR34" i="28"/>
  <c r="BF34" i="28"/>
  <c r="AT34" i="28"/>
  <c r="AH34" i="28"/>
  <c r="HQ34" i="28"/>
  <c r="HE34" i="28"/>
  <c r="GS34" i="28"/>
  <c r="GG34" i="28"/>
  <c r="FU34" i="28"/>
  <c r="FI34" i="28"/>
  <c r="EW34" i="28"/>
  <c r="EK34" i="28"/>
  <c r="DY34" i="28"/>
  <c r="DM34" i="28"/>
  <c r="DA34" i="28"/>
  <c r="CO34" i="28"/>
  <c r="CC34" i="28"/>
  <c r="BQ34" i="28"/>
  <c r="BE34" i="28"/>
  <c r="AS34" i="28"/>
  <c r="AG34" i="28"/>
  <c r="HP34" i="28"/>
  <c r="HD34" i="28"/>
  <c r="GR34" i="28"/>
  <c r="GF34" i="28"/>
  <c r="FT34" i="28"/>
  <c r="FH34" i="28"/>
  <c r="EV34" i="28"/>
  <c r="EJ34" i="28"/>
  <c r="DX34" i="28"/>
  <c r="DL34" i="28"/>
  <c r="CZ34" i="28"/>
  <c r="CN34" i="28"/>
  <c r="CB34" i="28"/>
  <c r="BP34" i="28"/>
  <c r="BD34" i="28"/>
  <c r="AR34" i="28"/>
  <c r="AF34" i="28"/>
  <c r="HO34" i="28"/>
  <c r="HC34" i="28"/>
  <c r="GQ34" i="28"/>
  <c r="GE34" i="28"/>
  <c r="FS34" i="28"/>
  <c r="FG34" i="28"/>
  <c r="EU34" i="28"/>
  <c r="EI34" i="28"/>
  <c r="DW34" i="28"/>
  <c r="DK34" i="28"/>
  <c r="CY34" i="28"/>
  <c r="CM34" i="28"/>
  <c r="CA34" i="28"/>
  <c r="BO34" i="28"/>
  <c r="BC34" i="28"/>
  <c r="AQ34" i="28"/>
  <c r="AE34" i="28"/>
  <c r="HN34" i="28"/>
  <c r="HB34" i="28"/>
  <c r="GP34" i="28"/>
  <c r="GD34" i="28"/>
  <c r="FR34" i="28"/>
  <c r="FF34" i="28"/>
  <c r="ET34" i="28"/>
  <c r="EH34" i="28"/>
  <c r="DV34" i="28"/>
  <c r="DJ34" i="28"/>
  <c r="CX34" i="28"/>
  <c r="CL34" i="28"/>
  <c r="BZ34" i="28"/>
  <c r="BN34" i="28"/>
  <c r="BB34" i="28"/>
  <c r="AP34" i="28"/>
  <c r="AD34" i="28"/>
  <c r="HM34" i="28"/>
  <c r="HA34" i="28"/>
  <c r="GO34" i="28"/>
  <c r="GC34" i="28"/>
  <c r="FQ34" i="28"/>
  <c r="FE34" i="28"/>
  <c r="ES34" i="28"/>
  <c r="EG34" i="28"/>
  <c r="DU34" i="28"/>
  <c r="DI34" i="28"/>
  <c r="CW34" i="28"/>
  <c r="CK34" i="28"/>
  <c r="BY34" i="28"/>
  <c r="BM34" i="28"/>
  <c r="BA34" i="28"/>
  <c r="AO34" i="28"/>
  <c r="HL34" i="28"/>
  <c r="GZ34" i="28"/>
  <c r="GN34" i="28"/>
  <c r="GB34" i="28"/>
  <c r="FP34" i="28"/>
  <c r="FD34" i="28"/>
  <c r="ER34" i="28"/>
  <c r="EF34" i="28"/>
  <c r="DT34" i="28"/>
  <c r="DH34" i="28"/>
  <c r="CV34" i="28"/>
  <c r="CJ34" i="28"/>
  <c r="BX34" i="28"/>
  <c r="BL34" i="28"/>
  <c r="AZ34" i="28"/>
  <c r="AN34" i="28"/>
  <c r="HK34" i="28"/>
  <c r="GY34" i="28"/>
  <c r="GM34" i="28"/>
  <c r="GA34" i="28"/>
  <c r="FO34" i="28"/>
  <c r="FC34" i="28"/>
  <c r="EQ34" i="28"/>
  <c r="EE34" i="28"/>
  <c r="DS34" i="28"/>
  <c r="DG34" i="28"/>
  <c r="CU34" i="28"/>
  <c r="CI34" i="28"/>
  <c r="BW34" i="28"/>
  <c r="BK34" i="28"/>
  <c r="AY34" i="28"/>
  <c r="AM34" i="28"/>
  <c r="HV34" i="28"/>
  <c r="HJ34" i="28"/>
  <c r="GX34" i="28"/>
  <c r="GL34" i="28"/>
  <c r="FZ34" i="28"/>
  <c r="FN34" i="28"/>
  <c r="FB34" i="28"/>
  <c r="EP34" i="28"/>
  <c r="ED34" i="28"/>
  <c r="DR34" i="28"/>
  <c r="DF34" i="28"/>
  <c r="CT34" i="28"/>
  <c r="CH34" i="28"/>
  <c r="BV34" i="28"/>
  <c r="BJ34" i="28"/>
  <c r="AX34" i="28"/>
  <c r="AL34" i="28"/>
  <c r="GV34" i="28"/>
  <c r="EZ34" i="28"/>
  <c r="DD34" i="28"/>
  <c r="BH34" i="28"/>
  <c r="GU34" i="28"/>
  <c r="EY34" i="28"/>
  <c r="DC34" i="28"/>
  <c r="BG34" i="28"/>
  <c r="GK34" i="28"/>
  <c r="EO34" i="28"/>
  <c r="CS34" i="28"/>
  <c r="AW34" i="28"/>
  <c r="GJ34" i="28"/>
  <c r="EN34" i="28"/>
  <c r="CR34" i="28"/>
  <c r="AV34" i="28"/>
  <c r="GI34" i="28"/>
  <c r="EM34" i="28"/>
  <c r="CQ34" i="28"/>
  <c r="AU34" i="28"/>
  <c r="HU34" i="28"/>
  <c r="FY34" i="28"/>
  <c r="EC34" i="28"/>
  <c r="CG34" i="28"/>
  <c r="AK34" i="28"/>
  <c r="HT34" i="28"/>
  <c r="FX34" i="28"/>
  <c r="EB34" i="28"/>
  <c r="CF34" i="28"/>
  <c r="AJ34" i="28"/>
  <c r="HS34" i="28"/>
  <c r="FW34" i="28"/>
  <c r="EA34" i="28"/>
  <c r="CE34" i="28"/>
  <c r="AI34" i="28"/>
  <c r="HI34" i="28"/>
  <c r="FM34" i="28"/>
  <c r="DQ34" i="28"/>
  <c r="BU34" i="28"/>
  <c r="FA34" i="28"/>
  <c r="DP34" i="28"/>
  <c r="DO34" i="28"/>
  <c r="DE34" i="28"/>
  <c r="BT34" i="28"/>
  <c r="BS34" i="28"/>
  <c r="BI34" i="28"/>
  <c r="HH34" i="28"/>
  <c r="HG34" i="28"/>
  <c r="ET14" i="28"/>
  <c r="HZ14" i="28"/>
  <c r="IL14" i="28"/>
  <c r="IX14" i="28"/>
  <c r="JJ14" i="28"/>
  <c r="JV14" i="28"/>
  <c r="KH14" i="28"/>
  <c r="KT14" i="28"/>
  <c r="LF14" i="28"/>
  <c r="LR14" i="28"/>
  <c r="MD14" i="28"/>
  <c r="MP14" i="28"/>
  <c r="NB14" i="28"/>
  <c r="NN14" i="28"/>
  <c r="OF14" i="28"/>
  <c r="PD14" i="28"/>
  <c r="JP16" i="28"/>
  <c r="LL16" i="28"/>
  <c r="NH16" i="28"/>
  <c r="PD16" i="28"/>
  <c r="PJ19" i="28"/>
  <c r="OX19" i="28"/>
  <c r="OL19" i="28"/>
  <c r="MP19" i="28"/>
  <c r="MD19" i="28"/>
  <c r="LR19" i="28"/>
  <c r="LF19" i="28"/>
  <c r="KH19" i="28"/>
  <c r="JV19" i="28"/>
  <c r="JJ19" i="28"/>
  <c r="IX19" i="28"/>
  <c r="OW19" i="28"/>
  <c r="OK19" i="28"/>
  <c r="NY19" i="28"/>
  <c r="NM19" i="28"/>
  <c r="MO19" i="28"/>
  <c r="MC19" i="28"/>
  <c r="LQ19" i="28"/>
  <c r="LE19" i="28"/>
  <c r="JI19" i="28"/>
  <c r="IW19" i="28"/>
  <c r="IK19" i="28"/>
  <c r="HY19" i="28"/>
  <c r="OV19" i="28"/>
  <c r="OJ19" i="28"/>
  <c r="NX19" i="28"/>
  <c r="NL19" i="28"/>
  <c r="LP19" i="28"/>
  <c r="LD19" i="28"/>
  <c r="KR19" i="28"/>
  <c r="KF19" i="28"/>
  <c r="JH19" i="28"/>
  <c r="IV19" i="28"/>
  <c r="IJ19" i="28"/>
  <c r="HX19" i="28"/>
  <c r="NW19" i="28"/>
  <c r="NK19" i="28"/>
  <c r="MY19" i="28"/>
  <c r="MM19" i="28"/>
  <c r="LO19" i="28"/>
  <c r="LC19" i="28"/>
  <c r="KQ19" i="28"/>
  <c r="KE19" i="28"/>
  <c r="II19" i="28"/>
  <c r="HW19" i="28"/>
  <c r="PF19" i="28"/>
  <c r="OT19" i="28"/>
  <c r="NV19" i="28"/>
  <c r="NJ19" i="28"/>
  <c r="MX19" i="28"/>
  <c r="ML19" i="28"/>
  <c r="KP19" i="28"/>
  <c r="KD19" i="28"/>
  <c r="JR19" i="28"/>
  <c r="JF19" i="28"/>
  <c r="IH19" i="28"/>
  <c r="PE19" i="28"/>
  <c r="OS19" i="28"/>
  <c r="OG19" i="28"/>
  <c r="MK19" i="28"/>
  <c r="LY19" i="28"/>
  <c r="LM19" i="28"/>
  <c r="LA19" i="28"/>
  <c r="KC19" i="28"/>
  <c r="JQ19" i="28"/>
  <c r="JE19" i="28"/>
  <c r="IS19" i="28"/>
  <c r="OF19" i="28"/>
  <c r="NT19" i="28"/>
  <c r="NH19" i="28"/>
  <c r="MV19" i="28"/>
  <c r="LX19" i="28"/>
  <c r="LL19" i="28"/>
  <c r="KZ19" i="28"/>
  <c r="KN19" i="28"/>
  <c r="IR19" i="28"/>
  <c r="IF19" i="28"/>
  <c r="PO19" i="28"/>
  <c r="PC19" i="28"/>
  <c r="OE19" i="28"/>
  <c r="NS19" i="28"/>
  <c r="NG19" i="28"/>
  <c r="MU19" i="28"/>
  <c r="KY19" i="28"/>
  <c r="KM19" i="28"/>
  <c r="KA19" i="28"/>
  <c r="JO19" i="28"/>
  <c r="IQ19" i="28"/>
  <c r="IE19" i="28"/>
  <c r="PN19" i="28"/>
  <c r="PB19" i="28"/>
  <c r="NF19" i="28"/>
  <c r="MT19" i="28"/>
  <c r="MH19" i="28"/>
  <c r="LV19" i="28"/>
  <c r="KX19" i="28"/>
  <c r="KL19" i="28"/>
  <c r="JZ19" i="28"/>
  <c r="JN19" i="28"/>
  <c r="U19" i="28"/>
  <c r="IZ19" i="28"/>
  <c r="KV19" i="28"/>
  <c r="MR19" i="28"/>
  <c r="DE27" i="28"/>
  <c r="IA14" i="28"/>
  <c r="IM14" i="28"/>
  <c r="IY14" i="28"/>
  <c r="JK14" i="28"/>
  <c r="JW14" i="28"/>
  <c r="KI14" i="28"/>
  <c r="KU14" i="28"/>
  <c r="LG14" i="28"/>
  <c r="LS14" i="28"/>
  <c r="ME14" i="28"/>
  <c r="MQ14" i="28"/>
  <c r="NC14" i="28"/>
  <c r="NO14" i="28"/>
  <c r="OI14" i="28"/>
  <c r="ID16" i="28"/>
  <c r="JZ16" i="28"/>
  <c r="LV16" i="28"/>
  <c r="NR16" i="28"/>
  <c r="PN16" i="28"/>
  <c r="JA19" i="28"/>
  <c r="MS19" i="28"/>
  <c r="OO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PF14" i="28"/>
  <c r="OT14" i="28"/>
  <c r="OH14" i="28"/>
  <c r="NV14" i="28"/>
  <c r="PE14" i="28"/>
  <c r="OS14" i="28"/>
  <c r="OG14" i="28"/>
  <c r="PO14" i="28"/>
  <c r="PC14" i="28"/>
  <c r="OQ14" i="28"/>
  <c r="OE14" i="28"/>
  <c r="NS14" i="28"/>
  <c r="PM14" i="28"/>
  <c r="PA14" i="28"/>
  <c r="OO14" i="28"/>
  <c r="OC14" i="28"/>
  <c r="PL14" i="28"/>
  <c r="OZ14" i="28"/>
  <c r="ON14" i="28"/>
  <c r="OB14" i="28"/>
  <c r="PK14" i="28"/>
  <c r="OY14" i="28"/>
  <c r="OM14" i="28"/>
  <c r="OA14" i="28"/>
  <c r="IB14" i="28"/>
  <c r="IN14" i="28"/>
  <c r="IZ14" i="28"/>
  <c r="JL14" i="28"/>
  <c r="JX14" i="28"/>
  <c r="KJ14" i="28"/>
  <c r="KV14" i="28"/>
  <c r="LH14" i="28"/>
  <c r="LT14" i="28"/>
  <c r="MF14" i="28"/>
  <c r="MR14" i="28"/>
  <c r="ND14" i="28"/>
  <c r="NP14" i="28"/>
  <c r="OJ14" i="28"/>
  <c r="PH14" i="28"/>
  <c r="IE16" i="28"/>
  <c r="KA16" i="28"/>
  <c r="LW16" i="28"/>
  <c r="NS16" i="28"/>
  <c r="PO16" i="28"/>
  <c r="HR27" i="28"/>
  <c r="HF27" i="28"/>
  <c r="GT27" i="28"/>
  <c r="GH27" i="28"/>
  <c r="FV27" i="28"/>
  <c r="FJ27" i="28"/>
  <c r="EX27" i="28"/>
  <c r="EL27" i="28"/>
  <c r="DZ27" i="28"/>
  <c r="DN27" i="28"/>
  <c r="DB27" i="28"/>
  <c r="CP27" i="28"/>
  <c r="CD27" i="28"/>
  <c r="BR27" i="28"/>
  <c r="BF27" i="28"/>
  <c r="AT27" i="28"/>
  <c r="AH27" i="28"/>
  <c r="HQ27" i="28"/>
  <c r="HE27" i="28"/>
  <c r="GS27" i="28"/>
  <c r="GG27" i="28"/>
  <c r="FU27" i="28"/>
  <c r="FI27" i="28"/>
  <c r="EW27" i="28"/>
  <c r="EK27" i="28"/>
  <c r="DY27" i="28"/>
  <c r="DM27" i="28"/>
  <c r="DA27" i="28"/>
  <c r="CO27" i="28"/>
  <c r="CC27" i="28"/>
  <c r="BQ27" i="28"/>
  <c r="BE27" i="28"/>
  <c r="AS27" i="28"/>
  <c r="AG27" i="28"/>
  <c r="HP27" i="28"/>
  <c r="HD27" i="28"/>
  <c r="GR27" i="28"/>
  <c r="GF27" i="28"/>
  <c r="FT27" i="28"/>
  <c r="FH27" i="28"/>
  <c r="EV27" i="28"/>
  <c r="EJ27" i="28"/>
  <c r="DX27" i="28"/>
  <c r="DL27" i="28"/>
  <c r="CZ27" i="28"/>
  <c r="CN27" i="28"/>
  <c r="CB27" i="28"/>
  <c r="BP27" i="28"/>
  <c r="BD27" i="28"/>
  <c r="AR27" i="28"/>
  <c r="AF27" i="28"/>
  <c r="HO27" i="28"/>
  <c r="HC27" i="28"/>
  <c r="GQ27" i="28"/>
  <c r="GE27" i="28"/>
  <c r="FS27" i="28"/>
  <c r="FG27" i="28"/>
  <c r="EU27" i="28"/>
  <c r="EI27" i="28"/>
  <c r="DW27" i="28"/>
  <c r="DK27" i="28"/>
  <c r="CY27" i="28"/>
  <c r="CM27" i="28"/>
  <c r="CA27" i="28"/>
  <c r="BO27" i="28"/>
  <c r="BC27" i="28"/>
  <c r="AQ27" i="28"/>
  <c r="AE27" i="28"/>
  <c r="HN27" i="28"/>
  <c r="HB27" i="28"/>
  <c r="GP27" i="28"/>
  <c r="GD27" i="28"/>
  <c r="FR27" i="28"/>
  <c r="FF27" i="28"/>
  <c r="ET27" i="28"/>
  <c r="EH27" i="28"/>
  <c r="DV27" i="28"/>
  <c r="DJ27" i="28"/>
  <c r="CX27" i="28"/>
  <c r="CL27" i="28"/>
  <c r="BZ27" i="28"/>
  <c r="BN27" i="28"/>
  <c r="BB27" i="28"/>
  <c r="AP27" i="28"/>
  <c r="AD27" i="28"/>
  <c r="HM27" i="28"/>
  <c r="HA27" i="28"/>
  <c r="GO27" i="28"/>
  <c r="GC27" i="28"/>
  <c r="FQ27" i="28"/>
  <c r="FE27" i="28"/>
  <c r="ES27" i="28"/>
  <c r="EG27" i="28"/>
  <c r="DU27" i="28"/>
  <c r="DI27" i="28"/>
  <c r="CW27" i="28"/>
  <c r="CK27" i="28"/>
  <c r="BY27" i="28"/>
  <c r="BM27" i="28"/>
  <c r="BA27" i="28"/>
  <c r="AO27" i="28"/>
  <c r="HL27" i="28"/>
  <c r="GZ27" i="28"/>
  <c r="GN27" i="28"/>
  <c r="GB27" i="28"/>
  <c r="FP27" i="28"/>
  <c r="FD27" i="28"/>
  <c r="ER27" i="28"/>
  <c r="EF27" i="28"/>
  <c r="DT27" i="28"/>
  <c r="DH27" i="28"/>
  <c r="CV27" i="28"/>
  <c r="CJ27" i="28"/>
  <c r="BX27" i="28"/>
  <c r="BL27" i="28"/>
  <c r="AZ27" i="28"/>
  <c r="AN27" i="28"/>
  <c r="HK27" i="28"/>
  <c r="GY27" i="28"/>
  <c r="GM27" i="28"/>
  <c r="GA27" i="28"/>
  <c r="FO27" i="28"/>
  <c r="FC27" i="28"/>
  <c r="EQ27" i="28"/>
  <c r="EE27" i="28"/>
  <c r="DS27" i="28"/>
  <c r="DG27" i="28"/>
  <c r="CU27" i="28"/>
  <c r="CI27" i="28"/>
  <c r="BW27" i="28"/>
  <c r="BK27" i="28"/>
  <c r="AY27" i="28"/>
  <c r="AM27" i="28"/>
  <c r="HV27" i="28"/>
  <c r="HJ27" i="28"/>
  <c r="GX27" i="28"/>
  <c r="GL27" i="28"/>
  <c r="FZ27" i="28"/>
  <c r="FN27" i="28"/>
  <c r="FB27" i="28"/>
  <c r="EP27" i="28"/>
  <c r="ED27" i="28"/>
  <c r="DR27" i="28"/>
  <c r="DF27" i="28"/>
  <c r="CT27" i="28"/>
  <c r="CH27" i="28"/>
  <c r="BV27" i="28"/>
  <c r="BJ27" i="28"/>
  <c r="AX27" i="28"/>
  <c r="AL27" i="28"/>
  <c r="GK27" i="28"/>
  <c r="EO27" i="28"/>
  <c r="CS27" i="28"/>
  <c r="AW27" i="28"/>
  <c r="GJ27" i="28"/>
  <c r="EN27" i="28"/>
  <c r="CR27" i="28"/>
  <c r="AV27" i="28"/>
  <c r="GI27" i="28"/>
  <c r="EM27" i="28"/>
  <c r="CQ27" i="28"/>
  <c r="AU27" i="28"/>
  <c r="HU27" i="28"/>
  <c r="FY27" i="28"/>
  <c r="EC27" i="28"/>
  <c r="CG27" i="28"/>
  <c r="AK27" i="28"/>
  <c r="HT27" i="28"/>
  <c r="FX27" i="28"/>
  <c r="EB27" i="28"/>
  <c r="CF27" i="28"/>
  <c r="AJ27" i="28"/>
  <c r="HS27" i="28"/>
  <c r="FW27" i="28"/>
  <c r="EA27" i="28"/>
  <c r="CE27" i="28"/>
  <c r="AI27" i="28"/>
  <c r="HI27" i="28"/>
  <c r="FM27" i="28"/>
  <c r="DQ27" i="28"/>
  <c r="BU27" i="28"/>
  <c r="HH27" i="28"/>
  <c r="FL27" i="28"/>
  <c r="DP27" i="28"/>
  <c r="BT27" i="28"/>
  <c r="HG27" i="28"/>
  <c r="FK27" i="28"/>
  <c r="DO27" i="28"/>
  <c r="BS27" i="28"/>
  <c r="EZ27" i="28"/>
  <c r="M9" i="28"/>
  <c r="M13" i="28"/>
  <c r="S14" i="28"/>
  <c r="DM14" i="28"/>
  <c r="IC14" i="28"/>
  <c r="IO14" i="28"/>
  <c r="JA14" i="28"/>
  <c r="JM14" i="28"/>
  <c r="JY14" i="28"/>
  <c r="KK14" i="28"/>
  <c r="KW14" i="28"/>
  <c r="LI14" i="28"/>
  <c r="LU14" i="28"/>
  <c r="MG14" i="28"/>
  <c r="MS14" i="28"/>
  <c r="NE14" i="28"/>
  <c r="NQ14" i="28"/>
  <c r="OK14" i="28"/>
  <c r="PI14" i="28"/>
  <c r="IF16" i="28"/>
  <c r="KB16" i="28"/>
  <c r="LX16" i="28"/>
  <c r="NT16" i="28"/>
  <c r="W17" i="28"/>
  <c r="V17" i="28"/>
  <c r="R17" i="28"/>
  <c r="B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U14" i="28"/>
  <c r="BR14" i="28"/>
  <c r="HF14" i="28"/>
  <c r="ID14" i="28"/>
  <c r="IP14" i="28"/>
  <c r="JB14" i="28"/>
  <c r="JN14" i="28"/>
  <c r="JZ14" i="28"/>
  <c r="KL14" i="28"/>
  <c r="KX14" i="28"/>
  <c r="LJ14" i="28"/>
  <c r="LV14" i="28"/>
  <c r="MH14" i="28"/>
  <c r="MT14" i="28"/>
  <c r="NF14" i="28"/>
  <c r="NR14" i="28"/>
  <c r="OL14" i="28"/>
  <c r="PJ14" i="28"/>
  <c r="IP16" i="28"/>
  <c r="KL16" i="28"/>
  <c r="MH16" i="28"/>
  <c r="JM19" i="28"/>
  <c r="LI19" i="28"/>
  <c r="NE19" i="28"/>
  <c r="PA19" i="28"/>
  <c r="GU27" i="28"/>
  <c r="OE27" i="28"/>
  <c r="FL34" i="28"/>
  <c r="IE14" i="28"/>
  <c r="IQ14" i="28"/>
  <c r="JC14" i="28"/>
  <c r="JO14" i="28"/>
  <c r="KA14" i="28"/>
  <c r="KM14" i="28"/>
  <c r="KY14" i="28"/>
  <c r="LK14" i="28"/>
  <c r="LW14" i="28"/>
  <c r="MI14" i="28"/>
  <c r="MU14" i="28"/>
  <c r="NG14" i="28"/>
  <c r="NT14" i="28"/>
  <c r="OP14" i="28"/>
  <c r="PN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V19" i="28"/>
  <c r="Y20" i="28"/>
  <c r="R22" i="28"/>
  <c r="B22" i="28" s="1"/>
  <c r="R23" i="28"/>
  <c r="B23" i="28" s="1"/>
  <c r="AQ29" i="28"/>
  <c r="CM29" i="28"/>
  <c r="EI29" i="28"/>
  <c r="GE29" i="28"/>
  <c r="Z16" i="28"/>
  <c r="W19" i="28"/>
  <c r="Z20" i="28"/>
  <c r="BA29" i="28"/>
  <c r="CW29" i="28"/>
  <c r="ES29" i="28"/>
  <c r="GO29" i="28"/>
  <c r="AA16" i="28"/>
  <c r="X19" i="28"/>
  <c r="AA20" i="28"/>
  <c r="X24" i="28"/>
  <c r="W24" i="28"/>
  <c r="V24" i="28"/>
  <c r="R24" i="28"/>
  <c r="B24"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V26" i="28"/>
  <c r="Y27" i="28"/>
  <c r="R29" i="28"/>
  <c r="B29"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JA37" i="28"/>
  <c r="KX37"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JB37" i="28"/>
  <c r="KY37" i="28"/>
  <c r="X26" i="28"/>
  <c r="AA27" i="28"/>
  <c r="IS30" i="28"/>
  <c r="KO30" i="28"/>
  <c r="MK30" i="28"/>
  <c r="OG30" i="28"/>
  <c r="JP34" i="28"/>
  <c r="LL34" i="28"/>
  <c r="NH34" i="28"/>
  <c r="PD34" i="28"/>
  <c r="JL37" i="28"/>
  <c r="MC37" i="28"/>
  <c r="V25" i="28"/>
  <c r="Y26" i="28"/>
  <c r="L27" i="28"/>
  <c r="V29" i="28"/>
  <c r="JC30" i="28"/>
  <c r="KY30" i="28"/>
  <c r="MU30" i="28"/>
  <c r="OQ30" i="28"/>
  <c r="LI33" i="28"/>
  <c r="JQ34" i="28"/>
  <c r="LM34" i="28"/>
  <c r="NI34" i="28"/>
  <c r="PE34" i="28"/>
  <c r="JM37" i="28"/>
  <c r="MD37" i="28"/>
  <c r="M23" i="28"/>
  <c r="W25" i="28"/>
  <c r="Z26" i="28"/>
  <c r="M27" i="28"/>
  <c r="W29" i="28"/>
  <c r="JD30" i="28"/>
  <c r="KZ30" i="28"/>
  <c r="MV30" i="28"/>
  <c r="OR30" i="28"/>
  <c r="IE34" i="28"/>
  <c r="KA34" i="28"/>
  <c r="LW34" i="28"/>
  <c r="NS34" i="28"/>
  <c r="PO34" i="28"/>
  <c r="JN37" i="28"/>
  <c r="X25" i="28"/>
  <c r="AA26" i="28"/>
  <c r="X29" i="28"/>
  <c r="JX33" i="28"/>
  <c r="IF34" i="28"/>
  <c r="KB34" i="28"/>
  <c r="LX34" i="28"/>
  <c r="NT34" i="28"/>
  <c r="X35" i="28"/>
  <c r="W35" i="28"/>
  <c r="V35" i="28"/>
  <c r="R35" i="28"/>
  <c r="B35" i="28" s="1"/>
  <c r="N35" i="28"/>
  <c r="M35" i="28"/>
  <c r="AC35" i="28"/>
  <c r="PH37" i="28"/>
  <c r="OV37" i="28"/>
  <c r="OJ37" i="28"/>
  <c r="NX37" i="28"/>
  <c r="NL37" i="28"/>
  <c r="MZ37" i="28"/>
  <c r="MN37" i="28"/>
  <c r="MB37" i="28"/>
  <c r="LP37" i="28"/>
  <c r="LD37" i="28"/>
  <c r="PG37" i="28"/>
  <c r="OU37" i="28"/>
  <c r="OI37" i="28"/>
  <c r="NW37" i="28"/>
  <c r="NK37" i="28"/>
  <c r="MY37" i="28"/>
  <c r="MM37" i="28"/>
  <c r="MA37" i="28"/>
  <c r="LO37" i="28"/>
  <c r="LC37" i="28"/>
  <c r="PF37" i="28"/>
  <c r="OT37" i="28"/>
  <c r="OH37" i="28"/>
  <c r="NV37" i="28"/>
  <c r="NJ37" i="28"/>
  <c r="MX37" i="28"/>
  <c r="ML37" i="28"/>
  <c r="LZ37" i="28"/>
  <c r="LN37" i="28"/>
  <c r="LB37" i="28"/>
  <c r="PE37" i="28"/>
  <c r="OS37" i="28"/>
  <c r="OG37" i="28"/>
  <c r="NU37" i="28"/>
  <c r="NI37" i="28"/>
  <c r="MW37" i="28"/>
  <c r="MK37" i="28"/>
  <c r="LY37" i="28"/>
  <c r="LM37" i="28"/>
  <c r="LA37" i="28"/>
  <c r="PD37" i="28"/>
  <c r="OR37" i="28"/>
  <c r="OF37" i="28"/>
  <c r="NT37" i="28"/>
  <c r="NH37" i="28"/>
  <c r="MV37" i="28"/>
  <c r="PO37" i="28"/>
  <c r="PC37" i="28"/>
  <c r="OQ37" i="28"/>
  <c r="OE37" i="28"/>
  <c r="NS37" i="28"/>
  <c r="NG37" i="28"/>
  <c r="MU37" i="28"/>
  <c r="MI37" i="28"/>
  <c r="LW37" i="28"/>
  <c r="LK37" i="28"/>
  <c r="PN37" i="28"/>
  <c r="PB37" i="28"/>
  <c r="OP37" i="28"/>
  <c r="OD37" i="28"/>
  <c r="NR37" i="28"/>
  <c r="NF37" i="28"/>
  <c r="MT37" i="28"/>
  <c r="MH37" i="28"/>
  <c r="LV37" i="28"/>
  <c r="LJ37" i="28"/>
  <c r="PM37" i="28"/>
  <c r="PA37" i="28"/>
  <c r="OO37" i="28"/>
  <c r="OC37" i="28"/>
  <c r="NQ37" i="28"/>
  <c r="NE37" i="28"/>
  <c r="MS37" i="28"/>
  <c r="MG37" i="28"/>
  <c r="LU37" i="28"/>
  <c r="LI37" i="28"/>
  <c r="KW37" i="28"/>
  <c r="PL37" i="28"/>
  <c r="OZ37" i="28"/>
  <c r="ON37" i="28"/>
  <c r="OB37" i="28"/>
  <c r="NP37" i="28"/>
  <c r="ND37" i="28"/>
  <c r="MR37" i="28"/>
  <c r="MF37" i="28"/>
  <c r="LT37" i="28"/>
  <c r="LH37" i="28"/>
  <c r="PJ37" i="28"/>
  <c r="NN37" i="28"/>
  <c r="LX37" i="28"/>
  <c r="KU37" i="28"/>
  <c r="KI37" i="28"/>
  <c r="JW37" i="28"/>
  <c r="JK37" i="28"/>
  <c r="IY37" i="28"/>
  <c r="IM37" i="28"/>
  <c r="IA37" i="28"/>
  <c r="PI37" i="28"/>
  <c r="NM37" i="28"/>
  <c r="LS37" i="28"/>
  <c r="KT37" i="28"/>
  <c r="KH37" i="28"/>
  <c r="JV37" i="28"/>
  <c r="JJ37" i="28"/>
  <c r="IX37" i="28"/>
  <c r="IL37" i="28"/>
  <c r="HZ37" i="28"/>
  <c r="OY37" i="28"/>
  <c r="NC37" i="28"/>
  <c r="LR37" i="28"/>
  <c r="KS37" i="28"/>
  <c r="KG37" i="28"/>
  <c r="JU37" i="28"/>
  <c r="JI37" i="28"/>
  <c r="IW37" i="28"/>
  <c r="IK37" i="28"/>
  <c r="HY37" i="28"/>
  <c r="OX37" i="28"/>
  <c r="NB37" i="28"/>
  <c r="LQ37" i="28"/>
  <c r="KR37" i="28"/>
  <c r="KF37" i="28"/>
  <c r="JT37" i="28"/>
  <c r="JH37" i="28"/>
  <c r="IV37" i="28"/>
  <c r="IJ37" i="28"/>
  <c r="HX37" i="28"/>
  <c r="OW37" i="28"/>
  <c r="NA37" i="28"/>
  <c r="LL37" i="28"/>
  <c r="KQ37" i="28"/>
  <c r="KE37" i="28"/>
  <c r="JS37" i="28"/>
  <c r="JG37" i="28"/>
  <c r="IU37" i="28"/>
  <c r="II37" i="28"/>
  <c r="HW37" i="28"/>
  <c r="OM37" i="28"/>
  <c r="MQ37" i="28"/>
  <c r="LG37" i="28"/>
  <c r="KP37" i="28"/>
  <c r="KD37" i="28"/>
  <c r="JR37" i="28"/>
  <c r="JF37" i="28"/>
  <c r="IT37" i="28"/>
  <c r="IH37" i="28"/>
  <c r="OL37" i="28"/>
  <c r="MP37" i="28"/>
  <c r="LF37" i="28"/>
  <c r="KO37" i="28"/>
  <c r="KC37" i="28"/>
  <c r="JQ37" i="28"/>
  <c r="JE37" i="28"/>
  <c r="IS37" i="28"/>
  <c r="IG37" i="28"/>
  <c r="OK37" i="28"/>
  <c r="MO37" i="28"/>
  <c r="LE37" i="28"/>
  <c r="KN37" i="28"/>
  <c r="KB37" i="28"/>
  <c r="JP37" i="28"/>
  <c r="JD37" i="28"/>
  <c r="IR37" i="28"/>
  <c r="IF37" i="28"/>
  <c r="OA37" i="28"/>
  <c r="MJ37" i="28"/>
  <c r="KZ37" i="28"/>
  <c r="KM37" i="28"/>
  <c r="KA37" i="28"/>
  <c r="JO37" i="28"/>
  <c r="JC37" i="28"/>
  <c r="IQ37" i="28"/>
  <c r="IE37" i="28"/>
  <c r="IB37" i="28"/>
  <c r="JX37" i="28"/>
  <c r="NO37" i="28"/>
  <c r="Y25" i="28"/>
  <c r="L26" i="28"/>
  <c r="AC26" i="28"/>
  <c r="Y29" i="28"/>
  <c r="JO30" i="28"/>
  <c r="LK30" i="28"/>
  <c r="NG30" i="28"/>
  <c r="PC30" i="28"/>
  <c r="BA32" i="28"/>
  <c r="CW32" i="28"/>
  <c r="ES32" i="28"/>
  <c r="GO32" i="28"/>
  <c r="JY33" i="28"/>
  <c r="IG34" i="28"/>
  <c r="KC34" i="28"/>
  <c r="LY34" i="28"/>
  <c r="NU34" i="28"/>
  <c r="L35" i="28"/>
  <c r="S37" i="28"/>
  <c r="IC37" i="28"/>
  <c r="JY37" i="28"/>
  <c r="NY37" i="28"/>
  <c r="JP30" i="28"/>
  <c r="LL30" i="28"/>
  <c r="NH30" i="28"/>
  <c r="PD30" i="28"/>
  <c r="IQ34" i="28"/>
  <c r="KM34" i="28"/>
  <c r="MI34" i="28"/>
  <c r="Y35" i="28"/>
  <c r="DT36" i="28"/>
  <c r="FO36" i="28"/>
  <c r="HV36" i="28"/>
  <c r="CH36" i="28"/>
  <c r="EO36" i="28"/>
  <c r="GV36" i="28"/>
  <c r="BH36" i="28"/>
  <c r="DO36" i="28"/>
  <c r="FV36" i="28"/>
  <c r="AH36" i="28"/>
  <c r="CO36" i="28"/>
  <c r="EV36" i="28"/>
  <c r="DU36" i="28"/>
  <c r="U37" i="28"/>
  <c r="ID37" i="28"/>
  <c r="JZ37" i="28"/>
  <c r="NZ37"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IN37" i="28"/>
  <c r="KJ37" i="28"/>
  <c r="PK37" i="28"/>
  <c r="Y30" i="28"/>
  <c r="R32" i="28"/>
  <c r="B32" i="28" s="1"/>
  <c r="V33" i="28"/>
  <c r="Y34" i="28"/>
  <c r="R36" i="28"/>
  <c r="B36" i="28" s="1"/>
  <c r="V37" i="28"/>
  <c r="AI37" i="28"/>
  <c r="AU37" i="28"/>
  <c r="BG37" i="28"/>
  <c r="BS37" i="28"/>
  <c r="CE37" i="28"/>
  <c r="CQ37" i="28"/>
  <c r="DC37" i="28"/>
  <c r="DO37" i="28"/>
  <c r="EA37" i="28"/>
  <c r="EM37" i="28"/>
  <c r="EY37" i="28"/>
  <c r="FK37" i="28"/>
  <c r="FW37" i="28"/>
  <c r="GI37" i="28"/>
  <c r="GU37" i="28"/>
  <c r="HG37" i="28"/>
  <c r="HS37" i="28"/>
  <c r="PK38" i="28"/>
  <c r="OY38" i="28"/>
  <c r="OM38" i="28"/>
  <c r="OA38" i="28"/>
  <c r="NO38" i="28"/>
  <c r="NC38" i="28"/>
  <c r="MQ38" i="28"/>
  <c r="ME38" i="28"/>
  <c r="LS38" i="28"/>
  <c r="LG38" i="28"/>
  <c r="KU38" i="28"/>
  <c r="KI38" i="28"/>
  <c r="JW38" i="28"/>
  <c r="JK38" i="28"/>
  <c r="IY38" i="28"/>
  <c r="IM38" i="28"/>
  <c r="IA38" i="28"/>
  <c r="PJ38" i="28"/>
  <c r="OX38" i="28"/>
  <c r="OL38" i="28"/>
  <c r="NZ38" i="28"/>
  <c r="NN38" i="28"/>
  <c r="NB38" i="28"/>
  <c r="MP38" i="28"/>
  <c r="MD38" i="28"/>
  <c r="LR38" i="28"/>
  <c r="LF38" i="28"/>
  <c r="KT38" i="28"/>
  <c r="KH38" i="28"/>
  <c r="JV38" i="28"/>
  <c r="JJ38" i="28"/>
  <c r="IX38" i="28"/>
  <c r="IL38" i="28"/>
  <c r="HZ38" i="28"/>
  <c r="PI38" i="28"/>
  <c r="OW38" i="28"/>
  <c r="OK38" i="28"/>
  <c r="NY38" i="28"/>
  <c r="NM38" i="28"/>
  <c r="NA38" i="28"/>
  <c r="MO38" i="28"/>
  <c r="MC38" i="28"/>
  <c r="LQ38" i="28"/>
  <c r="LE38" i="28"/>
  <c r="KS38" i="28"/>
  <c r="KG38" i="28"/>
  <c r="JU38" i="28"/>
  <c r="JI38" i="28"/>
  <c r="IW38" i="28"/>
  <c r="IK38" i="28"/>
  <c r="HY38" i="28"/>
  <c r="PH38" i="28"/>
  <c r="OV38" i="28"/>
  <c r="OJ38" i="28"/>
  <c r="NX38" i="28"/>
  <c r="NL38" i="28"/>
  <c r="MZ38" i="28"/>
  <c r="MN38" i="28"/>
  <c r="MB38" i="28"/>
  <c r="LP38" i="28"/>
  <c r="LD38" i="28"/>
  <c r="KR38" i="28"/>
  <c r="KF38" i="28"/>
  <c r="JT38" i="28"/>
  <c r="JH38" i="28"/>
  <c r="IV38" i="28"/>
  <c r="IJ38" i="28"/>
  <c r="HX38" i="28"/>
  <c r="PG38" i="28"/>
  <c r="OU38" i="28"/>
  <c r="OI38" i="28"/>
  <c r="NW38" i="28"/>
  <c r="NK38" i="28"/>
  <c r="MY38" i="28"/>
  <c r="MM38" i="28"/>
  <c r="MA38" i="28"/>
  <c r="LO38" i="28"/>
  <c r="LC38" i="28"/>
  <c r="KQ38" i="28"/>
  <c r="KE38" i="28"/>
  <c r="JS38" i="28"/>
  <c r="JG38" i="28"/>
  <c r="IU38" i="28"/>
  <c r="II38" i="28"/>
  <c r="HW38" i="28"/>
  <c r="PF38" i="28"/>
  <c r="OT38" i="28"/>
  <c r="OH38" i="28"/>
  <c r="NV38" i="28"/>
  <c r="NJ38" i="28"/>
  <c r="MX38" i="28"/>
  <c r="ML38" i="28"/>
  <c r="LZ38" i="28"/>
  <c r="LN38" i="28"/>
  <c r="LB38" i="28"/>
  <c r="KP38" i="28"/>
  <c r="KD38" i="28"/>
  <c r="JR38" i="28"/>
  <c r="JF38" i="28"/>
  <c r="IT38" i="28"/>
  <c r="IH38" i="28"/>
  <c r="PE38" i="28"/>
  <c r="OS38" i="28"/>
  <c r="OG38" i="28"/>
  <c r="NU38" i="28"/>
  <c r="NI38" i="28"/>
  <c r="MW38" i="28"/>
  <c r="MK38" i="28"/>
  <c r="LY38" i="28"/>
  <c r="LM38" i="28"/>
  <c r="LA38" i="28"/>
  <c r="KO38" i="28"/>
  <c r="KC38" i="28"/>
  <c r="JQ38" i="28"/>
  <c r="JE38" i="28"/>
  <c r="IS38" i="28"/>
  <c r="IG38" i="28"/>
  <c r="PD38" i="28"/>
  <c r="OR38" i="28"/>
  <c r="OF38" i="28"/>
  <c r="NT38" i="28"/>
  <c r="NH38" i="28"/>
  <c r="MV38" i="28"/>
  <c r="MJ38" i="28"/>
  <c r="LX38" i="28"/>
  <c r="LL38" i="28"/>
  <c r="KZ38" i="28"/>
  <c r="KN38" i="28"/>
  <c r="KB38" i="28"/>
  <c r="JP38" i="28"/>
  <c r="JD38" i="28"/>
  <c r="IR38" i="28"/>
  <c r="IF38" i="28"/>
  <c r="PO38" i="28"/>
  <c r="PC38" i="28"/>
  <c r="OQ38" i="28"/>
  <c r="OE38" i="28"/>
  <c r="NS38" i="28"/>
  <c r="NG38" i="28"/>
  <c r="MU38" i="28"/>
  <c r="MI38" i="28"/>
  <c r="LW38" i="28"/>
  <c r="LK38" i="28"/>
  <c r="KY38" i="28"/>
  <c r="KM38" i="28"/>
  <c r="KA38" i="28"/>
  <c r="JO38" i="28"/>
  <c r="JC38" i="28"/>
  <c r="IQ38" i="28"/>
  <c r="IE38" i="28"/>
  <c r="IZ38" i="28"/>
  <c r="KV38" i="28"/>
  <c r="MR38" i="28"/>
  <c r="ON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JM38" i="28"/>
  <c r="LI38" i="28"/>
  <c r="NE38" i="28"/>
  <c r="PA38"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JN38" i="28"/>
  <c r="LJ38" i="28"/>
  <c r="NF38" i="28"/>
  <c r="PB38"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IB38" i="28"/>
  <c r="JX38" i="28"/>
  <c r="LT38" i="28"/>
  <c r="NP38" i="28"/>
  <c r="PL38"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IC38" i="28"/>
  <c r="JY38" i="28"/>
  <c r="LU38" i="28"/>
  <c r="NQ38" i="28"/>
  <c r="PM38" i="28"/>
  <c r="X40" i="28"/>
  <c r="W40" i="28"/>
  <c r="V40" i="28"/>
  <c r="R40" i="28"/>
  <c r="B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V46" i="28"/>
  <c r="AI46" i="28"/>
  <c r="BA46" i="28"/>
  <c r="BY46" i="28"/>
  <c r="CW46" i="28"/>
  <c r="DU46" i="28"/>
  <c r="ES46" i="28"/>
  <c r="FQ46" i="28"/>
  <c r="GX46" i="28"/>
  <c r="IZ47" i="28"/>
  <c r="KJ47" i="28"/>
  <c r="LT47" i="28"/>
  <c r="ND47" i="28"/>
  <c r="OZ47" i="28"/>
  <c r="HZ51" i="28"/>
  <c r="JV51" i="28"/>
  <c r="LR51" i="28"/>
  <c r="NN51" i="28"/>
  <c r="PJ51" i="28"/>
  <c r="MR57"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IA51" i="28"/>
  <c r="JW51" i="28"/>
  <c r="LS51" i="28"/>
  <c r="NO51" i="28"/>
  <c r="PK51" i="28"/>
  <c r="OC5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IB51" i="28"/>
  <c r="JX51" i="28"/>
  <c r="LT51" i="28"/>
  <c r="NP51" i="28"/>
  <c r="PL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IL51" i="28"/>
  <c r="KH51" i="28"/>
  <c r="MD51" i="28"/>
  <c r="NZ51" i="28"/>
  <c r="PK57" i="28"/>
  <c r="OY57" i="28"/>
  <c r="OM57" i="28"/>
  <c r="OA57" i="28"/>
  <c r="NO57" i="28"/>
  <c r="NC57" i="28"/>
  <c r="MQ57" i="28"/>
  <c r="ME57" i="28"/>
  <c r="LS57" i="28"/>
  <c r="LG57" i="28"/>
  <c r="KU57" i="28"/>
  <c r="KI57" i="28"/>
  <c r="JW57" i="28"/>
  <c r="JK57" i="28"/>
  <c r="IY57" i="28"/>
  <c r="IM57" i="28"/>
  <c r="IA57" i="28"/>
  <c r="PJ57" i="28"/>
  <c r="OX57" i="28"/>
  <c r="OL57" i="28"/>
  <c r="NZ57" i="28"/>
  <c r="NN57" i="28"/>
  <c r="NB57" i="28"/>
  <c r="MP57" i="28"/>
  <c r="MD57" i="28"/>
  <c r="LR57" i="28"/>
  <c r="LF57" i="28"/>
  <c r="KT57" i="28"/>
  <c r="KH57" i="28"/>
  <c r="JV57" i="28"/>
  <c r="JJ57" i="28"/>
  <c r="IX57" i="28"/>
  <c r="IL57" i="28"/>
  <c r="HZ57" i="28"/>
  <c r="PI57" i="28"/>
  <c r="OW57" i="28"/>
  <c r="OK57" i="28"/>
  <c r="NY57" i="28"/>
  <c r="NM57" i="28"/>
  <c r="NA57" i="28"/>
  <c r="MO57" i="28"/>
  <c r="MC57" i="28"/>
  <c r="LQ57" i="28"/>
  <c r="LE57" i="28"/>
  <c r="KS57" i="28"/>
  <c r="KG57" i="28"/>
  <c r="JU57" i="28"/>
  <c r="JI57" i="28"/>
  <c r="IW57" i="28"/>
  <c r="IK57" i="28"/>
  <c r="HY57" i="28"/>
  <c r="PH57" i="28"/>
  <c r="OV57" i="28"/>
  <c r="OJ57" i="28"/>
  <c r="NX57" i="28"/>
  <c r="NL57" i="28"/>
  <c r="MZ57" i="28"/>
  <c r="MN57" i="28"/>
  <c r="MB57" i="28"/>
  <c r="LP57" i="28"/>
  <c r="LD57" i="28"/>
  <c r="KR57" i="28"/>
  <c r="KF57" i="28"/>
  <c r="JT57" i="28"/>
  <c r="JH57" i="28"/>
  <c r="IV57" i="28"/>
  <c r="IJ57" i="28"/>
  <c r="HX57" i="28"/>
  <c r="PG57" i="28"/>
  <c r="OU57" i="28"/>
  <c r="OI57" i="28"/>
  <c r="NW57" i="28"/>
  <c r="NK57" i="28"/>
  <c r="MY57" i="28"/>
  <c r="MM57" i="28"/>
  <c r="MA57" i="28"/>
  <c r="LO57" i="28"/>
  <c r="LC57" i="28"/>
  <c r="KQ57" i="28"/>
  <c r="KE57" i="28"/>
  <c r="JS57" i="28"/>
  <c r="JG57" i="28"/>
  <c r="IU57" i="28"/>
  <c r="II57" i="28"/>
  <c r="HW57" i="28"/>
  <c r="PF57" i="28"/>
  <c r="OT57" i="28"/>
  <c r="OH57" i="28"/>
  <c r="NV57" i="28"/>
  <c r="NJ57" i="28"/>
  <c r="MX57" i="28"/>
  <c r="ML57" i="28"/>
  <c r="LZ57" i="28"/>
  <c r="LN57" i="28"/>
  <c r="LB57" i="28"/>
  <c r="KP57" i="28"/>
  <c r="KD57" i="28"/>
  <c r="JR57" i="28"/>
  <c r="JF57" i="28"/>
  <c r="IT57" i="28"/>
  <c r="IH57" i="28"/>
  <c r="PE57" i="28"/>
  <c r="OS57" i="28"/>
  <c r="OG57" i="28"/>
  <c r="NU57" i="28"/>
  <c r="NI57" i="28"/>
  <c r="MW57" i="28"/>
  <c r="MK57" i="28"/>
  <c r="LY57" i="28"/>
  <c r="LM57" i="28"/>
  <c r="LA57" i="28"/>
  <c r="KO57" i="28"/>
  <c r="KC57" i="28"/>
  <c r="JQ57" i="28"/>
  <c r="JE57" i="28"/>
  <c r="IS57" i="28"/>
  <c r="IG57" i="28"/>
  <c r="PD57" i="28"/>
  <c r="OR57" i="28"/>
  <c r="OF57" i="28"/>
  <c r="NT57" i="28"/>
  <c r="NH57" i="28"/>
  <c r="MV57" i="28"/>
  <c r="MJ57" i="28"/>
  <c r="LX57" i="28"/>
  <c r="LL57" i="28"/>
  <c r="KZ57" i="28"/>
  <c r="KN57" i="28"/>
  <c r="KB57" i="28"/>
  <c r="JP57" i="28"/>
  <c r="JD57" i="28"/>
  <c r="IR57" i="28"/>
  <c r="IF57" i="28"/>
  <c r="PO57" i="28"/>
  <c r="PC57" i="28"/>
  <c r="OQ57" i="28"/>
  <c r="OE57" i="28"/>
  <c r="NS57" i="28"/>
  <c r="NG57" i="28"/>
  <c r="MU57" i="28"/>
  <c r="MI57" i="28"/>
  <c r="LW57" i="28"/>
  <c r="LK57" i="28"/>
  <c r="KY57" i="28"/>
  <c r="KM57" i="28"/>
  <c r="KA57" i="28"/>
  <c r="JO57" i="28"/>
  <c r="JC57" i="28"/>
  <c r="IQ57" i="28"/>
  <c r="IE57" i="28"/>
  <c r="OB57" i="28"/>
  <c r="MF57" i="28"/>
  <c r="KJ57" i="28"/>
  <c r="IN57" i="28"/>
  <c r="PN57" i="28"/>
  <c r="NR57" i="28"/>
  <c r="LV57" i="28"/>
  <c r="JZ57" i="28"/>
  <c r="ID57" i="28"/>
  <c r="PM57" i="28"/>
  <c r="NQ57" i="28"/>
  <c r="LU57" i="28"/>
  <c r="JY57" i="28"/>
  <c r="IC57" i="28"/>
  <c r="PL57" i="28"/>
  <c r="NP57" i="28"/>
  <c r="LT57" i="28"/>
  <c r="JX57" i="28"/>
  <c r="IB57" i="28"/>
  <c r="PB57" i="28"/>
  <c r="NF57" i="28"/>
  <c r="LJ57" i="28"/>
  <c r="JN57" i="28"/>
  <c r="PA57" i="28"/>
  <c r="NE57" i="28"/>
  <c r="LI57" i="28"/>
  <c r="JM57" i="28"/>
  <c r="OZ57" i="28"/>
  <c r="ND57" i="28"/>
  <c r="LH57" i="28"/>
  <c r="JL57" i="28"/>
  <c r="OP57" i="28"/>
  <c r="MT57" i="28"/>
  <c r="KX57" i="28"/>
  <c r="JB57" i="28"/>
  <c r="U57" i="28"/>
  <c r="OO57" i="28"/>
  <c r="MS57" i="28"/>
  <c r="KW57" i="28"/>
  <c r="JA57" i="28"/>
  <c r="S57" i="28"/>
  <c r="ON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N50" i="28"/>
  <c r="M50" i="28"/>
  <c r="IM51" i="28"/>
  <c r="KI51" i="28"/>
  <c r="ME51" i="28"/>
  <c r="OA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IN51" i="28"/>
  <c r="KJ51" i="28"/>
  <c r="MF51" i="28"/>
  <c r="IP5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PI51" i="28"/>
  <c r="OW51" i="28"/>
  <c r="OK51" i="28"/>
  <c r="NY51" i="28"/>
  <c r="NM51" i="28"/>
  <c r="NA51" i="28"/>
  <c r="MO51" i="28"/>
  <c r="MC51" i="28"/>
  <c r="LQ51" i="28"/>
  <c r="LE51" i="28"/>
  <c r="KS51" i="28"/>
  <c r="KG51" i="28"/>
  <c r="JU51" i="28"/>
  <c r="JI51" i="28"/>
  <c r="IW51" i="28"/>
  <c r="IK51" i="28"/>
  <c r="HY51" i="28"/>
  <c r="PH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N55" i="28"/>
  <c r="M55" i="28"/>
  <c r="AC55" i="28"/>
  <c r="AC56" i="28"/>
  <c r="IF58" i="28"/>
  <c r="KB58" i="28"/>
  <c r="LX58" i="28"/>
  <c r="NT58" i="28"/>
  <c r="X59" i="28"/>
  <c r="W59" i="28"/>
  <c r="V59" i="28"/>
  <c r="R59" i="28"/>
  <c r="B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V57" i="28"/>
  <c r="Y58" i="28"/>
  <c r="AL58" i="28"/>
  <c r="AX58" i="28"/>
  <c r="BJ58" i="28"/>
  <c r="BV58" i="28"/>
  <c r="CH58" i="28"/>
  <c r="CT58" i="28"/>
  <c r="DF58" i="28"/>
  <c r="DR58" i="28"/>
  <c r="ED58" i="28"/>
  <c r="EP58" i="28"/>
  <c r="FB58" i="28"/>
  <c r="FN58" i="28"/>
  <c r="FZ58" i="28"/>
  <c r="GL58" i="28"/>
  <c r="GX58" i="28"/>
  <c r="HJ58" i="28"/>
  <c r="HV58" i="28"/>
  <c r="R60" i="28"/>
  <c r="B60" i="28" s="1"/>
  <c r="N60" i="28"/>
  <c r="AC60" i="28"/>
  <c r="X60" i="28"/>
  <c r="R63" i="28"/>
  <c r="B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N65" i="28"/>
  <c r="IY66" i="28"/>
  <c r="KU66" i="28"/>
  <c r="MQ66" i="28"/>
  <c r="W64" i="28"/>
  <c r="V64" i="28"/>
  <c r="R64" i="28"/>
  <c r="B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IB72" i="28"/>
  <c r="LX72" i="28"/>
  <c r="R74" i="28"/>
  <c r="B74" i="28" s="1"/>
  <c r="R69" i="28"/>
  <c r="B69"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W91" i="28"/>
  <c r="V91" i="28"/>
  <c r="R91" i="28"/>
  <c r="B91" i="28" s="1"/>
  <c r="N91" i="28"/>
  <c r="M91" i="28"/>
  <c r="AC91" i="28"/>
  <c r="AC92" i="28"/>
  <c r="V89" i="28"/>
  <c r="Y90" i="28"/>
  <c r="R92" i="28"/>
  <c r="B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N94" i="28"/>
  <c r="M94" i="28"/>
  <c r="AC89" i="28"/>
  <c r="Y92" i="28"/>
  <c r="IC93" i="28"/>
  <c r="JY93" i="28"/>
  <c r="LU93" i="28"/>
  <c r="NR93" i="28"/>
  <c r="Z94" i="28"/>
  <c r="IE93" i="28"/>
  <c r="KA93" i="28"/>
  <c r="LW93" i="28"/>
  <c r="NT93" i="28"/>
  <c r="IP95" i="28"/>
  <c r="JP95" i="28"/>
  <c r="KW95" i="28"/>
  <c r="LZ95" i="28"/>
  <c r="NP95" i="28"/>
  <c r="R96" i="28"/>
  <c r="B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X101" i="28"/>
  <c r="W101" i="28"/>
  <c r="V101" i="28"/>
  <c r="R101" i="28"/>
  <c r="B101" i="28" s="1"/>
  <c r="N101" i="28"/>
  <c r="M101" i="28"/>
  <c r="AC101" i="28"/>
  <c r="AA101" i="28"/>
  <c r="X100" i="28"/>
  <c r="Y100" i="28"/>
  <c r="Z100" i="28"/>
  <c r="AA100" i="28"/>
  <c r="AC100" i="28"/>
  <c r="M100" i="28"/>
  <c r="N100" i="28"/>
  <c r="Y102" i="28"/>
  <c r="X102" i="28"/>
  <c r="W102" i="28"/>
  <c r="V102" i="28"/>
  <c r="R102" i="28"/>
  <c r="B102" i="28" s="1"/>
  <c r="N102" i="28"/>
  <c r="M102" i="28"/>
  <c r="AC102" i="28"/>
  <c r="W103" i="28"/>
  <c r="X103" i="28"/>
  <c r="Y103" i="28"/>
  <c r="R103" i="28"/>
  <c r="B103" i="28" s="1"/>
  <c r="N103" i="28"/>
  <c r="AC103" i="28"/>
  <c r="AA103" i="28"/>
  <c r="L103" i="28"/>
  <c r="M103" i="28"/>
  <c r="DR4" i="24" l="1"/>
  <c r="LK4" i="24" s="1"/>
  <c r="LK9" i="24" s="1"/>
  <c r="LN11" i="24"/>
  <c r="LO4" i="24"/>
  <c r="LO9" i="24" s="1"/>
  <c r="LM11"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LW76" i="28"/>
  <c r="B76" i="28"/>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Z5"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Z12" i="28"/>
  <c r="OP85" i="28"/>
  <c r="B85" i="28"/>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W4" i="28"/>
  <c r="NB51" i="28"/>
  <c r="B51" i="28"/>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B6" i="28"/>
  <c r="NU58" i="28"/>
  <c r="B58" i="28"/>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IP48" i="28"/>
  <c r="B48" i="28"/>
  <c r="LM30" i="28"/>
  <c r="PO20" i="28"/>
  <c r="B20" i="28"/>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KT88" i="28"/>
  <c r="B88" i="28"/>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LS12" i="28"/>
  <c r="V12" i="28"/>
  <c r="AA12" i="28"/>
  <c r="W12" i="28"/>
  <c r="X12" i="28"/>
  <c r="AA6" i="28"/>
  <c r="EB13" i="28"/>
  <c r="LU13" i="28" s="1"/>
  <c r="Y12" i="28"/>
  <c r="S12" i="28"/>
  <c r="S6" i="28"/>
  <c r="B8" i="28"/>
  <c r="B5" i="28"/>
  <c r="LS13" i="28"/>
  <c r="Z13" i="28"/>
  <c r="X13" i="28"/>
  <c r="LT13" i="28"/>
  <c r="W13" i="28"/>
  <c r="LR13" i="28"/>
  <c r="AA13" i="28"/>
  <c r="Y13" i="28"/>
  <c r="S9" i="28"/>
  <c r="B9" i="28"/>
  <c r="V13" i="28"/>
  <c r="B13" i="28"/>
  <c r="V4" i="28"/>
  <c r="B4" i="28"/>
  <c r="B7" i="28"/>
  <c r="C7" i="28" s="1"/>
  <c r="D7" i="28" s="1"/>
  <c r="C8" i="28" s="1"/>
  <c r="D8" i="28" s="1"/>
  <c r="C9" i="28" s="1"/>
  <c r="D9" i="28" s="1"/>
  <c r="C10" i="28" s="1"/>
  <c r="D10" i="28" s="1"/>
  <c r="C11" i="28" s="1"/>
  <c r="D11" i="28" s="1"/>
  <c r="C12" i="28" s="1"/>
  <c r="D12" i="28" s="1"/>
  <c r="C13" i="28" s="1"/>
  <c r="D13" i="28" s="1"/>
  <c r="C14" i="28" s="1"/>
  <c r="B10" i="28"/>
  <c r="V11" i="28"/>
  <c r="B11"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W11"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X9" i="28"/>
  <c r="X11"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W9" i="28"/>
  <c r="AA9" i="28"/>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Y9" i="28"/>
  <c r="U9"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Z9"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Y8" i="28"/>
  <c r="W8" i="28"/>
  <c r="U8" i="28"/>
  <c r="V8" i="28"/>
  <c r="AA8" i="28"/>
  <c r="Z8" i="28"/>
  <c r="X8" i="28"/>
  <c r="JE76" i="28"/>
  <c r="JI76" i="28"/>
  <c r="OB76" i="28"/>
  <c r="IE76" i="28"/>
  <c r="MT76" i="28"/>
  <c r="AE53" i="28"/>
  <c r="HN53" i="28"/>
  <c r="EE53" i="28"/>
  <c r="JF76" i="28"/>
  <c r="NY76" i="28"/>
  <c r="S76" i="28"/>
  <c r="MF76" i="28"/>
  <c r="DZ53" i="28"/>
  <c r="DV53" i="28"/>
  <c r="CU53" i="28"/>
  <c r="GK53" i="28"/>
  <c r="Z10" i="28"/>
  <c r="V10" i="28"/>
  <c r="U10"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AA7" i="28"/>
  <c r="W7"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X10" i="28"/>
  <c r="V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U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Y6" i="28"/>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W10"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Z6" i="28"/>
  <c r="LW82" i="28"/>
  <c r="V9"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Y5" i="28"/>
  <c r="X5" i="28"/>
  <c r="W5"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Z11" i="28"/>
  <c r="GO18" i="28"/>
  <c r="HA18" i="28"/>
  <c r="HM18" i="28"/>
  <c r="CY18" i="28"/>
  <c r="AR18" i="28"/>
  <c r="GF18" i="28"/>
  <c r="DY18" i="28"/>
  <c r="BR18" i="28"/>
  <c r="HF18" i="28"/>
  <c r="EY18" i="28"/>
  <c r="CR18" i="28"/>
  <c r="AK18" i="28"/>
  <c r="FY18" i="28"/>
  <c r="DR18" i="28"/>
  <c r="BK18" i="28"/>
  <c r="GY18" i="28"/>
  <c r="V5" i="28"/>
  <c r="AA4"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Y10"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X6" i="28"/>
  <c r="W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AA5"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AA10"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U13"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Y11"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Z7" i="28"/>
  <c r="V7" i="28"/>
  <c r="Y7" i="28"/>
  <c r="X7"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U5" i="28"/>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U4"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AA11"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U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Y4" i="28"/>
  <c r="X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U11"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DQ4" i="24" l="1"/>
  <c r="DP4" i="24" s="1"/>
  <c r="LK8" i="24"/>
  <c r="LK11" i="24" s="1"/>
  <c r="LO11" i="24"/>
  <c r="LL11" i="24"/>
  <c r="LP10" i="24"/>
  <c r="LP4" i="24"/>
  <c r="LP9" i="24" s="1"/>
  <c r="LP8" i="24"/>
  <c r="DX4" i="24"/>
  <c r="D2" i="28"/>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IW7" i="28"/>
  <c r="ID7" i="28"/>
  <c r="JC7" i="28"/>
  <c r="LB7" i="28"/>
  <c r="LN7" i="28"/>
  <c r="KI7" i="28"/>
  <c r="IB7" i="28"/>
  <c r="LI7" i="28"/>
  <c r="JD7" i="28"/>
  <c r="Y104"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V104" i="28"/>
  <c r="B104" i="28"/>
  <c r="D1" i="28" s="1"/>
  <c r="X104" i="28"/>
  <c r="W104" i="28"/>
  <c r="Z104" i="28"/>
  <c r="DV13" i="28"/>
  <c r="LO13" i="28" s="1"/>
  <c r="AA104" i="28"/>
  <c r="DX6" i="28"/>
  <c r="DW6" i="28" s="1"/>
  <c r="LQ13" i="28"/>
  <c r="LQ10" i="28"/>
  <c r="LR10" i="28"/>
  <c r="LT9" i="28"/>
  <c r="EB9" i="28"/>
  <c r="DY9" i="28"/>
  <c r="LS9" i="28"/>
  <c r="DY4" i="28"/>
  <c r="LP10" i="28"/>
  <c r="DV10" i="28"/>
  <c r="EA4" i="28"/>
  <c r="EB4" i="28" s="1"/>
  <c r="EC4" i="28" s="1"/>
  <c r="LV4" i="28" s="1"/>
  <c r="LW13" i="28"/>
  <c r="EE13" i="28"/>
  <c r="LS11" i="28"/>
  <c r="EE6" i="28"/>
  <c r="LW6" i="28"/>
  <c r="DX11" i="28"/>
  <c r="LY10" i="28"/>
  <c r="EG10" i="28"/>
  <c r="DU13" i="28"/>
  <c r="EA11" i="28"/>
  <c r="S104" i="28"/>
  <c r="R104" i="28" s="1"/>
  <c r="DX12" i="28"/>
  <c r="LR12" i="28"/>
  <c r="EA5" i="28"/>
  <c r="DY5" i="28"/>
  <c r="EB8" i="28"/>
  <c r="LT8" i="28"/>
  <c r="LR8" i="28"/>
  <c r="DX8" i="28"/>
  <c r="LJ4" i="24" l="1"/>
  <c r="LJ9" i="24" s="1"/>
  <c r="LJ11" i="24" s="1"/>
  <c r="LJ10" i="24"/>
  <c r="LJ8" i="24"/>
  <c r="LP11" i="24"/>
  <c r="DY4" i="24"/>
  <c r="LQ10" i="24"/>
  <c r="LQ4" i="24"/>
  <c r="LQ9" i="24" s="1"/>
  <c r="LQ8" i="24"/>
  <c r="DO4" i="24"/>
  <c r="LI10" i="24"/>
  <c r="LI8" i="24"/>
  <c r="LI4" i="24"/>
  <c r="LI9" i="24" s="1"/>
  <c r="LQ6" i="28"/>
  <c r="ED12" i="28"/>
  <c r="LV12" i="28"/>
  <c r="LT4" i="28"/>
  <c r="LX13" i="28"/>
  <c r="EF13" i="28"/>
  <c r="LO10" i="28"/>
  <c r="DU10" i="28"/>
  <c r="LR4" i="28"/>
  <c r="DX4" i="28"/>
  <c r="LU4" i="28"/>
  <c r="ED4" i="28"/>
  <c r="LW4" i="28" s="1"/>
  <c r="LR9" i="28"/>
  <c r="DX9" i="28"/>
  <c r="LU9" i="28"/>
  <c r="EC9" i="28"/>
  <c r="LT5" i="28"/>
  <c r="EB5" i="28"/>
  <c r="DW12" i="28"/>
  <c r="LQ12" i="28"/>
  <c r="I116" i="28"/>
  <c r="I115" i="28"/>
  <c r="I109" i="28"/>
  <c r="I114" i="28"/>
  <c r="I110" i="28"/>
  <c r="AA106" i="28"/>
  <c r="Z106" i="28"/>
  <c r="W106" i="28"/>
  <c r="U104" i="28"/>
  <c r="X106" i="28"/>
  <c r="V106" i="28"/>
  <c r="Y106" i="28"/>
  <c r="U106" i="28"/>
  <c r="DW11" i="28"/>
  <c r="LQ11" i="28"/>
  <c r="DV6" i="28"/>
  <c r="LP6" i="28"/>
  <c r="AD104" i="28"/>
  <c r="HW104" i="28" s="1"/>
  <c r="LQ8" i="28"/>
  <c r="DW8" i="28"/>
  <c r="LT11" i="28"/>
  <c r="EB11" i="28"/>
  <c r="LN13" i="28"/>
  <c r="DT13" i="28"/>
  <c r="EC8" i="28"/>
  <c r="LU8" i="28"/>
  <c r="LR5" i="28"/>
  <c r="DX5" i="28"/>
  <c r="LZ10" i="28"/>
  <c r="EH10" i="28"/>
  <c r="EF6" i="28"/>
  <c r="LX6" i="28"/>
  <c r="LQ11" i="24" l="1"/>
  <c r="LR4" i="24"/>
  <c r="LR9" i="24" s="1"/>
  <c r="DZ4" i="24"/>
  <c r="LR10" i="24"/>
  <c r="LR8" i="24"/>
  <c r="DN4" i="24"/>
  <c r="LH8" i="24"/>
  <c r="LH10" i="24"/>
  <c r="LH4" i="24"/>
  <c r="LH9" i="24" s="1"/>
  <c r="LI11"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R11" i="24" l="1"/>
  <c r="LS10" i="24"/>
  <c r="LS4" i="24"/>
  <c r="LS9" i="24" s="1"/>
  <c r="EA4" i="24"/>
  <c r="LS8" i="24"/>
  <c r="LH11" i="24"/>
  <c r="DM4" i="24"/>
  <c r="LG8" i="24"/>
  <c r="LG10" i="24"/>
  <c r="LG4" i="24"/>
  <c r="LG9" i="24" s="1"/>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LT4" i="24"/>
  <c r="LT9" i="24" s="1"/>
  <c r="EB4" i="24"/>
  <c r="LT8" i="24"/>
  <c r="LS11" i="24"/>
  <c r="LG11" i="24"/>
  <c r="DL4" i="24"/>
  <c r="LF10" i="24"/>
  <c r="LF4" i="24"/>
  <c r="LF9" i="24" s="1"/>
  <c r="LF11" i="24" s="1"/>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LU4" i="24"/>
  <c r="LU9" i="24" s="1"/>
  <c r="LT11" i="24"/>
  <c r="DK4" i="24"/>
  <c r="LE10" i="24"/>
  <c r="LE4" i="24"/>
  <c r="LE9" i="24" s="1"/>
  <c r="LE8" i="24"/>
  <c r="EH12" i="28"/>
  <c r="LZ12" i="28"/>
  <c r="HY109" i="28"/>
  <c r="EJ13" i="28"/>
  <c r="MB13" i="28"/>
  <c r="LK10" i="28"/>
  <c r="DQ10" i="28"/>
  <c r="DT4" i="28"/>
  <c r="LN4" i="28"/>
  <c r="LN9" i="28"/>
  <c r="DT9" i="28"/>
  <c r="EG9" i="28"/>
  <c r="LY9" i="28"/>
  <c r="LJ13" i="28"/>
  <c r="DP13" i="28"/>
  <c r="DR6" i="28"/>
  <c r="LL6" i="28"/>
  <c r="HZ107" i="28"/>
  <c r="HZ108" i="28"/>
  <c r="HZ104" i="28"/>
  <c r="HZ106" i="28" s="1"/>
  <c r="HZ109" i="28" s="1"/>
  <c r="AH104" i="28"/>
  <c r="DS8" i="28"/>
  <c r="LM8" i="28"/>
  <c r="EF11" i="28"/>
  <c r="LX11" i="28"/>
  <c r="LM12" i="28"/>
  <c r="DS12" i="28"/>
  <c r="LN5" i="28"/>
  <c r="DT5" i="28"/>
  <c r="EI4" i="28"/>
  <c r="MA4" i="28"/>
  <c r="LY8" i="28"/>
  <c r="EG8" i="28"/>
  <c r="DS11" i="28"/>
  <c r="LM11" i="28"/>
  <c r="EF5" i="28"/>
  <c r="LX5" i="28"/>
  <c r="MD10" i="28"/>
  <c r="EL10" i="28"/>
  <c r="EJ6" i="28"/>
  <c r="MB6" i="28"/>
  <c r="LE11" i="24" l="1"/>
  <c r="LV8" i="24"/>
  <c r="ED4" i="24"/>
  <c r="LV10" i="24"/>
  <c r="LV4" i="24"/>
  <c r="LV9" i="24" s="1"/>
  <c r="LU11" i="24"/>
  <c r="DJ4" i="24"/>
  <c r="LD10" i="24"/>
  <c r="LD4" i="24"/>
  <c r="LD9" i="24" s="1"/>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LV11" i="24" l="1"/>
  <c r="EE4" i="24"/>
  <c r="LW4" i="24"/>
  <c r="LW9" i="24" s="1"/>
  <c r="LW8" i="24"/>
  <c r="LW10" i="24"/>
  <c r="LD11" i="24"/>
  <c r="DI4" i="24"/>
  <c r="LC10" i="24"/>
  <c r="LC4" i="24"/>
  <c r="LC9" i="24" s="1"/>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W11" i="24" l="1"/>
  <c r="LX8" i="24"/>
  <c r="EF4" i="24"/>
  <c r="LX4" i="24"/>
  <c r="LX9" i="24" s="1"/>
  <c r="LX10" i="24"/>
  <c r="LC11" i="24"/>
  <c r="DH4" i="24"/>
  <c r="LB4" i="24"/>
  <c r="LB9" i="24" s="1"/>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4" i="24"/>
  <c r="LY9" i="24"/>
  <c r="LY10" i="24"/>
  <c r="LX11" i="24"/>
  <c r="LB11" i="24"/>
  <c r="DG4" i="24"/>
  <c r="LA4" i="24"/>
  <c r="LA9" i="24" s="1"/>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LY11" i="24" l="1"/>
  <c r="EH4" i="24"/>
  <c r="LZ4" i="24"/>
  <c r="LZ9" i="24" s="1"/>
  <c r="LZ8" i="24"/>
  <c r="LZ10" i="24"/>
  <c r="LA11" i="24"/>
  <c r="DF4" i="24"/>
  <c r="KZ4" i="24"/>
  <c r="KZ9" i="24" s="1"/>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LZ11" i="24" l="1"/>
  <c r="EI4" i="24"/>
  <c r="MA8" i="24"/>
  <c r="MA10" i="24"/>
  <c r="MA4" i="24"/>
  <c r="MA9" i="24" s="1"/>
  <c r="KZ11" i="24"/>
  <c r="DE4" i="24"/>
  <c r="KY4" i="24"/>
  <c r="KY9" i="24" s="1"/>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MA11" i="24" l="1"/>
  <c r="EJ4" i="24"/>
  <c r="MB10" i="24"/>
  <c r="MB4" i="24"/>
  <c r="MB9" i="24" s="1"/>
  <c r="MB8" i="24"/>
  <c r="DD4" i="24"/>
  <c r="KX8" i="24"/>
  <c r="KX10" i="24"/>
  <c r="KX4" i="24"/>
  <c r="KX9" i="24" s="1"/>
  <c r="KY11"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B11" i="24" l="1"/>
  <c r="MC10" i="24"/>
  <c r="MC4" i="24"/>
  <c r="MC9" i="24" s="1"/>
  <c r="MC8" i="24"/>
  <c r="EK4" i="24"/>
  <c r="DC4" i="24"/>
  <c r="KW10" i="24"/>
  <c r="KW8" i="24"/>
  <c r="KW4" i="24"/>
  <c r="KW9" i="24" s="1"/>
  <c r="KX11"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KW11" i="24" l="1"/>
  <c r="MC11" i="24"/>
  <c r="MD10" i="24"/>
  <c r="MD4" i="24"/>
  <c r="MD9" i="24" s="1"/>
  <c r="MD8" i="24"/>
  <c r="EL4" i="24"/>
  <c r="DB4" i="24"/>
  <c r="KV8" i="24"/>
  <c r="KV10" i="24"/>
  <c r="KV4" i="24"/>
  <c r="KV9" i="24" s="1"/>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ME4" i="24"/>
  <c r="ME9" i="24" s="1"/>
  <c r="EM4" i="24"/>
  <c r="MD11" i="24"/>
  <c r="KV11" i="24"/>
  <c r="DA4" i="24"/>
  <c r="KU8" i="24"/>
  <c r="KU10" i="24"/>
  <c r="KU4" i="24"/>
  <c r="KU9" i="24" s="1"/>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MF4" i="24"/>
  <c r="MF9" i="24" s="1"/>
  <c r="EN4" i="24"/>
  <c r="ME11" i="24"/>
  <c r="CZ4" i="24"/>
  <c r="KT10" i="24"/>
  <c r="KT4" i="24"/>
  <c r="KT9" i="24" s="1"/>
  <c r="KT11" i="24" s="1"/>
  <c r="KT8" i="24"/>
  <c r="KU11"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MG4" i="24"/>
  <c r="MG9" i="24" s="1"/>
  <c r="MG11" i="24" s="1"/>
  <c r="EO4" i="24"/>
  <c r="MF11" i="24"/>
  <c r="CY4" i="24"/>
  <c r="KS10" i="24"/>
  <c r="KS4" i="24"/>
  <c r="KS9" i="24" s="1"/>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4" i="24"/>
  <c r="MH9" i="24" s="1"/>
  <c r="MH8" i="24"/>
  <c r="KS11" i="24"/>
  <c r="CX4" i="24"/>
  <c r="KR10" i="24"/>
  <c r="KR4" i="24"/>
  <c r="KR9" i="24" s="1"/>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H11" i="24" l="1"/>
  <c r="MI8" i="24"/>
  <c r="EQ4" i="24"/>
  <c r="MI4" i="24"/>
  <c r="MI9" i="24" s="1"/>
  <c r="KR11" i="24"/>
  <c r="CW4" i="24"/>
  <c r="KQ10" i="24"/>
  <c r="KQ4" i="24"/>
  <c r="KQ9" i="24" s="1"/>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I11" i="24" s="1"/>
  <c r="MJ8" i="24"/>
  <c r="MJ4" i="24"/>
  <c r="MJ10" i="24" s="1"/>
  <c r="ER4" i="24"/>
  <c r="MJ9" i="24"/>
  <c r="KQ11" i="24"/>
  <c r="CV4" i="24"/>
  <c r="KP4" i="24"/>
  <c r="KP9" i="24" s="1"/>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MK4" i="24"/>
  <c r="MK9" i="24"/>
  <c r="ES4" i="24"/>
  <c r="MK10" i="24"/>
  <c r="MJ11" i="24"/>
  <c r="KP11" i="24"/>
  <c r="CU4" i="24"/>
  <c r="KO8" i="24"/>
  <c r="KO4" i="24"/>
  <c r="KO9" i="24" s="1"/>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4" i="24"/>
  <c r="ML9" i="24"/>
  <c r="ML10" i="24"/>
  <c r="ML8" i="24"/>
  <c r="ML11" i="24" s="1"/>
  <c r="MK11" i="24"/>
  <c r="CT4" i="24"/>
  <c r="KN4" i="24"/>
  <c r="KN8" i="24"/>
  <c r="KN9" i="24"/>
  <c r="KN10" i="24"/>
  <c r="KO11"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MM4" i="24"/>
  <c r="MM9" i="24" s="1"/>
  <c r="KN11" i="24"/>
  <c r="CS4" i="24"/>
  <c r="KM4" i="24"/>
  <c r="KM8" i="24" s="1"/>
  <c r="KM10" i="24"/>
  <c r="KM9"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MM11" i="24"/>
  <c r="MN9" i="24"/>
  <c r="EV4" i="24"/>
  <c r="MN8" i="24"/>
  <c r="MN4" i="24"/>
  <c r="MN10" i="24" s="1"/>
  <c r="CR4" i="24"/>
  <c r="KL10" i="24"/>
  <c r="KL4" i="24"/>
  <c r="KL9" i="24" s="1"/>
  <c r="KM11"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N11" i="24" l="1"/>
  <c r="MO4" i="24"/>
  <c r="MO8" i="24"/>
  <c r="MO9" i="24"/>
  <c r="EW4" i="24"/>
  <c r="MO10" i="24"/>
  <c r="KL8" i="24"/>
  <c r="KL11" i="24" s="1"/>
  <c r="CQ4" i="24"/>
  <c r="KK10" i="24"/>
  <c r="KK4" i="24"/>
  <c r="KK9" i="24" s="1"/>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IT109" i="28" s="1"/>
  <c r="BB104" i="28"/>
  <c r="MX10" i="28"/>
  <c r="FF10" i="28"/>
  <c r="CX6" i="28"/>
  <c r="KR6" i="28"/>
  <c r="CY12" i="28"/>
  <c r="KS12" i="28"/>
  <c r="EX4" i="24" l="1"/>
  <c r="MP8" i="24"/>
  <c r="MP9" i="24"/>
  <c r="MP4" i="24"/>
  <c r="MP10" i="24" s="1"/>
  <c r="KK8" i="24"/>
  <c r="KK11" i="24" s="1"/>
  <c r="MO11" i="24"/>
  <c r="CP4" i="24"/>
  <c r="KJ10" i="24"/>
  <c r="KJ4" i="24"/>
  <c r="KJ8" i="24" s="1"/>
  <c r="KJ9"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IU109" i="28" s="1"/>
  <c r="BC104" i="28"/>
  <c r="CX8" i="28"/>
  <c r="KR8" i="28"/>
  <c r="MV4" i="28"/>
  <c r="FD4" i="28"/>
  <c r="CX12" i="28"/>
  <c r="KR12" i="28"/>
  <c r="MS11" i="28"/>
  <c r="FA11" i="28"/>
  <c r="MS5" i="28"/>
  <c r="FA5" i="28"/>
  <c r="MP11" i="24" l="1"/>
  <c r="MQ8" i="24"/>
  <c r="EY4" i="24"/>
  <c r="MQ4" i="24"/>
  <c r="MQ9" i="24" s="1"/>
  <c r="MQ10" i="24"/>
  <c r="KJ11" i="24"/>
  <c r="CO4" i="24"/>
  <c r="KI10" i="24"/>
  <c r="KI4" i="24"/>
  <c r="KI8" i="24" s="1"/>
  <c r="KI9"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MR4" i="24" l="1"/>
  <c r="EZ4" i="24"/>
  <c r="MR8" i="24"/>
  <c r="MR10" i="24"/>
  <c r="MR9" i="24"/>
  <c r="MQ11" i="24"/>
  <c r="KI11" i="24"/>
  <c r="CN4" i="24"/>
  <c r="KH10" i="24"/>
  <c r="KH4" i="24"/>
  <c r="KH9"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KH11" i="24" l="1"/>
  <c r="MR11" i="24"/>
  <c r="MS8" i="24"/>
  <c r="FA4" i="24"/>
  <c r="MS4" i="24"/>
  <c r="MS9" i="24" s="1"/>
  <c r="CM4" i="24"/>
  <c r="KG10" i="24"/>
  <c r="KG4" i="24"/>
  <c r="KG9" i="24" s="1"/>
  <c r="KG11" i="24" s="1"/>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4" i="24" l="1"/>
  <c r="MT9" i="24" s="1"/>
  <c r="MT10" i="24"/>
  <c r="FB4" i="24"/>
  <c r="MT8" i="24"/>
  <c r="MS10" i="24"/>
  <c r="MS11" i="24" s="1"/>
  <c r="CL4" i="24"/>
  <c r="KF10" i="24"/>
  <c r="KF4" i="24"/>
  <c r="KF9"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MU4" i="24"/>
  <c r="MU10" i="24" s="1"/>
  <c r="MT11" i="24"/>
  <c r="CK4" i="24"/>
  <c r="KE10" i="24"/>
  <c r="KE4" i="24"/>
  <c r="KE9" i="24"/>
  <c r="KE8" i="24"/>
  <c r="KF11"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U11" i="24" l="1"/>
  <c r="MU9" i="24"/>
  <c r="MV9" i="24"/>
  <c r="MV8" i="24"/>
  <c r="FD4" i="24"/>
  <c r="MV4" i="24"/>
  <c r="MV10" i="24" s="1"/>
  <c r="KE11" i="24"/>
  <c r="CJ4" i="24"/>
  <c r="KD4" i="24"/>
  <c r="KD9" i="24"/>
  <c r="KD8" i="24"/>
  <c r="KD11" i="24" s="1"/>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MW4" i="24"/>
  <c r="MW10" i="24" s="1"/>
  <c r="MV11" i="24"/>
  <c r="CI4" i="24"/>
  <c r="KC4" i="24"/>
  <c r="KC9"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W9" i="24" l="1"/>
  <c r="MW11" i="24" s="1"/>
  <c r="MX8" i="24"/>
  <c r="FF4" i="24"/>
  <c r="MX4" i="24"/>
  <c r="MX10" i="24" s="1"/>
  <c r="MX9" i="24"/>
  <c r="KC11" i="24"/>
  <c r="CH4" i="24"/>
  <c r="KB4" i="24"/>
  <c r="KB9"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MY4" i="24"/>
  <c r="MY10" i="24" s="1"/>
  <c r="MY9" i="24"/>
  <c r="MX11" i="24"/>
  <c r="KB11" i="24"/>
  <c r="CG4" i="24"/>
  <c r="KA4" i="24"/>
  <c r="KA8" i="24" s="1"/>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MY11" i="24" l="1"/>
  <c r="KA11" i="24"/>
  <c r="FH4" i="24"/>
  <c r="MZ8" i="24"/>
  <c r="MZ4" i="24"/>
  <c r="MZ10" i="24" s="1"/>
  <c r="CF4" i="24"/>
  <c r="JZ10" i="24"/>
  <c r="JZ4" i="24"/>
  <c r="JZ8" i="24" s="1"/>
  <c r="JZ11" i="24" s="1"/>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MZ9" i="24" l="1"/>
  <c r="MZ11" i="24" s="1"/>
  <c r="NA4" i="24"/>
  <c r="NA8" i="24"/>
  <c r="FI4" i="24"/>
  <c r="CE4" i="24"/>
  <c r="JY10" i="24"/>
  <c r="JY4" i="24"/>
  <c r="JY8" i="24" s="1"/>
  <c r="JY11" i="24" s="1"/>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4" i="24"/>
  <c r="NB10" i="24" s="1"/>
  <c r="NB9" i="24"/>
  <c r="NB8" i="24"/>
  <c r="NB11" i="24" s="1"/>
  <c r="NA9" i="24"/>
  <c r="NA10" i="24"/>
  <c r="CD4" i="24"/>
  <c r="JX10" i="24"/>
  <c r="JX4" i="24"/>
  <c r="JX8" i="24" s="1"/>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A11" i="24" l="1"/>
  <c r="NC9" i="24"/>
  <c r="NC8" i="24"/>
  <c r="NC4" i="24"/>
  <c r="NC10" i="24" s="1"/>
  <c r="FK4" i="24"/>
  <c r="JX11" i="24"/>
  <c r="CC4" i="24"/>
  <c r="JW10" i="24"/>
  <c r="JW4" i="24"/>
  <c r="JW8" i="24" s="1"/>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ND4" i="24"/>
  <c r="ND10" i="24" s="1"/>
  <c r="NC11" i="24"/>
  <c r="JW11" i="24"/>
  <c r="CB4" i="24"/>
  <c r="JV10" i="24"/>
  <c r="JV4" i="24"/>
  <c r="JV8" i="24" s="1"/>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NE4" i="24" l="1"/>
  <c r="NE10" i="24" s="1"/>
  <c r="FM4" i="24"/>
  <c r="NE9" i="24"/>
  <c r="NE8" i="24"/>
  <c r="ND11" i="24"/>
  <c r="JV11" i="24"/>
  <c r="CA4" i="24"/>
  <c r="JU10" i="24"/>
  <c r="JU9" i="24"/>
  <c r="JU4" i="24"/>
  <c r="JU8" i="24" s="1"/>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JJ109" i="28" s="1"/>
  <c r="BR104" i="28"/>
  <c r="FT6" i="28"/>
  <c r="NL6" i="28"/>
  <c r="KC12" i="28"/>
  <c r="CI12" i="28"/>
  <c r="KB6" i="28"/>
  <c r="CH6" i="28"/>
  <c r="NK4" i="28"/>
  <c r="FS4" i="28"/>
  <c r="CI8" i="28"/>
  <c r="KC8" i="28"/>
  <c r="KD5" i="28"/>
  <c r="CJ5" i="28"/>
  <c r="NE11" i="24" l="1"/>
  <c r="FN4" i="24"/>
  <c r="NF8" i="24"/>
  <c r="NF4" i="24"/>
  <c r="NF10" i="24" s="1"/>
  <c r="NF9" i="24"/>
  <c r="JU11" i="24"/>
  <c r="BZ4" i="24"/>
  <c r="JT10" i="24"/>
  <c r="JT4" i="24"/>
  <c r="JT8" i="24" s="1"/>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JK109" i="28" s="1"/>
  <c r="BS104" i="28"/>
  <c r="NF11" i="24" l="1"/>
  <c r="NG4" i="24"/>
  <c r="NG10" i="24" s="1"/>
  <c r="NG8" i="24"/>
  <c r="NG9" i="24"/>
  <c r="FO4" i="24"/>
  <c r="BY4" i="24"/>
  <c r="JS10" i="24"/>
  <c r="JS4" i="24"/>
  <c r="JS9" i="24"/>
  <c r="JS8" i="24"/>
  <c r="JT11"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NG11" i="24" l="1"/>
  <c r="FP4" i="24"/>
  <c r="NH8" i="24"/>
  <c r="NH4" i="24"/>
  <c r="NH10" i="24" s="1"/>
  <c r="NH9" i="24"/>
  <c r="JS11" i="24"/>
  <c r="BX4" i="24"/>
  <c r="JR4" i="24"/>
  <c r="JR9" i="24"/>
  <c r="JR8"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JR11" i="24" l="1"/>
  <c r="NH11" i="24"/>
  <c r="FQ4" i="24"/>
  <c r="NI8" i="24"/>
  <c r="NI4" i="24"/>
  <c r="NI10" i="24" s="1"/>
  <c r="NI9" i="24"/>
  <c r="BW4" i="24"/>
  <c r="JQ4" i="24"/>
  <c r="JQ9" i="24"/>
  <c r="JQ8"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I11" i="24" l="1"/>
  <c r="NJ8" i="24"/>
  <c r="NJ9" i="24"/>
  <c r="FR4" i="24"/>
  <c r="NJ4" i="24"/>
  <c r="NJ10" i="24" s="1"/>
  <c r="JQ11" i="24"/>
  <c r="BV4" i="24"/>
  <c r="JP4" i="24"/>
  <c r="JP9" i="24"/>
  <c r="JP8"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4" i="24"/>
  <c r="NK10" i="24" s="1"/>
  <c r="NK9" i="24"/>
  <c r="NJ11" i="24"/>
  <c r="JP11" i="24"/>
  <c r="BU4" i="24"/>
  <c r="JO4" i="24"/>
  <c r="JO8" i="24" s="1"/>
  <c r="JO11" i="24" s="1"/>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K11" i="24" l="1"/>
  <c r="NL9" i="24"/>
  <c r="NL8" i="24"/>
  <c r="FT4" i="24"/>
  <c r="NL4" i="24"/>
  <c r="NL10" i="24" s="1"/>
  <c r="BT4" i="24"/>
  <c r="JN10" i="24"/>
  <c r="JN4" i="24"/>
  <c r="JN8" i="24" s="1"/>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7" i="28"/>
  <c r="JQ104" i="28"/>
  <c r="JQ106" i="28" s="1"/>
  <c r="BY104" i="28"/>
  <c r="NS6" i="28"/>
  <c r="GA6" i="28"/>
  <c r="CB12" i="28"/>
  <c r="JV12" i="28"/>
  <c r="FW5" i="28"/>
  <c r="NO5" i="28"/>
  <c r="JW5" i="28"/>
  <c r="CC5" i="28"/>
  <c r="NR4" i="28"/>
  <c r="FZ4" i="28"/>
  <c r="NP8" i="28"/>
  <c r="FX8" i="28"/>
  <c r="CB8" i="28"/>
  <c r="JV8" i="28"/>
  <c r="NM4" i="24" l="1"/>
  <c r="NM8" i="24"/>
  <c r="FU4" i="24"/>
  <c r="NL11" i="24"/>
  <c r="JN11" i="24"/>
  <c r="BS4" i="24"/>
  <c r="JM10" i="24"/>
  <c r="JM4" i="24"/>
  <c r="JM8" i="24" s="1"/>
  <c r="JM9" i="24"/>
  <c r="JQ109" i="28"/>
  <c r="NR12" i="28"/>
  <c r="FZ12" i="28"/>
  <c r="NT13" i="28"/>
  <c r="GB13" i="28"/>
  <c r="JS10" i="28"/>
  <c r="BY10" i="28"/>
  <c r="JV4" i="28"/>
  <c r="CB4" i="28"/>
  <c r="JV9" i="28"/>
  <c r="CB9" i="28"/>
  <c r="NQ9" i="28"/>
  <c r="FY9" i="28"/>
  <c r="NS4" i="28"/>
  <c r="GA4" i="28"/>
  <c r="JR107"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NN8" i="24" l="1"/>
  <c r="FV4" i="24"/>
  <c r="NN4" i="24"/>
  <c r="NN10" i="24" s="1"/>
  <c r="NN9" i="24"/>
  <c r="NM9" i="24"/>
  <c r="NM10" i="24"/>
  <c r="NM11" i="24" s="1"/>
  <c r="JM11" i="24"/>
  <c r="BR4" i="24"/>
  <c r="JL10" i="24"/>
  <c r="JL4" i="24"/>
  <c r="JL8" i="24" s="1"/>
  <c r="JL11" i="24" s="1"/>
  <c r="JL9" i="24"/>
  <c r="JR109" i="28"/>
  <c r="GA12" i="28"/>
  <c r="NS12" i="28"/>
  <c r="NR9" i="28"/>
  <c r="FZ9" i="28"/>
  <c r="JU9" i="28"/>
  <c r="CA9" i="28"/>
  <c r="JU4" i="28"/>
  <c r="CA4" i="28"/>
  <c r="JR10" i="28"/>
  <c r="BX10" i="28"/>
  <c r="GC13" i="28"/>
  <c r="NU13" i="28"/>
  <c r="JU5" i="28"/>
  <c r="CA5" i="28"/>
  <c r="BZ8" i="28"/>
  <c r="JT8" i="28"/>
  <c r="NQ11" i="28"/>
  <c r="FY11" i="28"/>
  <c r="JS107" i="28"/>
  <c r="JS108" i="28"/>
  <c r="JS104" i="28"/>
  <c r="JS106" i="28" s="1"/>
  <c r="CA104" i="28"/>
  <c r="BZ12" i="28"/>
  <c r="JT12" i="28"/>
  <c r="GE10" i="28"/>
  <c r="NW10" i="28"/>
  <c r="NR8" i="28"/>
  <c r="FZ8" i="28"/>
  <c r="JQ13" i="28"/>
  <c r="BW13" i="28"/>
  <c r="BY6" i="28"/>
  <c r="JS6" i="28"/>
  <c r="GB4" i="28"/>
  <c r="NT4" i="28"/>
  <c r="GC6" i="28"/>
  <c r="NU6" i="28"/>
  <c r="BZ11" i="28"/>
  <c r="JT11" i="28"/>
  <c r="FY5" i="28"/>
  <c r="NQ5" i="28"/>
  <c r="NO4" i="24" l="1"/>
  <c r="NO10" i="24" s="1"/>
  <c r="NO9" i="24"/>
  <c r="FW4" i="24"/>
  <c r="NO8" i="24"/>
  <c r="NO11" i="24" s="1"/>
  <c r="NN11" i="24"/>
  <c r="BQ4" i="24"/>
  <c r="JK10" i="24"/>
  <c r="JK4" i="24"/>
  <c r="JK8" i="24" s="1"/>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7" i="28"/>
  <c r="JT108" i="28"/>
  <c r="JT104" i="28"/>
  <c r="JT106" i="28" s="1"/>
  <c r="CB104" i="28"/>
  <c r="NS8" i="28"/>
  <c r="GA8" i="28"/>
  <c r="JP13" i="28"/>
  <c r="BV13" i="28"/>
  <c r="FX4" i="24" l="1"/>
  <c r="NP9" i="24"/>
  <c r="NP8" i="24"/>
  <c r="NP4" i="24"/>
  <c r="NP10" i="24" s="1"/>
  <c r="JK11" i="24"/>
  <c r="BP4" i="24"/>
  <c r="JJ10" i="24"/>
  <c r="JJ4" i="24"/>
  <c r="JJ8" i="24" s="1"/>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7" i="28"/>
  <c r="JU108" i="28"/>
  <c r="JU104" i="28"/>
  <c r="JU106" i="28" s="1"/>
  <c r="CC104" i="28"/>
  <c r="NP11" i="24" l="1"/>
  <c r="NQ4" i="24"/>
  <c r="NQ10" i="24" s="1"/>
  <c r="NQ9" i="24"/>
  <c r="FY4" i="24"/>
  <c r="NQ8" i="24"/>
  <c r="BO4" i="24"/>
  <c r="JI9" i="24"/>
  <c r="JI10" i="24"/>
  <c r="JI4" i="24"/>
  <c r="JI8" i="24" s="1"/>
  <c r="JJ11"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7" i="28"/>
  <c r="JV108" i="28"/>
  <c r="JV104" i="28"/>
  <c r="JV106" i="28" s="1"/>
  <c r="CD104" i="28"/>
  <c r="JP6" i="28"/>
  <c r="BV6" i="28"/>
  <c r="NZ10" i="28"/>
  <c r="GH10" i="28"/>
  <c r="NT11" i="28"/>
  <c r="GB11" i="28"/>
  <c r="NR9" i="24" l="1"/>
  <c r="FZ4" i="24"/>
  <c r="NR8" i="24"/>
  <c r="NR4" i="24"/>
  <c r="NR10" i="24" s="1"/>
  <c r="NR11" i="24" s="1"/>
  <c r="NQ11" i="24"/>
  <c r="JI11" i="24"/>
  <c r="BN4" i="24"/>
  <c r="JH10" i="24"/>
  <c r="JH4" i="24"/>
  <c r="JH8" i="24" s="1"/>
  <c r="JH11" i="24" s="1"/>
  <c r="JH9" i="24"/>
  <c r="GE12" i="28"/>
  <c r="NW12" i="28"/>
  <c r="JV109"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NS4" i="24"/>
  <c r="NS10" i="24"/>
  <c r="NS11" i="24" s="1"/>
  <c r="GA4" i="24"/>
  <c r="BM4" i="24"/>
  <c r="JG10" i="24"/>
  <c r="JG4" i="24"/>
  <c r="JG8" i="24" s="1"/>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4" i="24"/>
  <c r="NT10" i="24" s="1"/>
  <c r="NT9" i="24"/>
  <c r="NT8" i="24"/>
  <c r="JG11" i="24"/>
  <c r="BL4" i="24"/>
  <c r="JF4" i="24"/>
  <c r="JF8" i="24" s="1"/>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T11" i="24" l="1"/>
  <c r="NU4" i="24"/>
  <c r="NU9" i="24"/>
  <c r="NU8" i="24"/>
  <c r="NU10" i="24"/>
  <c r="GC4" i="24"/>
  <c r="BK4" i="24"/>
  <c r="JE4" i="24"/>
  <c r="JE8" i="24" s="1"/>
  <c r="JE9" i="24"/>
  <c r="JE10" i="24"/>
  <c r="JF11"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4" i="24"/>
  <c r="NV10" i="24" s="1"/>
  <c r="NV9" i="24"/>
  <c r="NU11" i="24"/>
  <c r="JE11" i="24"/>
  <c r="BJ4" i="24"/>
  <c r="JD4" i="24"/>
  <c r="JD8" i="24" s="1"/>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7" i="28"/>
  <c r="KA108" i="28"/>
  <c r="KA104" i="28"/>
  <c r="KA106" i="28" s="1"/>
  <c r="CI104" i="28"/>
  <c r="NY5" i="28"/>
  <c r="GG5" i="28"/>
  <c r="JK6" i="28"/>
  <c r="BQ6" i="28"/>
  <c r="JL8" i="28"/>
  <c r="BR8" i="28"/>
  <c r="GM10" i="28"/>
  <c r="OE10" i="28"/>
  <c r="BO13" i="28"/>
  <c r="JI13" i="28"/>
  <c r="GK6" i="28"/>
  <c r="OC6" i="28"/>
  <c r="OB4" i="28"/>
  <c r="GJ4" i="28"/>
  <c r="GE4" i="24" l="1"/>
  <c r="NW8" i="24"/>
  <c r="NW4" i="24"/>
  <c r="NW10" i="24" s="1"/>
  <c r="NW9" i="24"/>
  <c r="NV11" i="24"/>
  <c r="BI4" i="24"/>
  <c r="JC4" i="24"/>
  <c r="JC8" i="24" s="1"/>
  <c r="JC9" i="24"/>
  <c r="JC10" i="24"/>
  <c r="JD11" i="24"/>
  <c r="GJ12" i="28"/>
  <c r="OB12" i="28"/>
  <c r="KA109" i="28"/>
  <c r="GL13" i="28"/>
  <c r="OD13" i="28"/>
  <c r="BO10" i="28"/>
  <c r="JI10" i="28"/>
  <c r="BR4" i="28"/>
  <c r="JL4" i="28"/>
  <c r="BR9" i="28"/>
  <c r="JL9" i="28"/>
  <c r="GI9" i="28"/>
  <c r="OA9" i="28"/>
  <c r="BQ12" i="28"/>
  <c r="JK12" i="28"/>
  <c r="JJ6" i="28"/>
  <c r="BP6" i="28"/>
  <c r="GI8" i="28"/>
  <c r="OA8" i="28"/>
  <c r="GH5" i="28"/>
  <c r="NZ5" i="28"/>
  <c r="GL6" i="28"/>
  <c r="OD6" i="28"/>
  <c r="KB107" i="28"/>
  <c r="KB108" i="28"/>
  <c r="KB104" i="28"/>
  <c r="KB106" i="28" s="1"/>
  <c r="CJ104" i="28"/>
  <c r="NZ11" i="28"/>
  <c r="GH11" i="28"/>
  <c r="OC4" i="28"/>
  <c r="GK4" i="28"/>
  <c r="JH13" i="28"/>
  <c r="BN13" i="28"/>
  <c r="OF10" i="28"/>
  <c r="GN10" i="28"/>
  <c r="BR5" i="28"/>
  <c r="JL5" i="28"/>
  <c r="JK8" i="28"/>
  <c r="BQ8" i="28"/>
  <c r="JK11" i="28"/>
  <c r="BQ11" i="28"/>
  <c r="NW11" i="24" l="1"/>
  <c r="NX4" i="24"/>
  <c r="NX10" i="24" s="1"/>
  <c r="NX9" i="24"/>
  <c r="NX8" i="24"/>
  <c r="GF4" i="24"/>
  <c r="JC11" i="24"/>
  <c r="BH4" i="24"/>
  <c r="JB10" i="24"/>
  <c r="JB4" i="24"/>
  <c r="JB8" i="24" s="1"/>
  <c r="JB11" i="24" s="1"/>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X11" i="24" l="1"/>
  <c r="NY9" i="24"/>
  <c r="NY8" i="24"/>
  <c r="NY4" i="24"/>
  <c r="NY10" i="24" s="1"/>
  <c r="GG4" i="24"/>
  <c r="BG4" i="24"/>
  <c r="JA10" i="24"/>
  <c r="JA4" i="24"/>
  <c r="JA8" i="24" s="1"/>
  <c r="JA9" i="24"/>
  <c r="KC106" i="28"/>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KC109" i="28"/>
  <c r="OB11" i="28"/>
  <c r="GJ11" i="28"/>
  <c r="JI8" i="28"/>
  <c r="BO8" i="28"/>
  <c r="OE4" i="28"/>
  <c r="GM4" i="28"/>
  <c r="JF13" i="28"/>
  <c r="BL13" i="28"/>
  <c r="BO12" i="28"/>
  <c r="JI12" i="28"/>
  <c r="GJ5" i="28"/>
  <c r="OB5" i="28"/>
  <c r="BP5" i="28"/>
  <c r="JJ5" i="28"/>
  <c r="BN6" i="28"/>
  <c r="JH6" i="28"/>
  <c r="GH4" i="24" l="1"/>
  <c r="NZ4" i="24"/>
  <c r="NZ10" i="24" s="1"/>
  <c r="NZ8" i="24"/>
  <c r="NZ9" i="24"/>
  <c r="NY11" i="24"/>
  <c r="JA11" i="24"/>
  <c r="BF4" i="24"/>
  <c r="IZ10" i="24"/>
  <c r="IZ4" i="24"/>
  <c r="IZ9" i="24"/>
  <c r="IZ8" i="24"/>
  <c r="IZ11" i="24" s="1"/>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NZ11" i="24" l="1"/>
  <c r="OA9" i="24"/>
  <c r="GI4" i="24"/>
  <c r="OA4" i="24"/>
  <c r="OA10" i="24" s="1"/>
  <c r="OA8" i="24"/>
  <c r="BE4" i="24"/>
  <c r="IY10" i="24"/>
  <c r="IY4" i="24"/>
  <c r="IY9" i="24"/>
  <c r="IY8" i="24"/>
  <c r="IY11" i="24" s="1"/>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A11" i="24" l="1"/>
  <c r="OB4" i="24"/>
  <c r="OB10" i="24" s="1"/>
  <c r="OB9" i="24"/>
  <c r="GJ4" i="24"/>
  <c r="OB8" i="24"/>
  <c r="OB11" i="24" s="1"/>
  <c r="BD4" i="24"/>
  <c r="IX10" i="24"/>
  <c r="IX4" i="24"/>
  <c r="IX8" i="24" s="1"/>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4" i="24"/>
  <c r="OC9" i="24"/>
  <c r="OC10" i="24"/>
  <c r="OC11" i="24" s="1"/>
  <c r="GK4" i="24"/>
  <c r="IX11" i="24"/>
  <c r="BC4" i="24"/>
  <c r="IW9" i="24"/>
  <c r="IW10" i="24"/>
  <c r="IW4" i="24"/>
  <c r="IW8"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4" i="24"/>
  <c r="OD10" i="24" s="1"/>
  <c r="OD9" i="24"/>
  <c r="IW11" i="24"/>
  <c r="BB4" i="24"/>
  <c r="IV10" i="24"/>
  <c r="IV4" i="24"/>
  <c r="IV8" i="24" s="1"/>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OD11" i="24" l="1"/>
  <c r="GM4" i="24"/>
  <c r="OE8" i="24"/>
  <c r="OE4" i="24"/>
  <c r="OE10" i="24"/>
  <c r="OE9" i="24"/>
  <c r="IV11" i="24"/>
  <c r="BA4" i="24"/>
  <c r="IU10" i="24"/>
  <c r="IU4" i="24"/>
  <c r="IU8" i="24" s="1"/>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OE11" i="24" l="1"/>
  <c r="GN4" i="24"/>
  <c r="OF4" i="24"/>
  <c r="OF9" i="24"/>
  <c r="OF8" i="24"/>
  <c r="OF10" i="24"/>
  <c r="IU11" i="24"/>
  <c r="AZ4" i="24"/>
  <c r="IT4" i="24"/>
  <c r="IT9" i="24"/>
  <c r="IT8"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F11" i="24" l="1"/>
  <c r="IT11" i="24"/>
  <c r="OG9" i="24"/>
  <c r="GO4" i="24"/>
  <c r="OG8" i="24"/>
  <c r="OG4" i="24"/>
  <c r="OG10" i="24" s="1"/>
  <c r="AY4" i="24"/>
  <c r="IS4" i="24"/>
  <c r="IS9" i="24"/>
  <c r="IS8" i="24"/>
  <c r="IS10" i="24"/>
  <c r="KK106" i="28"/>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KK109" i="28"/>
  <c r="BF6" i="28"/>
  <c r="IZ6" i="28"/>
  <c r="BG11" i="28"/>
  <c r="JA11" i="28"/>
  <c r="GR5" i="28"/>
  <c r="OJ5" i="28"/>
  <c r="GV6" i="28"/>
  <c r="ON6" i="28"/>
  <c r="BD13" i="28"/>
  <c r="IX13" i="28"/>
  <c r="GX10" i="28"/>
  <c r="OP10" i="28"/>
  <c r="BG12" i="28"/>
  <c r="JA12" i="28"/>
  <c r="JA8" i="28"/>
  <c r="BG8" i="28"/>
  <c r="IS11" i="24" l="1"/>
  <c r="OG11" i="24"/>
  <c r="GP4" i="24"/>
  <c r="OH4" i="24"/>
  <c r="OH10" i="24" s="1"/>
  <c r="OH9" i="24"/>
  <c r="OH8" i="24"/>
  <c r="AX4" i="24"/>
  <c r="IR4" i="24"/>
  <c r="IR8" i="24" s="1"/>
  <c r="IR11" i="24" s="1"/>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OH11" i="24" l="1"/>
  <c r="GQ4" i="24"/>
  <c r="OI8" i="24"/>
  <c r="OI4" i="24"/>
  <c r="OI10" i="24" s="1"/>
  <c r="OI11" i="24" s="1"/>
  <c r="OI9" i="24"/>
  <c r="AW4" i="24"/>
  <c r="IQ4" i="24"/>
  <c r="IQ8" i="24" s="1"/>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4" i="24" l="1"/>
  <c r="OJ10" i="24" s="1"/>
  <c r="OJ8" i="24"/>
  <c r="OJ9" i="24"/>
  <c r="GR4" i="24"/>
  <c r="IQ11" i="24"/>
  <c r="AV4" i="24"/>
  <c r="IP10" i="24"/>
  <c r="IP4" i="24"/>
  <c r="IP8" i="24" s="1"/>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OK4" i="24"/>
  <c r="OK10" i="24" s="1"/>
  <c r="OJ11" i="24"/>
  <c r="IP11" i="24"/>
  <c r="AU4" i="24"/>
  <c r="IO10" i="24"/>
  <c r="IO4" i="24"/>
  <c r="IO8" i="24" s="1"/>
  <c r="IO11" i="24" s="1"/>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K11" i="24" l="1"/>
  <c r="OL8" i="24"/>
  <c r="OL4" i="24"/>
  <c r="OL10" i="24" s="1"/>
  <c r="GT4" i="24"/>
  <c r="OL9" i="24"/>
  <c r="AT4" i="24"/>
  <c r="IN10" i="24"/>
  <c r="IN4" i="24"/>
  <c r="IN8" i="24" s="1"/>
  <c r="IN11" i="24" s="1"/>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7" i="28"/>
  <c r="KQ108" i="28"/>
  <c r="KQ104" i="28"/>
  <c r="KQ106" i="28" s="1"/>
  <c r="CY104" i="28"/>
  <c r="OO11" i="28"/>
  <c r="GW11" i="28"/>
  <c r="GZ4" i="28"/>
  <c r="OR4" i="28"/>
  <c r="OM8" i="24" l="1"/>
  <c r="OM4" i="24"/>
  <c r="OM10" i="24" s="1"/>
  <c r="OM9" i="24"/>
  <c r="GU4" i="24"/>
  <c r="OL11" i="24"/>
  <c r="AS4" i="24"/>
  <c r="IM10" i="24"/>
  <c r="IM4" i="24"/>
  <c r="IM8" i="24" s="1"/>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ON4" i="24"/>
  <c r="ON10" i="24" s="1"/>
  <c r="OM11" i="24"/>
  <c r="IM11" i="24"/>
  <c r="AR4" i="24"/>
  <c r="IL10" i="24"/>
  <c r="IL4" i="24"/>
  <c r="IL9" i="24"/>
  <c r="IL8"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N11" i="24" l="1"/>
  <c r="OO4" i="24"/>
  <c r="OO10" i="24" s="1"/>
  <c r="OO9" i="24"/>
  <c r="GW4" i="24"/>
  <c r="OO8" i="24"/>
  <c r="IL11" i="24"/>
  <c r="AQ4" i="24"/>
  <c r="IK10" i="24"/>
  <c r="IK4" i="24"/>
  <c r="IK9" i="24"/>
  <c r="IK8"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IK11" i="24" l="1"/>
  <c r="OP9" i="24"/>
  <c r="GX4" i="24"/>
  <c r="OP4" i="24"/>
  <c r="OP10" i="24" s="1"/>
  <c r="OP8" i="24"/>
  <c r="OO11" i="24"/>
  <c r="AP4" i="24"/>
  <c r="IJ10" i="24"/>
  <c r="IJ4" i="24"/>
  <c r="IJ9" i="24"/>
  <c r="IJ8" i="24"/>
  <c r="IJ11" i="24" s="1"/>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P11" i="24" l="1"/>
  <c r="OQ4" i="24"/>
  <c r="OQ9" i="24"/>
  <c r="OQ10" i="24"/>
  <c r="OQ8" i="24"/>
  <c r="OQ11" i="24" s="1"/>
  <c r="GY4" i="24"/>
  <c r="AO4" i="24"/>
  <c r="II10" i="24"/>
  <c r="II4" i="24"/>
  <c r="II9" i="24"/>
  <c r="II8"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OR4" i="24"/>
  <c r="OR10" i="24" s="1"/>
  <c r="II11" i="24"/>
  <c r="AN4" i="24"/>
  <c r="IH4" i="24"/>
  <c r="IH9" i="24"/>
  <c r="IH8" i="24"/>
  <c r="IH11" i="24" s="1"/>
  <c r="IH10" i="24"/>
  <c r="KV106" i="28"/>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V109" i="28"/>
  <c r="KW108" i="28"/>
  <c r="KW104" i="28"/>
  <c r="KW107" i="28" s="1"/>
  <c r="DE104" i="28"/>
  <c r="IP8" i="28"/>
  <c r="AV8" i="28"/>
  <c r="HA4" i="24" l="1"/>
  <c r="OS4" i="24"/>
  <c r="OS10" i="24" s="1"/>
  <c r="OS9" i="24"/>
  <c r="OS8" i="24"/>
  <c r="OR11" i="24"/>
  <c r="AM4" i="24"/>
  <c r="IG4" i="24"/>
  <c r="IG9" i="24"/>
  <c r="IG8"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S11" i="24" l="1"/>
  <c r="OT8" i="24"/>
  <c r="HB4" i="24"/>
  <c r="OT4" i="24"/>
  <c r="OT10" i="24"/>
  <c r="OT9" i="24"/>
  <c r="IG11" i="24"/>
  <c r="AL4" i="24"/>
  <c r="IF4" i="24"/>
  <c r="IF9" i="24"/>
  <c r="IF8" i="24"/>
  <c r="IF11" i="24" s="1"/>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4" i="24"/>
  <c r="OU10" i="24" s="1"/>
  <c r="OU9" i="24"/>
  <c r="OT11" i="24"/>
  <c r="AK4" i="24"/>
  <c r="IE4" i="24"/>
  <c r="IE8" i="24" s="1"/>
  <c r="IE11" i="24" s="1"/>
  <c r="IE9" i="24"/>
  <c r="IE10" i="24"/>
  <c r="KY106" i="28"/>
  <c r="OZ12" i="28"/>
  <c r="HH12" i="28"/>
  <c r="IN4" i="28"/>
  <c r="AT4" i="28"/>
  <c r="OY9" i="28"/>
  <c r="HG9" i="28"/>
  <c r="AQ10" i="28"/>
  <c r="IK10" i="28"/>
  <c r="HJ13" i="28"/>
  <c r="PB13" i="28"/>
  <c r="AT9" i="28"/>
  <c r="IN9" i="28"/>
  <c r="IM11" i="28"/>
  <c r="AS11" i="28"/>
  <c r="KY109"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OU11" i="24" l="1"/>
  <c r="HD4" i="24"/>
  <c r="OV4" i="24"/>
  <c r="OV10" i="24" s="1"/>
  <c r="OV9" i="24"/>
  <c r="OV8" i="24"/>
  <c r="AJ4" i="24"/>
  <c r="ID10" i="24"/>
  <c r="ID4" i="24"/>
  <c r="ID8" i="24" s="1"/>
  <c r="ID11" i="24" s="1"/>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V11" i="24" l="1"/>
  <c r="OW9" i="24"/>
  <c r="OW4" i="24"/>
  <c r="OW10" i="24" s="1"/>
  <c r="OW8" i="24"/>
  <c r="HE4" i="24"/>
  <c r="AI4" i="24"/>
  <c r="IC10" i="24"/>
  <c r="IC4" i="24"/>
  <c r="IC8" i="24" s="1"/>
  <c r="IC11" i="24" s="1"/>
  <c r="IC9" i="24"/>
  <c r="LA106" i="28"/>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LA109" i="28"/>
  <c r="IK11" i="28"/>
  <c r="AQ11" i="28"/>
  <c r="OZ11" i="28"/>
  <c r="HH11" i="28"/>
  <c r="AP6" i="28"/>
  <c r="IJ6" i="28"/>
  <c r="OW11" i="24" l="1"/>
  <c r="OX8" i="24"/>
  <c r="OX9" i="24"/>
  <c r="HF4" i="24"/>
  <c r="OX4" i="24"/>
  <c r="OX10" i="24" s="1"/>
  <c r="AH4" i="24"/>
  <c r="IB10" i="24"/>
  <c r="IB4" i="24"/>
  <c r="IB8" i="24" s="1"/>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IB11" i="24" l="1"/>
  <c r="OY9" i="24"/>
  <c r="HG4" i="24"/>
  <c r="OY4" i="24"/>
  <c r="OY10" i="24" s="1"/>
  <c r="OY8" i="24"/>
  <c r="OX11" i="24"/>
  <c r="AG4" i="24"/>
  <c r="IA10" i="24"/>
  <c r="IA4" i="24"/>
  <c r="IA8" i="24" s="1"/>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Y11" i="24" l="1"/>
  <c r="OZ9" i="24"/>
  <c r="HH4" i="24"/>
  <c r="OZ8" i="24"/>
  <c r="OZ4" i="24"/>
  <c r="OZ10" i="24" s="1"/>
  <c r="IA11" i="24"/>
  <c r="AF4" i="24"/>
  <c r="HZ10" i="24"/>
  <c r="HZ4" i="24"/>
  <c r="HZ8" i="24" s="1"/>
  <c r="HZ9" i="24"/>
  <c r="HM12" i="28"/>
  <c r="PE12" i="28"/>
  <c r="LD106" i="28"/>
  <c r="AL10" i="28"/>
  <c r="IF10" i="28"/>
  <c r="HL9" i="28"/>
  <c r="PD9" i="28"/>
  <c r="PG13" i="28"/>
  <c r="HO13" i="28"/>
  <c r="AO9" i="28"/>
  <c r="II9" i="28"/>
  <c r="AO4" i="28"/>
  <c r="II4" i="28"/>
  <c r="PC11" i="28"/>
  <c r="HK11" i="28"/>
  <c r="HQ10" i="28"/>
  <c r="PI10" i="28"/>
  <c r="IG6" i="28"/>
  <c r="AM6" i="28"/>
  <c r="IH12" i="28"/>
  <c r="AN12" i="28"/>
  <c r="PD8" i="28"/>
  <c r="HL8" i="28"/>
  <c r="LD109" i="28"/>
  <c r="AO5" i="28"/>
  <c r="II5" i="28"/>
  <c r="IE13" i="28"/>
  <c r="AK13" i="28"/>
  <c r="PG6" i="28"/>
  <c r="HO6" i="28"/>
  <c r="HK5" i="28"/>
  <c r="PC5" i="28"/>
  <c r="AN11" i="28"/>
  <c r="IH11" i="28"/>
  <c r="LE108" i="28"/>
  <c r="LE104" i="28"/>
  <c r="LE107" i="28" s="1"/>
  <c r="DM104" i="28"/>
  <c r="IH8" i="28"/>
  <c r="AN8" i="28"/>
  <c r="HN4" i="28"/>
  <c r="PF4" i="28"/>
  <c r="OZ11" i="24" l="1"/>
  <c r="PA4" i="24"/>
  <c r="PA9" i="24"/>
  <c r="PA10" i="24"/>
  <c r="PA8" i="24"/>
  <c r="HI4" i="24"/>
  <c r="AE4" i="24"/>
  <c r="HY10" i="24"/>
  <c r="HY9" i="24"/>
  <c r="HY4" i="24"/>
  <c r="HY8" i="24" s="1"/>
  <c r="HZ11"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4" i="24"/>
  <c r="PB10" i="24" s="1"/>
  <c r="PB9" i="24"/>
  <c r="PA11" i="24"/>
  <c r="HY11" i="24"/>
  <c r="AD4" i="24"/>
  <c r="HX10" i="24"/>
  <c r="HX4" i="24"/>
  <c r="HX8" i="24" s="1"/>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B11" i="24" l="1"/>
  <c r="HX11" i="24"/>
  <c r="PC4" i="24"/>
  <c r="PC10" i="24"/>
  <c r="PC9" i="24"/>
  <c r="PC8" i="24"/>
  <c r="HK4" i="24"/>
  <c r="AC4" i="24"/>
  <c r="HW10" i="24"/>
  <c r="HW4" i="24"/>
  <c r="HW9" i="24"/>
  <c r="HW8"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4" i="24"/>
  <c r="PD10" i="24" s="1"/>
  <c r="PD9" i="24"/>
  <c r="PC11" i="24"/>
  <c r="HW11" i="24"/>
  <c r="AB4" i="24"/>
  <c r="HV4" i="24"/>
  <c r="HV8" i="24" s="1"/>
  <c r="HV11" i="24" s="1"/>
  <c r="HV9" i="24"/>
  <c r="HV10" i="24"/>
  <c r="LH106" i="28"/>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LH109" i="28"/>
  <c r="AG13" i="28"/>
  <c r="IA13" i="28"/>
  <c r="AI6" i="28"/>
  <c r="IC6" i="28"/>
  <c r="HO11" i="28"/>
  <c r="PG11" i="28"/>
  <c r="HS6" i="28"/>
  <c r="PK6" i="28"/>
  <c r="HR4" i="28"/>
  <c r="PJ4" i="28"/>
  <c r="ID11" i="28"/>
  <c r="AJ11" i="28"/>
  <c r="HM4" i="24" l="1"/>
  <c r="PE8" i="24"/>
  <c r="PE4" i="24"/>
  <c r="PE10" i="24"/>
  <c r="PE9" i="24"/>
  <c r="PD11" i="24"/>
  <c r="AA4" i="24"/>
  <c r="HU4" i="24"/>
  <c r="HU9" i="24"/>
  <c r="HU8"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HU11" i="24" l="1"/>
  <c r="PE11" i="24"/>
  <c r="PF9" i="24"/>
  <c r="HN4" i="24"/>
  <c r="PF8" i="24"/>
  <c r="PF4" i="24"/>
  <c r="PF10" i="24" s="1"/>
  <c r="Z4" i="24"/>
  <c r="HT4" i="24"/>
  <c r="HT9" i="24"/>
  <c r="HT8" i="24"/>
  <c r="HT11" i="24" s="1"/>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PF11" i="24" l="1"/>
  <c r="HO4" i="24"/>
  <c r="PG9" i="24"/>
  <c r="PG8" i="24"/>
  <c r="PG4" i="24"/>
  <c r="PG10" i="24" s="1"/>
  <c r="HS4" i="24"/>
  <c r="HS8" i="24" s="1"/>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G11" i="24" l="1"/>
  <c r="PH4" i="24"/>
  <c r="PH10" i="24" s="1"/>
  <c r="PH9" i="24"/>
  <c r="PH8" i="24"/>
  <c r="PH11" i="24" s="1"/>
  <c r="HP4" i="24"/>
  <c r="HS11" i="24"/>
  <c r="HU12" i="28"/>
  <c r="PM12" i="28"/>
  <c r="LL106" i="28"/>
  <c r="HX10" i="28"/>
  <c r="AD10" i="28"/>
  <c r="HW10" i="28" s="1"/>
  <c r="HT9" i="28"/>
  <c r="PL9" i="28"/>
  <c r="AG4" i="28"/>
  <c r="IA4" i="28"/>
  <c r="AG9" i="28"/>
  <c r="IA9" i="28"/>
  <c r="PN4" i="28"/>
  <c r="HV4" i="28"/>
  <c r="PO4" i="28" s="1"/>
  <c r="LM108" i="28"/>
  <c r="LM104" i="28"/>
  <c r="LM107" i="28" s="1"/>
  <c r="DU104" i="28"/>
  <c r="HZ8" i="28"/>
  <c r="AF8" i="28"/>
  <c r="AF11" i="28"/>
  <c r="HZ11" i="28"/>
  <c r="IA5" i="28"/>
  <c r="AG5" i="28"/>
  <c r="LL109" i="28"/>
  <c r="AE6" i="28"/>
  <c r="HY6" i="28"/>
  <c r="HS11" i="28"/>
  <c r="PK11" i="28"/>
  <c r="PL8" i="28"/>
  <c r="HT8" i="28"/>
  <c r="HS5" i="28"/>
  <c r="PK5" i="28"/>
  <c r="AF12" i="28"/>
  <c r="HZ12" i="28"/>
  <c r="PI4" i="24" l="1"/>
  <c r="PI10" i="24" s="1"/>
  <c r="PI8" i="24"/>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4" i="24" l="1"/>
  <c r="PJ10" i="24" s="1"/>
  <c r="PJ8" i="24"/>
  <c r="PJ9" i="24"/>
  <c r="PI11"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PJ11" i="24" l="1"/>
  <c r="LO106" i="28"/>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7" i="28"/>
  <c r="NK104" i="28"/>
  <c r="NK108" i="28" s="1"/>
  <c r="FS104" i="28"/>
  <c r="NK106" i="28" l="1"/>
  <c r="NK109" i="28" s="1"/>
  <c r="NL107" i="28"/>
  <c r="NL104" i="28"/>
  <c r="NL108" i="28" s="1"/>
  <c r="FT104" i="28"/>
  <c r="NL106" i="28" l="1"/>
  <c r="NL109" i="28" s="1"/>
  <c r="NM107" i="28"/>
  <c r="NM104" i="28"/>
  <c r="NM108" i="28" s="1"/>
  <c r="FU104" i="28"/>
  <c r="NM106" i="28" l="1"/>
  <c r="NM109" i="28" s="1"/>
  <c r="NN107" i="28"/>
  <c r="NN104" i="28"/>
  <c r="NN108" i="28" s="1"/>
  <c r="FV104" i="28"/>
  <c r="NN106" i="28" l="1"/>
  <c r="NN109" i="28" s="1"/>
  <c r="NO107" i="28"/>
  <c r="NO104" i="28"/>
  <c r="NO108" i="28" s="1"/>
  <c r="FW104" i="28"/>
  <c r="NO106" i="28" l="1"/>
  <c r="NO109" i="28" s="1"/>
  <c r="NP107" i="28"/>
  <c r="NP104" i="28"/>
  <c r="NP108" i="28" s="1"/>
  <c r="FX104" i="28"/>
  <c r="NP106" i="28" l="1"/>
  <c r="NP109" i="28" s="1"/>
  <c r="NQ107" i="28"/>
  <c r="NQ104" i="28"/>
  <c r="NQ108" i="28" s="1"/>
  <c r="FY104" i="28"/>
  <c r="NQ106" i="28" l="1"/>
  <c r="NR107" i="28"/>
  <c r="NR104" i="28"/>
  <c r="NR108" i="28" s="1"/>
  <c r="FZ104" i="28"/>
  <c r="NQ109" i="28"/>
  <c r="NR106" i="28" l="1"/>
  <c r="NR109" i="28" s="1"/>
  <c r="NS107" i="28"/>
  <c r="NS104" i="28"/>
  <c r="NS108" i="28" s="1"/>
  <c r="GA104" i="28"/>
  <c r="NS106" i="28" l="1"/>
  <c r="NS109" i="28" s="1"/>
  <c r="NT107" i="28"/>
  <c r="NT104" i="28"/>
  <c r="NT108" i="28" s="1"/>
  <c r="GB104" i="28"/>
  <c r="NT106" i="28" l="1"/>
  <c r="NT109" i="28" s="1"/>
  <c r="NU107" i="28"/>
  <c r="NU104" i="28"/>
  <c r="NU108" i="28" s="1"/>
  <c r="GC104" i="28"/>
  <c r="NU106" i="28" l="1"/>
  <c r="NU109" i="28" s="1"/>
  <c r="NV107" i="28"/>
  <c r="NV104" i="28"/>
  <c r="NV108" i="28" s="1"/>
  <c r="GD104" i="28"/>
  <c r="NV106" i="28" l="1"/>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P107" i="28"/>
  <c r="OP104" i="28"/>
  <c r="OP108" i="28" s="1"/>
  <c r="GX104" i="28"/>
  <c r="OO109"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PA107" i="28"/>
  <c r="PA104" i="28"/>
  <c r="PA108" i="28" s="1"/>
  <c r="HI104" i="28"/>
  <c r="OZ109"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7" i="27" l="1"/>
  <c r="V4" i="19"/>
  <c r="DS4" i="19" l="1"/>
  <c r="LL10" i="19" s="1"/>
  <c r="DR4" i="19" l="1"/>
  <c r="DT4" i="19"/>
  <c r="LL8" i="19"/>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V91"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HF85" i="7"/>
  <c r="GU85" i="7"/>
  <c r="EY85" i="7"/>
  <c r="DN85" i="7"/>
  <c r="BR85" i="7"/>
  <c r="BG85" i="7"/>
  <c r="V85" i="7"/>
  <c r="FJ85" i="7" s="1"/>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HH83" i="7"/>
  <c r="GK83" i="7"/>
  <c r="FX83" i="7"/>
  <c r="FV83" i="7"/>
  <c r="FL83" i="7"/>
  <c r="EO83" i="7"/>
  <c r="EB83" i="7"/>
  <c r="DZ83" i="7"/>
  <c r="DP83" i="7"/>
  <c r="CS83" i="7"/>
  <c r="CF83" i="7"/>
  <c r="CD83" i="7"/>
  <c r="BU83" i="7"/>
  <c r="BH83" i="7"/>
  <c r="AV83" i="7"/>
  <c r="AT83" i="7"/>
  <c r="AK83" i="7"/>
  <c r="X83" i="7"/>
  <c r="V83" i="7"/>
  <c r="GH83" i="7" s="1"/>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FH68" i="7"/>
  <c r="ET68" i="7"/>
  <c r="ER68" i="7"/>
  <c r="BP68" i="7"/>
  <c r="BB68" i="7"/>
  <c r="AZ68" i="7"/>
  <c r="V68" i="7"/>
  <c r="HD68" i="7" s="1"/>
  <c r="HL67" i="7"/>
  <c r="HJ67" i="7"/>
  <c r="GY67" i="7"/>
  <c r="GW67" i="7"/>
  <c r="GL67" i="7"/>
  <c r="FJ67" i="7"/>
  <c r="EY67" i="7"/>
  <c r="EW67" i="7"/>
  <c r="EL67" i="7"/>
  <c r="EJ67" i="7"/>
  <c r="DY67" i="7"/>
  <c r="DV67" i="7"/>
  <c r="DL67" i="7"/>
  <c r="CI67" i="7"/>
  <c r="BX67" i="7"/>
  <c r="BV67" i="7"/>
  <c r="BK67" i="7"/>
  <c r="BI67" i="7"/>
  <c r="AX67" i="7"/>
  <c r="AV67" i="7"/>
  <c r="AK67" i="7"/>
  <c r="X67" i="7"/>
  <c r="V67" i="7"/>
  <c r="FL67" i="7" s="1"/>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FM62" i="7"/>
  <c r="EX62" i="7"/>
  <c r="CK62" i="7"/>
  <c r="BX62" i="7"/>
  <c r="V62" i="7"/>
  <c r="FK62" i="7" s="1"/>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HF57" i="7"/>
  <c r="GT57" i="7"/>
  <c r="GS57" i="7"/>
  <c r="GH57" i="7"/>
  <c r="FV57" i="7"/>
  <c r="FI57" i="7"/>
  <c r="EW57" i="7"/>
  <c r="EL57" i="7"/>
  <c r="DZ57" i="7"/>
  <c r="DY57" i="7"/>
  <c r="DN57" i="7"/>
  <c r="DB57" i="7"/>
  <c r="CO57" i="7"/>
  <c r="CC57" i="7"/>
  <c r="BR57" i="7"/>
  <c r="BF57" i="7"/>
  <c r="BE57" i="7"/>
  <c r="AT57" i="7"/>
  <c r="AH57" i="7"/>
  <c r="V57" i="7"/>
  <c r="EX57" i="7" s="1"/>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GO48" i="7"/>
  <c r="FK48" i="7"/>
  <c r="DC48" i="7"/>
  <c r="W48" i="7"/>
  <c r="V48"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FJ46" i="7"/>
  <c r="DU46" i="7"/>
  <c r="DR46" i="7"/>
  <c r="CZ46" i="7"/>
  <c r="CY46" i="7"/>
  <c r="CD46" i="7"/>
  <c r="AQ46" i="7"/>
  <c r="V46" i="7"/>
  <c r="EN46" i="7" s="1"/>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V43"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HD29" i="7"/>
  <c r="CN29" i="7"/>
  <c r="BP29" i="7"/>
  <c r="V29" i="7"/>
  <c r="FH29" i="7" s="1"/>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DS11" i="7"/>
  <c r="DT11" i="7" s="1"/>
  <c r="DR11" i="7"/>
  <c r="DQ11" i="7"/>
  <c r="V11" i="7"/>
  <c r="V10" i="7"/>
  <c r="DT9" i="7"/>
  <c r="DU9" i="7" s="1"/>
  <c r="DS9" i="7"/>
  <c r="V9" i="7"/>
  <c r="V8" i="7"/>
  <c r="DS7" i="7"/>
  <c r="DR7" i="7" s="1"/>
  <c r="DQ7" i="7" s="1"/>
  <c r="V7" i="7"/>
  <c r="V6" i="7"/>
  <c r="V5" i="7"/>
  <c r="V4" i="7"/>
  <c r="F6" i="25"/>
  <c r="LM10" i="19" l="1"/>
  <c r="DU4" i="19"/>
  <c r="LM8" i="19"/>
  <c r="LK10" i="19"/>
  <c r="LK8" i="19"/>
  <c r="DQ4" i="19"/>
  <c r="DP7" i="7"/>
  <c r="DS6" i="7"/>
  <c r="DR8" i="7"/>
  <c r="DT8" i="7"/>
  <c r="DS8" i="7"/>
  <c r="DR6" i="7"/>
  <c r="DS4" i="7"/>
  <c r="DS5" i="7"/>
  <c r="DV9" i="7"/>
  <c r="DT10" i="7"/>
  <c r="DS10" i="7"/>
  <c r="DR10" i="7"/>
  <c r="DT4" i="7"/>
  <c r="DT7" i="7"/>
  <c r="DR9" i="7"/>
  <c r="DP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P4" i="19" l="1"/>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DA4" i="19" l="1"/>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Z4" i="19" l="1"/>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M4" i="19" l="1"/>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4"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D20" i="15"/>
  <c r="O20" i="15" s="1"/>
  <c r="D21" i="15"/>
  <c r="D22" i="15"/>
  <c r="D23" i="15"/>
  <c r="O23" i="15" s="1"/>
  <c r="D24" i="15"/>
  <c r="O24" i="15" s="1"/>
  <c r="D25" i="15"/>
  <c r="D26" i="15"/>
  <c r="D27" i="15"/>
  <c r="D28" i="15"/>
  <c r="D29" i="15"/>
  <c r="D30" i="15"/>
  <c r="D31" i="15"/>
  <c r="O31" i="15" s="1"/>
  <c r="D32" i="15"/>
  <c r="O32" i="15" s="1"/>
  <c r="D33" i="15"/>
  <c r="D34" i="15"/>
  <c r="D35" i="15"/>
  <c r="O35" i="15" s="1"/>
  <c r="D36" i="15"/>
  <c r="O36" i="15" s="1"/>
  <c r="D37" i="15"/>
  <c r="D38" i="15"/>
  <c r="D39" i="15"/>
  <c r="D40" i="15"/>
  <c r="D41" i="15"/>
  <c r="D42" i="15"/>
  <c r="D43" i="15"/>
  <c r="O43" i="15" s="1"/>
  <c r="D44" i="15"/>
  <c r="O44" i="15" s="1"/>
  <c r="D45" i="15"/>
  <c r="D46" i="15"/>
  <c r="D47" i="15"/>
  <c r="D48" i="15"/>
  <c r="O48" i="15" s="1"/>
  <c r="D49" i="15"/>
  <c r="J49" i="15" s="1"/>
  <c r="D50" i="15"/>
  <c r="D51" i="15"/>
  <c r="D52" i="15"/>
  <c r="D53" i="15"/>
  <c r="D54" i="15"/>
  <c r="D55" i="15"/>
  <c r="O55" i="15" s="1"/>
  <c r="D56" i="15"/>
  <c r="O56" i="15" s="1"/>
  <c r="D57" i="15"/>
  <c r="D58" i="15"/>
  <c r="D59" i="15"/>
  <c r="O59" i="15" s="1"/>
  <c r="D60" i="15"/>
  <c r="O60" i="15" s="1"/>
  <c r="D61" i="15"/>
  <c r="D62" i="15"/>
  <c r="D63" i="15"/>
  <c r="D64" i="15"/>
  <c r="D65" i="15"/>
  <c r="D66" i="15"/>
  <c r="D67" i="15"/>
  <c r="O67" i="15" s="1"/>
  <c r="D68" i="15"/>
  <c r="O68" i="15" s="1"/>
  <c r="D69" i="15"/>
  <c r="D70" i="15"/>
  <c r="D71" i="15"/>
  <c r="O71" i="15" s="1"/>
  <c r="D72" i="15"/>
  <c r="O72" i="15" s="1"/>
  <c r="D73" i="15"/>
  <c r="D74" i="15"/>
  <c r="D75" i="15"/>
  <c r="D76" i="15"/>
  <c r="D77" i="15"/>
  <c r="D78" i="15"/>
  <c r="D79" i="15"/>
  <c r="O79" i="15" s="1"/>
  <c r="D80" i="15"/>
  <c r="O80" i="15" s="1"/>
  <c r="D81" i="15"/>
  <c r="D82" i="15"/>
  <c r="D83" i="15"/>
  <c r="O83" i="15" s="1"/>
  <c r="D84" i="15"/>
  <c r="D85" i="15"/>
  <c r="D86" i="15"/>
  <c r="D87" i="15"/>
  <c r="D88" i="15"/>
  <c r="D89" i="15"/>
  <c r="D90" i="15"/>
  <c r="D91" i="15"/>
  <c r="O91" i="15" s="1"/>
  <c r="D92" i="15"/>
  <c r="O92" i="15" s="1"/>
  <c r="D93" i="15"/>
  <c r="D94" i="15"/>
  <c r="D95" i="15"/>
  <c r="O95" i="15" s="1"/>
  <c r="D96" i="15"/>
  <c r="O96" i="15" s="1"/>
  <c r="D97" i="15"/>
  <c r="D98" i="15"/>
  <c r="D99" i="15"/>
  <c r="D100" i="15"/>
  <c r="D101" i="15"/>
  <c r="D102" i="15"/>
  <c r="D103" i="15"/>
  <c r="O103" i="15" s="1"/>
  <c r="Q104" i="15"/>
  <c r="E104" i="15"/>
  <c r="S1" i="15"/>
  <c r="J8" i="15"/>
  <c r="K5" i="15"/>
  <c r="I6" i="15"/>
  <c r="I9" i="15"/>
  <c r="I5" i="15"/>
  <c r="K8" i="15"/>
  <c r="M104" i="7"/>
  <c r="M104" i="14"/>
  <c r="B44" i="5"/>
  <c r="B43" i="5"/>
  <c r="S8" i="7" s="1"/>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J77" i="15"/>
  <c r="I45" i="15"/>
  <c r="W21" i="15"/>
  <c r="L64" i="7"/>
  <c r="G27" i="14"/>
  <c r="S65" i="14"/>
  <c r="T52" i="14"/>
  <c r="L7" i="7"/>
  <c r="R38" i="14"/>
  <c r="R76" i="14"/>
  <c r="Q16" i="14"/>
  <c r="P99" i="14"/>
  <c r="I10" i="15"/>
  <c r="MO10" i="19" l="1"/>
  <c r="MO11" i="19" s="1"/>
  <c r="KI8" i="19"/>
  <c r="KI11" i="19" s="1"/>
  <c r="CN4" i="19"/>
  <c r="KH10" i="19"/>
  <c r="KH4" i="19"/>
  <c r="KH9" i="19" s="1"/>
  <c r="EX4" i="19"/>
  <c r="MP8" i="19"/>
  <c r="MP4" i="19"/>
  <c r="MP9" i="19" s="1"/>
  <c r="R92" i="15"/>
  <c r="HV92" i="15"/>
  <c r="IH92" i="15"/>
  <c r="IT92" i="15"/>
  <c r="JF92" i="15"/>
  <c r="JR92" i="15"/>
  <c r="KD92" i="15"/>
  <c r="KP92" i="15"/>
  <c r="LB92" i="15"/>
  <c r="LN92" i="15"/>
  <c r="LZ92" i="15"/>
  <c r="ML92" i="15"/>
  <c r="MX92" i="15"/>
  <c r="NJ92" i="15"/>
  <c r="NV92" i="15"/>
  <c r="OH92" i="15"/>
  <c r="OT92" i="15"/>
  <c r="PF92" i="15"/>
  <c r="HW92" i="15"/>
  <c r="II92" i="15"/>
  <c r="IU92" i="15"/>
  <c r="JG92" i="15"/>
  <c r="JS92" i="15"/>
  <c r="KE92" i="15"/>
  <c r="KQ92" i="15"/>
  <c r="LC92" i="15"/>
  <c r="LO92" i="15"/>
  <c r="MA92" i="15"/>
  <c r="MM92" i="15"/>
  <c r="MY92" i="15"/>
  <c r="NK92" i="15"/>
  <c r="NW92" i="15"/>
  <c r="OI92" i="15"/>
  <c r="OU92" i="15"/>
  <c r="PG92" i="15"/>
  <c r="HX92" i="15"/>
  <c r="IJ92" i="15"/>
  <c r="IV92" i="15"/>
  <c r="JH92" i="15"/>
  <c r="JT92" i="15"/>
  <c r="KF92" i="15"/>
  <c r="KR92" i="15"/>
  <c r="LD92" i="15"/>
  <c r="LP92" i="15"/>
  <c r="MB92" i="15"/>
  <c r="MN92" i="15"/>
  <c r="MZ92" i="15"/>
  <c r="NL92" i="15"/>
  <c r="NX92" i="15"/>
  <c r="OJ92" i="15"/>
  <c r="OV92" i="15"/>
  <c r="PH92" i="15"/>
  <c r="HY92" i="15"/>
  <c r="IK92" i="15"/>
  <c r="IW92" i="15"/>
  <c r="JI92" i="15"/>
  <c r="JU92" i="15"/>
  <c r="KG92" i="15"/>
  <c r="KS92" i="15"/>
  <c r="LE92" i="15"/>
  <c r="LQ92" i="15"/>
  <c r="MC92" i="15"/>
  <c r="MO92" i="15"/>
  <c r="NA92" i="15"/>
  <c r="NM92" i="15"/>
  <c r="NY92" i="15"/>
  <c r="OK92" i="15"/>
  <c r="OW92" i="15"/>
  <c r="PI92" i="15"/>
  <c r="HZ92" i="15"/>
  <c r="IL92" i="15"/>
  <c r="IX92" i="15"/>
  <c r="JJ92" i="15"/>
  <c r="JV92" i="15"/>
  <c r="KH92" i="15"/>
  <c r="KT92" i="15"/>
  <c r="LF92" i="15"/>
  <c r="LR92" i="15"/>
  <c r="MD92" i="15"/>
  <c r="MP92" i="15"/>
  <c r="NB92" i="15"/>
  <c r="NN92" i="15"/>
  <c r="NZ92" i="15"/>
  <c r="OL92" i="15"/>
  <c r="OX92" i="15"/>
  <c r="PJ92" i="15"/>
  <c r="IA92" i="15"/>
  <c r="IM92" i="15"/>
  <c r="IY92" i="15"/>
  <c r="JK92" i="15"/>
  <c r="JW92" i="15"/>
  <c r="KI92" i="15"/>
  <c r="KU92" i="15"/>
  <c r="LG92" i="15"/>
  <c r="LS92" i="15"/>
  <c r="ME92" i="15"/>
  <c r="MQ92" i="15"/>
  <c r="NC92" i="15"/>
  <c r="NO92" i="15"/>
  <c r="OA92" i="15"/>
  <c r="OM92" i="15"/>
  <c r="OY92" i="15"/>
  <c r="PK92" i="15"/>
  <c r="IB92" i="15"/>
  <c r="IN92" i="15"/>
  <c r="IZ92" i="15"/>
  <c r="JL92" i="15"/>
  <c r="JX92" i="15"/>
  <c r="KJ92" i="15"/>
  <c r="KV92" i="15"/>
  <c r="LH92" i="15"/>
  <c r="LT92" i="15"/>
  <c r="MF92" i="15"/>
  <c r="MR92" i="15"/>
  <c r="ND92" i="15"/>
  <c r="NP92" i="15"/>
  <c r="OB92" i="15"/>
  <c r="ON92" i="15"/>
  <c r="OZ92" i="15"/>
  <c r="PL92" i="15"/>
  <c r="IC92" i="15"/>
  <c r="IO92" i="15"/>
  <c r="JA92" i="15"/>
  <c r="JM92" i="15"/>
  <c r="JY92" i="15"/>
  <c r="KK92" i="15"/>
  <c r="KW92" i="15"/>
  <c r="LI92" i="15"/>
  <c r="LU92" i="15"/>
  <c r="MG92" i="15"/>
  <c r="MS92" i="15"/>
  <c r="NE92" i="15"/>
  <c r="NQ92" i="15"/>
  <c r="OC92" i="15"/>
  <c r="OO92" i="15"/>
  <c r="PA92" i="15"/>
  <c r="ID92" i="15"/>
  <c r="IP92" i="15"/>
  <c r="JB92" i="15"/>
  <c r="JN92" i="15"/>
  <c r="JZ92" i="15"/>
  <c r="KL92" i="15"/>
  <c r="KX92" i="15"/>
  <c r="LJ92" i="15"/>
  <c r="LV92" i="15"/>
  <c r="MH92" i="15"/>
  <c r="MT92" i="15"/>
  <c r="NF92" i="15"/>
  <c r="NR92" i="15"/>
  <c r="OD92" i="15"/>
  <c r="OP92" i="15"/>
  <c r="PB92" i="15"/>
  <c r="IE92" i="15"/>
  <c r="IQ92" i="15"/>
  <c r="JC92" i="15"/>
  <c r="JO92" i="15"/>
  <c r="KA92" i="15"/>
  <c r="KM92" i="15"/>
  <c r="KY92" i="15"/>
  <c r="LK92" i="15"/>
  <c r="LW92" i="15"/>
  <c r="MI92" i="15"/>
  <c r="MU92" i="15"/>
  <c r="NG92" i="15"/>
  <c r="NS92" i="15"/>
  <c r="OE92" i="15"/>
  <c r="OQ92" i="15"/>
  <c r="PC92" i="15"/>
  <c r="IF92" i="15"/>
  <c r="IR92" i="15"/>
  <c r="JD92" i="15"/>
  <c r="JP92" i="15"/>
  <c r="KB92" i="15"/>
  <c r="KN92" i="15"/>
  <c r="KZ92" i="15"/>
  <c r="LL92" i="15"/>
  <c r="LX92" i="15"/>
  <c r="MJ92" i="15"/>
  <c r="MV92" i="15"/>
  <c r="NH92" i="15"/>
  <c r="NT92" i="15"/>
  <c r="OF92" i="15"/>
  <c r="OR92" i="15"/>
  <c r="PD92" i="15"/>
  <c r="KO92" i="15"/>
  <c r="LA92" i="15"/>
  <c r="LM92" i="15"/>
  <c r="LY92" i="15"/>
  <c r="MK92" i="15"/>
  <c r="MW92" i="15"/>
  <c r="HU92" i="15"/>
  <c r="NI92" i="15"/>
  <c r="IG92" i="15"/>
  <c r="NU92" i="15"/>
  <c r="IS92" i="15"/>
  <c r="OG92" i="15"/>
  <c r="JE92" i="15"/>
  <c r="OS92" i="15"/>
  <c r="JQ92" i="15"/>
  <c r="PE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R91" i="15"/>
  <c r="ID91" i="15"/>
  <c r="IP91" i="15"/>
  <c r="JB91" i="15"/>
  <c r="JN91" i="15"/>
  <c r="JZ91" i="15"/>
  <c r="KL91" i="15"/>
  <c r="KX91" i="15"/>
  <c r="LJ91" i="15"/>
  <c r="LV91" i="15"/>
  <c r="MH91" i="15"/>
  <c r="MT91" i="15"/>
  <c r="NF91" i="15"/>
  <c r="NR91" i="15"/>
  <c r="OD91" i="15"/>
  <c r="OP91" i="15"/>
  <c r="PB91" i="15"/>
  <c r="IE91" i="15"/>
  <c r="IQ91" i="15"/>
  <c r="JC91" i="15"/>
  <c r="JO91" i="15"/>
  <c r="KA91" i="15"/>
  <c r="KM91" i="15"/>
  <c r="KY91" i="15"/>
  <c r="LK91" i="15"/>
  <c r="LW91" i="15"/>
  <c r="MI91" i="15"/>
  <c r="MU91" i="15"/>
  <c r="NG91" i="15"/>
  <c r="NS91" i="15"/>
  <c r="OE91" i="15"/>
  <c r="OQ91" i="15"/>
  <c r="PC91" i="15"/>
  <c r="IF91" i="15"/>
  <c r="IR91" i="15"/>
  <c r="JD91" i="15"/>
  <c r="JP91" i="15"/>
  <c r="KB91" i="15"/>
  <c r="KN91" i="15"/>
  <c r="KZ91" i="15"/>
  <c r="LL91" i="15"/>
  <c r="LX91" i="15"/>
  <c r="MJ91" i="15"/>
  <c r="MV91" i="15"/>
  <c r="NH91" i="15"/>
  <c r="NT91" i="15"/>
  <c r="OF91" i="15"/>
  <c r="OR91" i="15"/>
  <c r="PD91" i="15"/>
  <c r="HU91" i="15"/>
  <c r="IG91" i="15"/>
  <c r="IS91" i="15"/>
  <c r="JE91" i="15"/>
  <c r="JQ91" i="15"/>
  <c r="KC91" i="15"/>
  <c r="KO91" i="15"/>
  <c r="LA91" i="15"/>
  <c r="LM91" i="15"/>
  <c r="LY91" i="15"/>
  <c r="MK91" i="15"/>
  <c r="MW91" i="15"/>
  <c r="NI91" i="15"/>
  <c r="NU91" i="15"/>
  <c r="OG91" i="15"/>
  <c r="OS91" i="15"/>
  <c r="PE91" i="15"/>
  <c r="HV91" i="15"/>
  <c r="IH91" i="15"/>
  <c r="IT91" i="15"/>
  <c r="JF91" i="15"/>
  <c r="JR91" i="15"/>
  <c r="KD91" i="15"/>
  <c r="KP91" i="15"/>
  <c r="LB91" i="15"/>
  <c r="LN91" i="15"/>
  <c r="LZ91" i="15"/>
  <c r="ML91" i="15"/>
  <c r="MX91" i="15"/>
  <c r="NJ91" i="15"/>
  <c r="NV91" i="15"/>
  <c r="OH91" i="15"/>
  <c r="OT91" i="15"/>
  <c r="PF91" i="15"/>
  <c r="HW91" i="15"/>
  <c r="II91" i="15"/>
  <c r="IU91" i="15"/>
  <c r="JG91" i="15"/>
  <c r="JS91" i="15"/>
  <c r="KE91" i="15"/>
  <c r="KQ91" i="15"/>
  <c r="LC91" i="15"/>
  <c r="LO91" i="15"/>
  <c r="MA91" i="15"/>
  <c r="MM91" i="15"/>
  <c r="MY91" i="15"/>
  <c r="NK91" i="15"/>
  <c r="NW91" i="15"/>
  <c r="OI91" i="15"/>
  <c r="OU91" i="15"/>
  <c r="PG91" i="15"/>
  <c r="HX91" i="15"/>
  <c r="IJ91" i="15"/>
  <c r="IV91" i="15"/>
  <c r="JH91" i="15"/>
  <c r="JT91" i="15"/>
  <c r="KF91" i="15"/>
  <c r="KR91" i="15"/>
  <c r="LD91" i="15"/>
  <c r="LP91" i="15"/>
  <c r="MB91" i="15"/>
  <c r="MN91" i="15"/>
  <c r="MZ91" i="15"/>
  <c r="NL91" i="15"/>
  <c r="NX91" i="15"/>
  <c r="OJ91" i="15"/>
  <c r="OV91" i="15"/>
  <c r="PH91" i="15"/>
  <c r="HY91" i="15"/>
  <c r="IK91" i="15"/>
  <c r="IW91" i="15"/>
  <c r="JI91" i="15"/>
  <c r="JU91" i="15"/>
  <c r="KG91" i="15"/>
  <c r="KS91" i="15"/>
  <c r="LE91" i="15"/>
  <c r="LQ91" i="15"/>
  <c r="MC91" i="15"/>
  <c r="MO91" i="15"/>
  <c r="NA91" i="15"/>
  <c r="NM91" i="15"/>
  <c r="NY91" i="15"/>
  <c r="OK91" i="15"/>
  <c r="OW91" i="15"/>
  <c r="PI91" i="15"/>
  <c r="HZ91" i="15"/>
  <c r="IL91" i="15"/>
  <c r="IX91" i="15"/>
  <c r="JJ91" i="15"/>
  <c r="JV91" i="15"/>
  <c r="KH91" i="15"/>
  <c r="KT91" i="15"/>
  <c r="LF91" i="15"/>
  <c r="LR91" i="15"/>
  <c r="MD91" i="15"/>
  <c r="MP91" i="15"/>
  <c r="NB91" i="15"/>
  <c r="NN91" i="15"/>
  <c r="NZ91" i="15"/>
  <c r="OL91" i="15"/>
  <c r="OX91" i="15"/>
  <c r="PJ91" i="15"/>
  <c r="IA91" i="15"/>
  <c r="IM91" i="15"/>
  <c r="IY91" i="15"/>
  <c r="JK91" i="15"/>
  <c r="JW91" i="15"/>
  <c r="KI91" i="15"/>
  <c r="KU91" i="15"/>
  <c r="LG91" i="15"/>
  <c r="LS91" i="15"/>
  <c r="ME91" i="15"/>
  <c r="MQ91" i="15"/>
  <c r="NC91" i="15"/>
  <c r="NO91" i="15"/>
  <c r="OA91" i="15"/>
  <c r="OM91" i="15"/>
  <c r="OY91" i="15"/>
  <c r="PK91" i="15"/>
  <c r="IB91" i="15"/>
  <c r="IN91" i="15"/>
  <c r="IZ91" i="15"/>
  <c r="JL91" i="15"/>
  <c r="JX91" i="15"/>
  <c r="KJ91" i="15"/>
  <c r="KV91" i="15"/>
  <c r="LH91" i="15"/>
  <c r="LT91" i="15"/>
  <c r="MF91" i="15"/>
  <c r="MR91" i="15"/>
  <c r="ND91" i="15"/>
  <c r="NP91" i="15"/>
  <c r="OB91" i="15"/>
  <c r="ON91" i="15"/>
  <c r="OZ91" i="15"/>
  <c r="PL91" i="15"/>
  <c r="MS91" i="15"/>
  <c r="NE91" i="15"/>
  <c r="IC91" i="15"/>
  <c r="NQ91" i="15"/>
  <c r="IO91" i="15"/>
  <c r="OC91" i="15"/>
  <c r="JA91" i="15"/>
  <c r="OO91" i="15"/>
  <c r="JM91" i="15"/>
  <c r="PA91" i="15"/>
  <c r="JY91" i="15"/>
  <c r="KK91" i="15"/>
  <c r="KW91" i="15"/>
  <c r="LI91" i="15"/>
  <c r="LU91" i="15"/>
  <c r="MG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R67" i="15"/>
  <c r="HW67" i="15"/>
  <c r="II67" i="15"/>
  <c r="IU67" i="15"/>
  <c r="JG67" i="15"/>
  <c r="JS67" i="15"/>
  <c r="KE67" i="15"/>
  <c r="KQ67" i="15"/>
  <c r="LC67" i="15"/>
  <c r="LO67" i="15"/>
  <c r="MA67" i="15"/>
  <c r="MM67" i="15"/>
  <c r="MY67" i="15"/>
  <c r="NK67" i="15"/>
  <c r="NW67" i="15"/>
  <c r="OI67" i="15"/>
  <c r="OU67" i="15"/>
  <c r="PG67" i="15"/>
  <c r="HX67" i="15"/>
  <c r="IJ67" i="15"/>
  <c r="IV67" i="15"/>
  <c r="JH67" i="15"/>
  <c r="JT67" i="15"/>
  <c r="KF67" i="15"/>
  <c r="KR67" i="15"/>
  <c r="LD67" i="15"/>
  <c r="LP67" i="15"/>
  <c r="MB67" i="15"/>
  <c r="MN67" i="15"/>
  <c r="MZ67" i="15"/>
  <c r="NL67" i="15"/>
  <c r="NX67" i="15"/>
  <c r="OJ67" i="15"/>
  <c r="OV67" i="15"/>
  <c r="PH67" i="15"/>
  <c r="HY67" i="15"/>
  <c r="IK67" i="15"/>
  <c r="IW67" i="15"/>
  <c r="JI67" i="15"/>
  <c r="JU67" i="15"/>
  <c r="KG67" i="15"/>
  <c r="KS67" i="15"/>
  <c r="LE67" i="15"/>
  <c r="LQ67" i="15"/>
  <c r="MC67" i="15"/>
  <c r="MO67" i="15"/>
  <c r="NA67" i="15"/>
  <c r="NM67" i="15"/>
  <c r="NY67" i="15"/>
  <c r="OK67" i="15"/>
  <c r="OW67" i="15"/>
  <c r="PI67" i="15"/>
  <c r="HZ67" i="15"/>
  <c r="IL67" i="15"/>
  <c r="IX67" i="15"/>
  <c r="JJ67" i="15"/>
  <c r="JV67" i="15"/>
  <c r="KH67" i="15"/>
  <c r="KT67" i="15"/>
  <c r="LF67" i="15"/>
  <c r="LR67" i="15"/>
  <c r="MD67" i="15"/>
  <c r="MP67" i="15"/>
  <c r="NB67" i="15"/>
  <c r="NN67" i="15"/>
  <c r="NZ67" i="15"/>
  <c r="OL67" i="15"/>
  <c r="OX67" i="15"/>
  <c r="PJ67" i="15"/>
  <c r="IA67" i="15"/>
  <c r="IM67" i="15"/>
  <c r="IY67" i="15"/>
  <c r="JK67" i="15"/>
  <c r="JW67" i="15"/>
  <c r="KI67" i="15"/>
  <c r="KU67" i="15"/>
  <c r="LG67" i="15"/>
  <c r="LS67" i="15"/>
  <c r="ME67" i="15"/>
  <c r="MQ67" i="15"/>
  <c r="NC67" i="15"/>
  <c r="NO67" i="15"/>
  <c r="OA67" i="15"/>
  <c r="OM67" i="15"/>
  <c r="OY67" i="15"/>
  <c r="PK67" i="15"/>
  <c r="IB67" i="15"/>
  <c r="IN67" i="15"/>
  <c r="IZ67" i="15"/>
  <c r="JL67" i="15"/>
  <c r="JX67" i="15"/>
  <c r="KJ67" i="15"/>
  <c r="KV67" i="15"/>
  <c r="LH67" i="15"/>
  <c r="LT67" i="15"/>
  <c r="MF67" i="15"/>
  <c r="MR67" i="15"/>
  <c r="ND67" i="15"/>
  <c r="NP67" i="15"/>
  <c r="OB67" i="15"/>
  <c r="ON67" i="15"/>
  <c r="OZ67" i="15"/>
  <c r="PL67" i="15"/>
  <c r="IC67" i="15"/>
  <c r="IO67" i="15"/>
  <c r="JA67" i="15"/>
  <c r="JM67" i="15"/>
  <c r="JY67" i="15"/>
  <c r="KK67" i="15"/>
  <c r="KW67" i="15"/>
  <c r="LI67" i="15"/>
  <c r="LU67" i="15"/>
  <c r="MG67" i="15"/>
  <c r="MS67" i="15"/>
  <c r="NE67" i="15"/>
  <c r="NQ67" i="15"/>
  <c r="OC67" i="15"/>
  <c r="OO67" i="15"/>
  <c r="PA67" i="15"/>
  <c r="ID67" i="15"/>
  <c r="IP67" i="15"/>
  <c r="JB67" i="15"/>
  <c r="JN67" i="15"/>
  <c r="JZ67" i="15"/>
  <c r="KL67" i="15"/>
  <c r="KX67" i="15"/>
  <c r="LJ67" i="15"/>
  <c r="LV67" i="15"/>
  <c r="MH67" i="15"/>
  <c r="MT67" i="15"/>
  <c r="NF67" i="15"/>
  <c r="NR67" i="15"/>
  <c r="OD67" i="15"/>
  <c r="OP67" i="15"/>
  <c r="PB67" i="15"/>
  <c r="IE67" i="15"/>
  <c r="IQ67" i="15"/>
  <c r="JC67" i="15"/>
  <c r="JO67" i="15"/>
  <c r="KA67" i="15"/>
  <c r="KM67" i="15"/>
  <c r="KY67" i="15"/>
  <c r="LK67" i="15"/>
  <c r="LW67" i="15"/>
  <c r="MI67" i="15"/>
  <c r="MU67" i="15"/>
  <c r="NG67" i="15"/>
  <c r="NS67" i="15"/>
  <c r="OE67" i="15"/>
  <c r="OQ67" i="15"/>
  <c r="PC67" i="15"/>
  <c r="IF67" i="15"/>
  <c r="IR67" i="15"/>
  <c r="JD67" i="15"/>
  <c r="JP67" i="15"/>
  <c r="KB67" i="15"/>
  <c r="KN67" i="15"/>
  <c r="KZ67" i="15"/>
  <c r="LL67" i="15"/>
  <c r="LX67" i="15"/>
  <c r="MJ67" i="15"/>
  <c r="MV67" i="15"/>
  <c r="NH67" i="15"/>
  <c r="NT67" i="15"/>
  <c r="OF67" i="15"/>
  <c r="OR67" i="15"/>
  <c r="PD67" i="15"/>
  <c r="HU67" i="15"/>
  <c r="IG67" i="15"/>
  <c r="IS67" i="15"/>
  <c r="JE67" i="15"/>
  <c r="JQ67" i="15"/>
  <c r="KC67" i="15"/>
  <c r="KO67" i="15"/>
  <c r="LA67" i="15"/>
  <c r="LM67" i="15"/>
  <c r="LY67" i="15"/>
  <c r="MK67" i="15"/>
  <c r="MW67" i="15"/>
  <c r="NI67" i="15"/>
  <c r="NU67" i="15"/>
  <c r="OG67" i="15"/>
  <c r="OS67" i="15"/>
  <c r="PE67" i="15"/>
  <c r="HV67" i="15"/>
  <c r="NJ67" i="15"/>
  <c r="IH67" i="15"/>
  <c r="NV67" i="15"/>
  <c r="IT67" i="15"/>
  <c r="OH67" i="15"/>
  <c r="JF67" i="15"/>
  <c r="OT67" i="15"/>
  <c r="JR67" i="15"/>
  <c r="PF67" i="15"/>
  <c r="KD67" i="15"/>
  <c r="KP67" i="15"/>
  <c r="LB67" i="15"/>
  <c r="LN67" i="15"/>
  <c r="LZ67" i="15"/>
  <c r="ML67" i="15"/>
  <c r="MX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R19" i="15"/>
  <c r="HZ19" i="15"/>
  <c r="IL19" i="15"/>
  <c r="IX19" i="15"/>
  <c r="JJ19" i="15"/>
  <c r="JV19" i="15"/>
  <c r="KH19" i="15"/>
  <c r="KT19" i="15"/>
  <c r="LF19" i="15"/>
  <c r="LR19" i="15"/>
  <c r="MD19" i="15"/>
  <c r="MP19" i="15"/>
  <c r="NB19" i="15"/>
  <c r="NN19" i="15"/>
  <c r="NZ19" i="15"/>
  <c r="OL19" i="15"/>
  <c r="OX19" i="15"/>
  <c r="PJ19" i="15"/>
  <c r="IA19" i="15"/>
  <c r="IM19" i="15"/>
  <c r="IY19" i="15"/>
  <c r="JK19" i="15"/>
  <c r="JW19" i="15"/>
  <c r="KI19" i="15"/>
  <c r="KU19" i="15"/>
  <c r="LG19" i="15"/>
  <c r="LS19" i="15"/>
  <c r="ME19" i="15"/>
  <c r="MQ19" i="15"/>
  <c r="IB19" i="15"/>
  <c r="IN19" i="15"/>
  <c r="IZ19" i="15"/>
  <c r="JL19" i="15"/>
  <c r="JX19" i="15"/>
  <c r="KJ19" i="15"/>
  <c r="KV19" i="15"/>
  <c r="LH19" i="15"/>
  <c r="LT19" i="15"/>
  <c r="MF19" i="15"/>
  <c r="MR19" i="15"/>
  <c r="ND19" i="15"/>
  <c r="NP19" i="15"/>
  <c r="OB19" i="15"/>
  <c r="ON19" i="15"/>
  <c r="OZ19" i="15"/>
  <c r="PL19" i="15"/>
  <c r="IC19" i="15"/>
  <c r="IO19" i="15"/>
  <c r="JA19" i="15"/>
  <c r="JM19" i="15"/>
  <c r="JY19" i="15"/>
  <c r="KK19" i="15"/>
  <c r="KW19" i="15"/>
  <c r="LI19" i="15"/>
  <c r="LU19" i="15"/>
  <c r="MG19" i="15"/>
  <c r="MS19" i="15"/>
  <c r="NE19" i="15"/>
  <c r="NQ19" i="15"/>
  <c r="OC19" i="15"/>
  <c r="OO19" i="15"/>
  <c r="PA19" i="15"/>
  <c r="ID19" i="15"/>
  <c r="IP19" i="15"/>
  <c r="JB19" i="15"/>
  <c r="JN19" i="15"/>
  <c r="JZ19" i="15"/>
  <c r="KL19" i="15"/>
  <c r="KX19" i="15"/>
  <c r="LJ19" i="15"/>
  <c r="LV19" i="15"/>
  <c r="MH19" i="15"/>
  <c r="MT19" i="15"/>
  <c r="NF19" i="15"/>
  <c r="NR19" i="15"/>
  <c r="OD19" i="15"/>
  <c r="OP19" i="15"/>
  <c r="PB19" i="15"/>
  <c r="IE19" i="15"/>
  <c r="IQ19" i="15"/>
  <c r="JC19" i="15"/>
  <c r="JO19" i="15"/>
  <c r="KA19" i="15"/>
  <c r="KM19" i="15"/>
  <c r="KY19" i="15"/>
  <c r="LK19" i="15"/>
  <c r="LW19" i="15"/>
  <c r="MI19" i="15"/>
  <c r="MU19" i="15"/>
  <c r="NG19" i="15"/>
  <c r="NS19" i="15"/>
  <c r="OE19" i="15"/>
  <c r="OQ19" i="15"/>
  <c r="PC19" i="15"/>
  <c r="IF19" i="15"/>
  <c r="IR19" i="15"/>
  <c r="JD19" i="15"/>
  <c r="JP19" i="15"/>
  <c r="KB19" i="15"/>
  <c r="KN19" i="15"/>
  <c r="KZ19" i="15"/>
  <c r="LL19" i="15"/>
  <c r="LX19" i="15"/>
  <c r="MJ19" i="15"/>
  <c r="MV19" i="15"/>
  <c r="NH19" i="15"/>
  <c r="NT19" i="15"/>
  <c r="OF19" i="15"/>
  <c r="OR19" i="15"/>
  <c r="PD19" i="15"/>
  <c r="HU19" i="15"/>
  <c r="IG19" i="15"/>
  <c r="IS19" i="15"/>
  <c r="JE19" i="15"/>
  <c r="JQ19" i="15"/>
  <c r="KC19" i="15"/>
  <c r="KO19" i="15"/>
  <c r="LA19" i="15"/>
  <c r="LM19" i="15"/>
  <c r="LY19" i="15"/>
  <c r="MK19" i="15"/>
  <c r="MW19" i="15"/>
  <c r="NI19" i="15"/>
  <c r="NU19" i="15"/>
  <c r="OG19" i="15"/>
  <c r="OS19" i="15"/>
  <c r="PE19" i="15"/>
  <c r="HV19" i="15"/>
  <c r="IH19" i="15"/>
  <c r="IT19" i="15"/>
  <c r="JF19" i="15"/>
  <c r="JR19" i="15"/>
  <c r="KD19" i="15"/>
  <c r="KP19" i="15"/>
  <c r="LB19" i="15"/>
  <c r="LN19" i="15"/>
  <c r="LZ19" i="15"/>
  <c r="ML19" i="15"/>
  <c r="MX19" i="15"/>
  <c r="NJ19" i="15"/>
  <c r="NV19" i="15"/>
  <c r="OH19" i="15"/>
  <c r="OT19" i="15"/>
  <c r="PF19" i="15"/>
  <c r="HW19" i="15"/>
  <c r="II19" i="15"/>
  <c r="IU19" i="15"/>
  <c r="JG19" i="15"/>
  <c r="JS19" i="15"/>
  <c r="KE19" i="15"/>
  <c r="KQ19" i="15"/>
  <c r="LC19" i="15"/>
  <c r="LO19" i="15"/>
  <c r="MA19" i="15"/>
  <c r="MM19" i="15"/>
  <c r="MY19" i="15"/>
  <c r="HX19" i="15"/>
  <c r="IJ19" i="15"/>
  <c r="IV19" i="15"/>
  <c r="JH19" i="15"/>
  <c r="JT19" i="15"/>
  <c r="KF19" i="15"/>
  <c r="KR19" i="15"/>
  <c r="LD19" i="15"/>
  <c r="LP19" i="15"/>
  <c r="MB19" i="15"/>
  <c r="MN19" i="15"/>
  <c r="MZ19" i="15"/>
  <c r="NL19" i="15"/>
  <c r="NX19" i="15"/>
  <c r="OJ19" i="15"/>
  <c r="OV19" i="15"/>
  <c r="PH19" i="15"/>
  <c r="IK19" i="15"/>
  <c r="NK19" i="15"/>
  <c r="PG19" i="15"/>
  <c r="IW19" i="15"/>
  <c r="NM19" i="15"/>
  <c r="PI19" i="15"/>
  <c r="JI19" i="15"/>
  <c r="NO19" i="15"/>
  <c r="PK19" i="15"/>
  <c r="JU19" i="15"/>
  <c r="NW19" i="15"/>
  <c r="KG19" i="15"/>
  <c r="NY19" i="15"/>
  <c r="KS19" i="15"/>
  <c r="OA19" i="15"/>
  <c r="LE19" i="15"/>
  <c r="OI19" i="15"/>
  <c r="LQ19" i="15"/>
  <c r="OK19" i="15"/>
  <c r="MC19" i="15"/>
  <c r="OM19" i="15"/>
  <c r="MO19" i="15"/>
  <c r="OU19" i="15"/>
  <c r="NA19" i="15"/>
  <c r="OW19" i="15"/>
  <c r="HY19" i="15"/>
  <c r="NC19" i="15"/>
  <c r="OY19" i="15"/>
  <c r="HZ7" i="15"/>
  <c r="IL7" i="15"/>
  <c r="IX7" i="15"/>
  <c r="JJ7" i="15"/>
  <c r="JV7" i="15"/>
  <c r="KH7" i="15"/>
  <c r="KT7" i="15"/>
  <c r="LF7" i="15"/>
  <c r="LR7" i="15"/>
  <c r="MD7" i="15"/>
  <c r="MP7" i="15"/>
  <c r="NB7" i="15"/>
  <c r="NN7" i="15"/>
  <c r="NZ7" i="15"/>
  <c r="OL7" i="15"/>
  <c r="OX7" i="15"/>
  <c r="PJ7" i="15"/>
  <c r="IA7" i="15"/>
  <c r="IM7" i="15"/>
  <c r="IY7" i="15"/>
  <c r="JK7" i="15"/>
  <c r="JW7" i="15"/>
  <c r="KI7" i="15"/>
  <c r="KU7" i="15"/>
  <c r="LG7" i="15"/>
  <c r="LS7" i="15"/>
  <c r="ME7" i="15"/>
  <c r="MQ7" i="15"/>
  <c r="NC7" i="15"/>
  <c r="NO7" i="15"/>
  <c r="OA7" i="15"/>
  <c r="OM7" i="15"/>
  <c r="OY7" i="15"/>
  <c r="PK7" i="15"/>
  <c r="IC7" i="15"/>
  <c r="IO7" i="15"/>
  <c r="JA7" i="15"/>
  <c r="JM7" i="15"/>
  <c r="JY7" i="15"/>
  <c r="KK7" i="15"/>
  <c r="KW7" i="15"/>
  <c r="LI7" i="15"/>
  <c r="LU7" i="15"/>
  <c r="MG7" i="15"/>
  <c r="MS7" i="15"/>
  <c r="NE7" i="15"/>
  <c r="NQ7" i="15"/>
  <c r="OC7" i="15"/>
  <c r="OO7" i="15"/>
  <c r="PA7" i="15"/>
  <c r="ID7" i="15"/>
  <c r="IP7" i="15"/>
  <c r="JB7" i="15"/>
  <c r="JN7" i="15"/>
  <c r="JZ7" i="15"/>
  <c r="KL7" i="15"/>
  <c r="KX7" i="15"/>
  <c r="LJ7" i="15"/>
  <c r="LV7" i="15"/>
  <c r="MH7" i="15"/>
  <c r="MT7" i="15"/>
  <c r="NF7" i="15"/>
  <c r="NR7" i="15"/>
  <c r="OD7" i="15"/>
  <c r="OP7" i="15"/>
  <c r="PB7" i="15"/>
  <c r="IE7" i="15"/>
  <c r="IQ7" i="15"/>
  <c r="JC7" i="15"/>
  <c r="JO7" i="15"/>
  <c r="KA7" i="15"/>
  <c r="KM7" i="15"/>
  <c r="KY7" i="15"/>
  <c r="LK7" i="15"/>
  <c r="LW7" i="15"/>
  <c r="MI7" i="15"/>
  <c r="MU7" i="15"/>
  <c r="NG7" i="15"/>
  <c r="NS7" i="15"/>
  <c r="OE7" i="15"/>
  <c r="OQ7" i="15"/>
  <c r="PC7" i="15"/>
  <c r="HU7" i="15"/>
  <c r="IG7" i="15"/>
  <c r="IS7" i="15"/>
  <c r="JE7" i="15"/>
  <c r="JQ7" i="15"/>
  <c r="KC7" i="15"/>
  <c r="KO7" i="15"/>
  <c r="LA7" i="15"/>
  <c r="LM7" i="15"/>
  <c r="LY7" i="15"/>
  <c r="MK7" i="15"/>
  <c r="MW7" i="15"/>
  <c r="NI7" i="15"/>
  <c r="NU7" i="15"/>
  <c r="OG7" i="15"/>
  <c r="OS7" i="15"/>
  <c r="PE7" i="15"/>
  <c r="HV7" i="15"/>
  <c r="IH7" i="15"/>
  <c r="IT7" i="15"/>
  <c r="JF7" i="15"/>
  <c r="JR7" i="15"/>
  <c r="KD7" i="15"/>
  <c r="KP7" i="15"/>
  <c r="LB7" i="15"/>
  <c r="LN7" i="15"/>
  <c r="LZ7" i="15"/>
  <c r="ML7" i="15"/>
  <c r="MX7" i="15"/>
  <c r="NJ7" i="15"/>
  <c r="NV7" i="15"/>
  <c r="OH7" i="15"/>
  <c r="OT7" i="15"/>
  <c r="PF7" i="15"/>
  <c r="HX7" i="15"/>
  <c r="IJ7" i="15"/>
  <c r="IV7" i="15"/>
  <c r="JH7" i="15"/>
  <c r="JT7" i="15"/>
  <c r="KF7" i="15"/>
  <c r="KR7" i="15"/>
  <c r="LD7" i="15"/>
  <c r="LP7" i="15"/>
  <c r="MB7" i="15"/>
  <c r="MN7" i="15"/>
  <c r="MZ7" i="15"/>
  <c r="NL7" i="15"/>
  <c r="NX7" i="15"/>
  <c r="OJ7" i="15"/>
  <c r="OV7" i="15"/>
  <c r="PH7" i="15"/>
  <c r="IW7" i="15"/>
  <c r="KG7" i="15"/>
  <c r="LQ7" i="15"/>
  <c r="NA7" i="15"/>
  <c r="OK7" i="15"/>
  <c r="IZ7" i="15"/>
  <c r="KJ7" i="15"/>
  <c r="LT7" i="15"/>
  <c r="ND7" i="15"/>
  <c r="ON7" i="15"/>
  <c r="JD7" i="15"/>
  <c r="KN7" i="15"/>
  <c r="LX7" i="15"/>
  <c r="NH7" i="15"/>
  <c r="OR7" i="15"/>
  <c r="HW7" i="15"/>
  <c r="JG7" i="15"/>
  <c r="KQ7" i="15"/>
  <c r="MA7" i="15"/>
  <c r="NK7" i="15"/>
  <c r="OU7" i="15"/>
  <c r="HY7" i="15"/>
  <c r="JI7" i="15"/>
  <c r="KS7" i="15"/>
  <c r="MC7" i="15"/>
  <c r="NM7" i="15"/>
  <c r="OW7" i="15"/>
  <c r="IB7" i="15"/>
  <c r="JL7" i="15"/>
  <c r="KV7" i="15"/>
  <c r="MF7" i="15"/>
  <c r="NP7" i="15"/>
  <c r="OZ7" i="15"/>
  <c r="IF7" i="15"/>
  <c r="JP7" i="15"/>
  <c r="KZ7" i="15"/>
  <c r="MJ7" i="15"/>
  <c r="NT7" i="15"/>
  <c r="PD7" i="15"/>
  <c r="II7" i="15"/>
  <c r="JS7" i="15"/>
  <c r="LC7" i="15"/>
  <c r="MM7" i="15"/>
  <c r="NW7" i="15"/>
  <c r="PG7" i="15"/>
  <c r="IK7" i="15"/>
  <c r="JU7" i="15"/>
  <c r="LE7" i="15"/>
  <c r="MO7" i="15"/>
  <c r="NY7" i="15"/>
  <c r="PI7" i="15"/>
  <c r="IN7" i="15"/>
  <c r="JX7" i="15"/>
  <c r="LH7" i="15"/>
  <c r="MR7" i="15"/>
  <c r="OB7" i="15"/>
  <c r="PL7" i="15"/>
  <c r="IR7" i="15"/>
  <c r="KB7" i="15"/>
  <c r="LL7" i="15"/>
  <c r="MV7" i="15"/>
  <c r="OF7" i="15"/>
  <c r="IU7" i="15"/>
  <c r="KE7" i="15"/>
  <c r="LO7" i="15"/>
  <c r="MY7" i="15"/>
  <c r="OI7"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R68" i="15"/>
  <c r="IA68" i="15"/>
  <c r="IM68" i="15"/>
  <c r="IY68" i="15"/>
  <c r="JK68" i="15"/>
  <c r="JW68" i="15"/>
  <c r="KI68" i="15"/>
  <c r="KU68" i="15"/>
  <c r="LG68" i="15"/>
  <c r="LS68" i="15"/>
  <c r="ME68" i="15"/>
  <c r="MQ68" i="15"/>
  <c r="NC68" i="15"/>
  <c r="NO68" i="15"/>
  <c r="OA68" i="15"/>
  <c r="OM68" i="15"/>
  <c r="OY68" i="15"/>
  <c r="PK68" i="15"/>
  <c r="IB68" i="15"/>
  <c r="IN68" i="15"/>
  <c r="IZ68" i="15"/>
  <c r="JL68" i="15"/>
  <c r="JX68" i="15"/>
  <c r="KJ68" i="15"/>
  <c r="KV68" i="15"/>
  <c r="LH68" i="15"/>
  <c r="LT68" i="15"/>
  <c r="MF68" i="15"/>
  <c r="MR68" i="15"/>
  <c r="ND68" i="15"/>
  <c r="NP68" i="15"/>
  <c r="OB68" i="15"/>
  <c r="ON68" i="15"/>
  <c r="OZ68" i="15"/>
  <c r="PL68" i="15"/>
  <c r="IC68" i="15"/>
  <c r="IO68" i="15"/>
  <c r="JA68" i="15"/>
  <c r="JM68" i="15"/>
  <c r="JY68" i="15"/>
  <c r="KK68" i="15"/>
  <c r="KW68" i="15"/>
  <c r="LI68" i="15"/>
  <c r="LU68" i="15"/>
  <c r="MG68" i="15"/>
  <c r="MS68" i="15"/>
  <c r="NE68" i="15"/>
  <c r="NQ68" i="15"/>
  <c r="OC68" i="15"/>
  <c r="OO68" i="15"/>
  <c r="PA68" i="15"/>
  <c r="ID68" i="15"/>
  <c r="IP68" i="15"/>
  <c r="JB68" i="15"/>
  <c r="JN68" i="15"/>
  <c r="JZ68" i="15"/>
  <c r="KL68" i="15"/>
  <c r="KX68" i="15"/>
  <c r="LJ68" i="15"/>
  <c r="LV68" i="15"/>
  <c r="MH68" i="15"/>
  <c r="MT68" i="15"/>
  <c r="NF68" i="15"/>
  <c r="NR68" i="15"/>
  <c r="OD68" i="15"/>
  <c r="OP68" i="15"/>
  <c r="PB68" i="15"/>
  <c r="IE68" i="15"/>
  <c r="IQ68" i="15"/>
  <c r="JC68" i="15"/>
  <c r="JO68" i="15"/>
  <c r="KA68" i="15"/>
  <c r="KM68" i="15"/>
  <c r="KY68" i="15"/>
  <c r="LK68" i="15"/>
  <c r="LW68" i="15"/>
  <c r="MI68" i="15"/>
  <c r="MU68" i="15"/>
  <c r="NG68" i="15"/>
  <c r="NS68" i="15"/>
  <c r="OE68" i="15"/>
  <c r="OQ68" i="15"/>
  <c r="PC68" i="15"/>
  <c r="IF68" i="15"/>
  <c r="IR68" i="15"/>
  <c r="JD68" i="15"/>
  <c r="JP68" i="15"/>
  <c r="KB68" i="15"/>
  <c r="KN68" i="15"/>
  <c r="KZ68" i="15"/>
  <c r="LL68" i="15"/>
  <c r="LX68" i="15"/>
  <c r="MJ68" i="15"/>
  <c r="MV68" i="15"/>
  <c r="NH68" i="15"/>
  <c r="NT68" i="15"/>
  <c r="OF68" i="15"/>
  <c r="OR68" i="15"/>
  <c r="PD68" i="15"/>
  <c r="HU68" i="15"/>
  <c r="IG68" i="15"/>
  <c r="IS68" i="15"/>
  <c r="JE68" i="15"/>
  <c r="JQ68" i="15"/>
  <c r="KC68" i="15"/>
  <c r="KO68" i="15"/>
  <c r="LA68" i="15"/>
  <c r="LM68" i="15"/>
  <c r="LY68" i="15"/>
  <c r="MK68" i="15"/>
  <c r="MW68" i="15"/>
  <c r="NI68" i="15"/>
  <c r="NU68" i="15"/>
  <c r="OG68" i="15"/>
  <c r="OS68" i="15"/>
  <c r="PE68" i="15"/>
  <c r="HV68" i="15"/>
  <c r="IH68" i="15"/>
  <c r="IT68" i="15"/>
  <c r="JF68" i="15"/>
  <c r="JR68" i="15"/>
  <c r="KD68" i="15"/>
  <c r="KP68" i="15"/>
  <c r="LB68" i="15"/>
  <c r="LN68" i="15"/>
  <c r="LZ68" i="15"/>
  <c r="ML68" i="15"/>
  <c r="MX68" i="15"/>
  <c r="NJ68" i="15"/>
  <c r="NV68" i="15"/>
  <c r="OH68" i="15"/>
  <c r="OT68" i="15"/>
  <c r="PF68" i="15"/>
  <c r="HW68" i="15"/>
  <c r="II68" i="15"/>
  <c r="IU68" i="15"/>
  <c r="JG68" i="15"/>
  <c r="JS68" i="15"/>
  <c r="KE68" i="15"/>
  <c r="KQ68" i="15"/>
  <c r="LC68" i="15"/>
  <c r="LO68" i="15"/>
  <c r="MA68" i="15"/>
  <c r="MM68" i="15"/>
  <c r="MY68" i="15"/>
  <c r="NK68" i="15"/>
  <c r="NW68" i="15"/>
  <c r="OI68" i="15"/>
  <c r="OU68" i="15"/>
  <c r="PG68" i="15"/>
  <c r="HX68" i="15"/>
  <c r="IJ68" i="15"/>
  <c r="IV68" i="15"/>
  <c r="JH68" i="15"/>
  <c r="JT68" i="15"/>
  <c r="KF68" i="15"/>
  <c r="KR68" i="15"/>
  <c r="LD68" i="15"/>
  <c r="LP68" i="15"/>
  <c r="MB68" i="15"/>
  <c r="MN68" i="15"/>
  <c r="MZ68" i="15"/>
  <c r="NL68" i="15"/>
  <c r="NX68" i="15"/>
  <c r="OJ68" i="15"/>
  <c r="OV68" i="15"/>
  <c r="PH68" i="15"/>
  <c r="HY68" i="15"/>
  <c r="IK68" i="15"/>
  <c r="IW68" i="15"/>
  <c r="JI68" i="15"/>
  <c r="JU68" i="15"/>
  <c r="KG68" i="15"/>
  <c r="KS68" i="15"/>
  <c r="LE68" i="15"/>
  <c r="LQ68" i="15"/>
  <c r="MC68" i="15"/>
  <c r="MO68" i="15"/>
  <c r="NA68" i="15"/>
  <c r="NM68" i="15"/>
  <c r="NY68" i="15"/>
  <c r="OK68" i="15"/>
  <c r="OW68" i="15"/>
  <c r="PI68" i="15"/>
  <c r="LF68" i="15"/>
  <c r="LR68" i="15"/>
  <c r="MD68" i="15"/>
  <c r="MP68" i="15"/>
  <c r="NB68" i="15"/>
  <c r="HZ68" i="15"/>
  <c r="NN68" i="15"/>
  <c r="IL68" i="15"/>
  <c r="NZ68" i="15"/>
  <c r="IX68" i="15"/>
  <c r="OL68" i="15"/>
  <c r="JJ68" i="15"/>
  <c r="OX68" i="15"/>
  <c r="JV68" i="15"/>
  <c r="PJ68" i="15"/>
  <c r="KH68" i="15"/>
  <c r="KT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HY12" i="15"/>
  <c r="IK12" i="15"/>
  <c r="IW12" i="15"/>
  <c r="JI12" i="15"/>
  <c r="HZ12" i="15"/>
  <c r="IL12" i="15"/>
  <c r="IX12" i="15"/>
  <c r="JJ12" i="15"/>
  <c r="IB12" i="15"/>
  <c r="IN12" i="15"/>
  <c r="IZ12" i="15"/>
  <c r="JL12" i="15"/>
  <c r="IC12" i="15"/>
  <c r="IO12" i="15"/>
  <c r="JA12" i="15"/>
  <c r="JM12" i="15"/>
  <c r="IE12" i="15"/>
  <c r="IU12" i="15"/>
  <c r="JO12" i="15"/>
  <c r="KA12" i="15"/>
  <c r="KM12" i="15"/>
  <c r="KY12" i="15"/>
  <c r="LK12" i="15"/>
  <c r="LW12" i="15"/>
  <c r="MI12" i="15"/>
  <c r="MU12" i="15"/>
  <c r="NG12" i="15"/>
  <c r="NS12" i="15"/>
  <c r="OE12" i="15"/>
  <c r="OQ12" i="15"/>
  <c r="PC12" i="15"/>
  <c r="IF12" i="15"/>
  <c r="IV12" i="15"/>
  <c r="JP12" i="15"/>
  <c r="KB12" i="15"/>
  <c r="KN12" i="15"/>
  <c r="KZ12" i="15"/>
  <c r="LL12" i="15"/>
  <c r="LX12" i="15"/>
  <c r="MJ12" i="15"/>
  <c r="MV12" i="15"/>
  <c r="NH12" i="15"/>
  <c r="NT12" i="15"/>
  <c r="OF12" i="15"/>
  <c r="OR12" i="15"/>
  <c r="PD12" i="15"/>
  <c r="IG12" i="15"/>
  <c r="IY12" i="15"/>
  <c r="JQ12" i="15"/>
  <c r="KC12" i="15"/>
  <c r="KO12" i="15"/>
  <c r="LA12" i="15"/>
  <c r="LM12" i="15"/>
  <c r="LY12" i="15"/>
  <c r="MK12" i="15"/>
  <c r="MW12" i="15"/>
  <c r="NI12" i="15"/>
  <c r="NU12" i="15"/>
  <c r="OG12" i="15"/>
  <c r="OS12" i="15"/>
  <c r="PE12" i="15"/>
  <c r="IH12" i="15"/>
  <c r="JB12" i="15"/>
  <c r="JR12" i="15"/>
  <c r="KD12" i="15"/>
  <c r="KP12" i="15"/>
  <c r="LB12" i="15"/>
  <c r="LN12" i="15"/>
  <c r="LZ12" i="15"/>
  <c r="ML12" i="15"/>
  <c r="MX12" i="15"/>
  <c r="NJ12" i="15"/>
  <c r="NV12" i="15"/>
  <c r="OH12" i="15"/>
  <c r="OT12" i="15"/>
  <c r="PF12" i="15"/>
  <c r="II12" i="15"/>
  <c r="JC12" i="15"/>
  <c r="JS12" i="15"/>
  <c r="KE12" i="15"/>
  <c r="KQ12" i="15"/>
  <c r="LC12" i="15"/>
  <c r="LO12" i="15"/>
  <c r="MA12" i="15"/>
  <c r="MM12" i="15"/>
  <c r="MY12" i="15"/>
  <c r="NK12" i="15"/>
  <c r="NW12" i="15"/>
  <c r="OI12" i="15"/>
  <c r="OU12" i="15"/>
  <c r="PG12" i="15"/>
  <c r="IJ12" i="15"/>
  <c r="JD12" i="15"/>
  <c r="JT12" i="15"/>
  <c r="KF12" i="15"/>
  <c r="KR12" i="15"/>
  <c r="LD12" i="15"/>
  <c r="LP12" i="15"/>
  <c r="MB12" i="15"/>
  <c r="MN12" i="15"/>
  <c r="MZ12" i="15"/>
  <c r="NL12" i="15"/>
  <c r="NX12" i="15"/>
  <c r="OJ12" i="15"/>
  <c r="OV12" i="15"/>
  <c r="PH12" i="15"/>
  <c r="HU12" i="15"/>
  <c r="IM12" i="15"/>
  <c r="JE12" i="15"/>
  <c r="JU12" i="15"/>
  <c r="KG12" i="15"/>
  <c r="KS12" i="15"/>
  <c r="LE12" i="15"/>
  <c r="LQ12" i="15"/>
  <c r="MC12" i="15"/>
  <c r="MO12" i="15"/>
  <c r="NA12" i="15"/>
  <c r="NM12" i="15"/>
  <c r="NY12" i="15"/>
  <c r="OK12" i="15"/>
  <c r="OW12" i="15"/>
  <c r="PI12" i="15"/>
  <c r="HV12" i="15"/>
  <c r="IP12" i="15"/>
  <c r="JF12" i="15"/>
  <c r="JV12" i="15"/>
  <c r="KH12" i="15"/>
  <c r="KT12" i="15"/>
  <c r="LF12" i="15"/>
  <c r="LR12" i="15"/>
  <c r="MD12" i="15"/>
  <c r="MP12" i="15"/>
  <c r="NB12" i="15"/>
  <c r="NN12" i="15"/>
  <c r="NZ12" i="15"/>
  <c r="OL12" i="15"/>
  <c r="OX12" i="15"/>
  <c r="PJ12" i="15"/>
  <c r="HW12" i="15"/>
  <c r="IQ12" i="15"/>
  <c r="JG12" i="15"/>
  <c r="JW12" i="15"/>
  <c r="KI12" i="15"/>
  <c r="KU12" i="15"/>
  <c r="LG12" i="15"/>
  <c r="LS12" i="15"/>
  <c r="ME12" i="15"/>
  <c r="MQ12" i="15"/>
  <c r="NC12" i="15"/>
  <c r="NO12" i="15"/>
  <c r="OA12" i="15"/>
  <c r="OM12" i="15"/>
  <c r="OY12" i="15"/>
  <c r="PK12" i="15"/>
  <c r="HX12" i="15"/>
  <c r="IR12" i="15"/>
  <c r="JH12" i="15"/>
  <c r="JX12" i="15"/>
  <c r="KJ12" i="15"/>
  <c r="KV12" i="15"/>
  <c r="LH12" i="15"/>
  <c r="LT12" i="15"/>
  <c r="MF12" i="15"/>
  <c r="MR12" i="15"/>
  <c r="ND12" i="15"/>
  <c r="NP12" i="15"/>
  <c r="OB12" i="15"/>
  <c r="ON12" i="15"/>
  <c r="OZ12" i="15"/>
  <c r="PL12" i="15"/>
  <c r="IA12" i="15"/>
  <c r="IS12" i="15"/>
  <c r="JK12" i="15"/>
  <c r="JY12" i="15"/>
  <c r="KK12" i="15"/>
  <c r="KW12" i="15"/>
  <c r="LI12" i="15"/>
  <c r="LU12" i="15"/>
  <c r="MG12" i="15"/>
  <c r="MS12" i="15"/>
  <c r="NE12" i="15"/>
  <c r="NQ12" i="15"/>
  <c r="OC12" i="15"/>
  <c r="OO12" i="15"/>
  <c r="PA12" i="15"/>
  <c r="ID12" i="15"/>
  <c r="OD12" i="15"/>
  <c r="IT12" i="15"/>
  <c r="OP12" i="15"/>
  <c r="JN12" i="15"/>
  <c r="PB12" i="15"/>
  <c r="JZ12" i="15"/>
  <c r="KL12" i="15"/>
  <c r="KX12" i="15"/>
  <c r="LJ12" i="15"/>
  <c r="LV12" i="15"/>
  <c r="MH12" i="15"/>
  <c r="MT12" i="15"/>
  <c r="NF12" i="15"/>
  <c r="NR12"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IB83" i="15"/>
  <c r="IN83" i="15"/>
  <c r="IZ83" i="15"/>
  <c r="JL83" i="15"/>
  <c r="JX83" i="15"/>
  <c r="KJ83" i="15"/>
  <c r="KV83" i="15"/>
  <c r="LH83" i="15"/>
  <c r="LT83" i="15"/>
  <c r="MF83" i="15"/>
  <c r="MR83" i="15"/>
  <c r="ND83" i="15"/>
  <c r="NP83" i="15"/>
  <c r="OB83" i="15"/>
  <c r="ON83" i="15"/>
  <c r="OZ83" i="15"/>
  <c r="PL83" i="15"/>
  <c r="IC83" i="15"/>
  <c r="IO83" i="15"/>
  <c r="JA83" i="15"/>
  <c r="JM83" i="15"/>
  <c r="JY83" i="15"/>
  <c r="KK83" i="15"/>
  <c r="KW83" i="15"/>
  <c r="LI83" i="15"/>
  <c r="LU83" i="15"/>
  <c r="MG83" i="15"/>
  <c r="MS83" i="15"/>
  <c r="NE83" i="15"/>
  <c r="NQ83" i="15"/>
  <c r="OC83" i="15"/>
  <c r="OO83" i="15"/>
  <c r="PA83" i="15"/>
  <c r="ID83" i="15"/>
  <c r="IP83" i="15"/>
  <c r="JB83" i="15"/>
  <c r="JN83" i="15"/>
  <c r="JZ83" i="15"/>
  <c r="KL83" i="15"/>
  <c r="KX83" i="15"/>
  <c r="LJ83" i="15"/>
  <c r="LV83" i="15"/>
  <c r="MH83" i="15"/>
  <c r="MT83" i="15"/>
  <c r="NF83" i="15"/>
  <c r="NR83" i="15"/>
  <c r="OD83" i="15"/>
  <c r="OP83" i="15"/>
  <c r="PB83" i="15"/>
  <c r="IE83" i="15"/>
  <c r="IQ83" i="15"/>
  <c r="JC83" i="15"/>
  <c r="JO83" i="15"/>
  <c r="KA83" i="15"/>
  <c r="KM83" i="15"/>
  <c r="KY83" i="15"/>
  <c r="LK83" i="15"/>
  <c r="LW83" i="15"/>
  <c r="MI83" i="15"/>
  <c r="MU83" i="15"/>
  <c r="NG83" i="15"/>
  <c r="NS83" i="15"/>
  <c r="OE83" i="15"/>
  <c r="OQ83" i="15"/>
  <c r="PC83" i="15"/>
  <c r="IF83" i="15"/>
  <c r="IR83" i="15"/>
  <c r="JD83" i="15"/>
  <c r="JP83" i="15"/>
  <c r="KB83" i="15"/>
  <c r="KN83" i="15"/>
  <c r="KZ83" i="15"/>
  <c r="LL83" i="15"/>
  <c r="LX83" i="15"/>
  <c r="MJ83" i="15"/>
  <c r="MV83" i="15"/>
  <c r="NH83" i="15"/>
  <c r="NT83" i="15"/>
  <c r="OF83" i="15"/>
  <c r="OR83" i="15"/>
  <c r="PD83" i="15"/>
  <c r="HU83" i="15"/>
  <c r="IG83" i="15"/>
  <c r="IS83" i="15"/>
  <c r="JE83" i="15"/>
  <c r="JQ83" i="15"/>
  <c r="KC83" i="15"/>
  <c r="KO83" i="15"/>
  <c r="LA83" i="15"/>
  <c r="LM83" i="15"/>
  <c r="LY83" i="15"/>
  <c r="MK83" i="15"/>
  <c r="MW83" i="15"/>
  <c r="NI83" i="15"/>
  <c r="NU83" i="15"/>
  <c r="OG83" i="15"/>
  <c r="OS83" i="15"/>
  <c r="PE83" i="15"/>
  <c r="HV83" i="15"/>
  <c r="IH83" i="15"/>
  <c r="IT83" i="15"/>
  <c r="JF83" i="15"/>
  <c r="JR83" i="15"/>
  <c r="KD83" i="15"/>
  <c r="KP83" i="15"/>
  <c r="LB83" i="15"/>
  <c r="LN83" i="15"/>
  <c r="LZ83" i="15"/>
  <c r="ML83" i="15"/>
  <c r="MX83" i="15"/>
  <c r="NJ83" i="15"/>
  <c r="NV83" i="15"/>
  <c r="OH83" i="15"/>
  <c r="OT83" i="15"/>
  <c r="PF83" i="15"/>
  <c r="HW83" i="15"/>
  <c r="II83" i="15"/>
  <c r="IU83" i="15"/>
  <c r="JG83" i="15"/>
  <c r="JS83" i="15"/>
  <c r="KE83" i="15"/>
  <c r="KQ83" i="15"/>
  <c r="LC83" i="15"/>
  <c r="LO83" i="15"/>
  <c r="MA83" i="15"/>
  <c r="MM83" i="15"/>
  <c r="MY83" i="15"/>
  <c r="NK83" i="15"/>
  <c r="NW83" i="15"/>
  <c r="OI83" i="15"/>
  <c r="OU83" i="15"/>
  <c r="PG83" i="15"/>
  <c r="HX83" i="15"/>
  <c r="IJ83" i="15"/>
  <c r="IV83" i="15"/>
  <c r="JH83" i="15"/>
  <c r="JT83" i="15"/>
  <c r="KF83" i="15"/>
  <c r="KR83" i="15"/>
  <c r="LD83" i="15"/>
  <c r="LP83" i="15"/>
  <c r="MB83" i="15"/>
  <c r="MN83" i="15"/>
  <c r="MZ83" i="15"/>
  <c r="NL83" i="15"/>
  <c r="NX83" i="15"/>
  <c r="OJ83" i="15"/>
  <c r="OV83" i="15"/>
  <c r="PH83" i="15"/>
  <c r="HY83" i="15"/>
  <c r="IK83" i="15"/>
  <c r="IW83" i="15"/>
  <c r="JI83" i="15"/>
  <c r="JU83" i="15"/>
  <c r="KG83" i="15"/>
  <c r="KS83" i="15"/>
  <c r="LE83" i="15"/>
  <c r="LQ83" i="15"/>
  <c r="MC83" i="15"/>
  <c r="MO83" i="15"/>
  <c r="NA83" i="15"/>
  <c r="NM83" i="15"/>
  <c r="NY83" i="15"/>
  <c r="OK83" i="15"/>
  <c r="OW83" i="15"/>
  <c r="PI83" i="15"/>
  <c r="HZ83" i="15"/>
  <c r="IL83" i="15"/>
  <c r="IX83" i="15"/>
  <c r="JJ83" i="15"/>
  <c r="JV83" i="15"/>
  <c r="KH83" i="15"/>
  <c r="KT83" i="15"/>
  <c r="LF83" i="15"/>
  <c r="LR83" i="15"/>
  <c r="MD83" i="15"/>
  <c r="MP83" i="15"/>
  <c r="NB83" i="15"/>
  <c r="NN83" i="15"/>
  <c r="NZ83" i="15"/>
  <c r="OL83" i="15"/>
  <c r="OX83" i="15"/>
  <c r="PJ83" i="15"/>
  <c r="KU83" i="15"/>
  <c r="LG83" i="15"/>
  <c r="LS83" i="15"/>
  <c r="ME83" i="15"/>
  <c r="MQ83" i="15"/>
  <c r="NC83" i="15"/>
  <c r="IA83" i="15"/>
  <c r="NO83" i="15"/>
  <c r="IM83" i="15"/>
  <c r="OA83" i="15"/>
  <c r="IY83" i="15"/>
  <c r="OM83" i="15"/>
  <c r="JK83" i="15"/>
  <c r="OY83" i="15"/>
  <c r="JW83" i="15"/>
  <c r="PK83" i="15"/>
  <c r="K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IF11" i="15"/>
  <c r="IR11" i="15"/>
  <c r="JD11" i="15"/>
  <c r="JP11" i="15"/>
  <c r="KB11" i="15"/>
  <c r="HU11" i="15"/>
  <c r="IG11" i="15"/>
  <c r="IS11" i="15"/>
  <c r="JE11" i="15"/>
  <c r="JQ11" i="15"/>
  <c r="KC11" i="15"/>
  <c r="KO11" i="15"/>
  <c r="LA11" i="15"/>
  <c r="LM11" i="15"/>
  <c r="LY11" i="15"/>
  <c r="MK11" i="15"/>
  <c r="MW11" i="15"/>
  <c r="NI11" i="15"/>
  <c r="NU11" i="15"/>
  <c r="OG11" i="15"/>
  <c r="OS11" i="15"/>
  <c r="PE11" i="15"/>
  <c r="HV11" i="15"/>
  <c r="IH11" i="15"/>
  <c r="IT11" i="15"/>
  <c r="JF11" i="15"/>
  <c r="JR11" i="15"/>
  <c r="KD11" i="15"/>
  <c r="KP11" i="15"/>
  <c r="LB11" i="15"/>
  <c r="LN11" i="15"/>
  <c r="LZ11" i="15"/>
  <c r="ML11" i="15"/>
  <c r="MX11" i="15"/>
  <c r="NJ11" i="15"/>
  <c r="NV11" i="15"/>
  <c r="OH11" i="15"/>
  <c r="OT11" i="15"/>
  <c r="PF11" i="15"/>
  <c r="HW11" i="15"/>
  <c r="II11" i="15"/>
  <c r="IU11" i="15"/>
  <c r="JG11" i="15"/>
  <c r="JS11" i="15"/>
  <c r="KE11" i="15"/>
  <c r="HX11" i="15"/>
  <c r="IJ11" i="15"/>
  <c r="IV11" i="15"/>
  <c r="JH11" i="15"/>
  <c r="JT11" i="15"/>
  <c r="KF11" i="15"/>
  <c r="KR11" i="15"/>
  <c r="LD11" i="15"/>
  <c r="LP11" i="15"/>
  <c r="MB11" i="15"/>
  <c r="MN11" i="15"/>
  <c r="MZ11" i="15"/>
  <c r="NL11" i="15"/>
  <c r="NX11" i="15"/>
  <c r="OJ11" i="15"/>
  <c r="OV11" i="15"/>
  <c r="PH11" i="15"/>
  <c r="HY11" i="15"/>
  <c r="IK11" i="15"/>
  <c r="IW11" i="15"/>
  <c r="JI11" i="15"/>
  <c r="JU11" i="15"/>
  <c r="KG11" i="15"/>
  <c r="KS11" i="15"/>
  <c r="LE11" i="15"/>
  <c r="LQ11" i="15"/>
  <c r="MC11" i="15"/>
  <c r="MO11" i="15"/>
  <c r="NA11" i="15"/>
  <c r="NM11" i="15"/>
  <c r="NY11" i="15"/>
  <c r="OK11" i="15"/>
  <c r="OW11" i="15"/>
  <c r="PI11" i="15"/>
  <c r="HZ11" i="15"/>
  <c r="IL11" i="15"/>
  <c r="IX11" i="15"/>
  <c r="JJ11" i="15"/>
  <c r="JV11" i="15"/>
  <c r="KH11" i="15"/>
  <c r="KT11" i="15"/>
  <c r="LF11" i="15"/>
  <c r="LR11" i="15"/>
  <c r="IA11" i="15"/>
  <c r="IM11" i="15"/>
  <c r="IY11" i="15"/>
  <c r="JK11" i="15"/>
  <c r="JW11" i="15"/>
  <c r="KI11" i="15"/>
  <c r="KU11" i="15"/>
  <c r="LG11" i="15"/>
  <c r="LS11" i="15"/>
  <c r="ME11" i="15"/>
  <c r="MQ11" i="15"/>
  <c r="NC11" i="15"/>
  <c r="NO11" i="15"/>
  <c r="OA11" i="15"/>
  <c r="OM11" i="15"/>
  <c r="OY11" i="15"/>
  <c r="PK11" i="15"/>
  <c r="IB11" i="15"/>
  <c r="IN11" i="15"/>
  <c r="IZ11" i="15"/>
  <c r="JL11" i="15"/>
  <c r="IC11" i="15"/>
  <c r="IO11" i="15"/>
  <c r="JA11" i="15"/>
  <c r="JM11" i="15"/>
  <c r="JY11" i="15"/>
  <c r="KK11" i="15"/>
  <c r="KW11" i="15"/>
  <c r="LI11" i="15"/>
  <c r="LU11" i="15"/>
  <c r="MG11" i="15"/>
  <c r="MS11" i="15"/>
  <c r="IP11" i="15"/>
  <c r="KN11" i="15"/>
  <c r="LT11" i="15"/>
  <c r="MR11" i="15"/>
  <c r="NN11" i="15"/>
  <c r="OF11" i="15"/>
  <c r="PB11" i="15"/>
  <c r="IQ11" i="15"/>
  <c r="KQ11" i="15"/>
  <c r="LV11" i="15"/>
  <c r="MT11" i="15"/>
  <c r="NP11" i="15"/>
  <c r="OI11" i="15"/>
  <c r="PC11" i="15"/>
  <c r="JB11" i="15"/>
  <c r="KV11" i="15"/>
  <c r="LW11" i="15"/>
  <c r="MU11" i="15"/>
  <c r="NQ11" i="15"/>
  <c r="OL11" i="15"/>
  <c r="PD11" i="15"/>
  <c r="JC11" i="15"/>
  <c r="KX11" i="15"/>
  <c r="LX11" i="15"/>
  <c r="MV11" i="15"/>
  <c r="NR11" i="15"/>
  <c r="ON11" i="15"/>
  <c r="PG11" i="15"/>
  <c r="JN11" i="15"/>
  <c r="KY11" i="15"/>
  <c r="MA11" i="15"/>
  <c r="MY11" i="15"/>
  <c r="NS11" i="15"/>
  <c r="OO11" i="15"/>
  <c r="PJ11" i="15"/>
  <c r="JO11" i="15"/>
  <c r="KZ11" i="15"/>
  <c r="MD11" i="15"/>
  <c r="NB11" i="15"/>
  <c r="NT11" i="15"/>
  <c r="OP11" i="15"/>
  <c r="PL11" i="15"/>
  <c r="JX11" i="15"/>
  <c r="LC11" i="15"/>
  <c r="MF11" i="15"/>
  <c r="ND11" i="15"/>
  <c r="NW11" i="15"/>
  <c r="OQ11" i="15"/>
  <c r="JZ11" i="15"/>
  <c r="LH11" i="15"/>
  <c r="MH11" i="15"/>
  <c r="NE11" i="15"/>
  <c r="NZ11" i="15"/>
  <c r="OR11" i="15"/>
  <c r="KA11" i="15"/>
  <c r="LJ11" i="15"/>
  <c r="MI11" i="15"/>
  <c r="NF11" i="15"/>
  <c r="OB11" i="15"/>
  <c r="OU11" i="15"/>
  <c r="KJ11" i="15"/>
  <c r="LK11" i="15"/>
  <c r="MJ11" i="15"/>
  <c r="NG11" i="15"/>
  <c r="OC11" i="15"/>
  <c r="OX11" i="15"/>
  <c r="ID11" i="15"/>
  <c r="KL11" i="15"/>
  <c r="LL11" i="15"/>
  <c r="MM11" i="15"/>
  <c r="NH11" i="15"/>
  <c r="OD11" i="15"/>
  <c r="OZ11" i="15"/>
  <c r="IE11" i="15"/>
  <c r="KM11" i="15"/>
  <c r="LO11" i="15"/>
  <c r="MP11" i="15"/>
  <c r="NK11" i="15"/>
  <c r="OE11" i="15"/>
  <c r="PA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O52" i="15"/>
  <c r="O40" i="15"/>
  <c r="O28" i="15"/>
  <c r="O16" i="15"/>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MP10" i="19" l="1"/>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KG8" i="19" l="1"/>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KF8" i="19" l="1"/>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KE8" i="19" l="1"/>
  <c r="KE11" i="19" s="1"/>
  <c r="MS10" i="19"/>
  <c r="MS11" i="19" s="1"/>
  <c r="CJ4" i="19"/>
  <c r="KD10" i="19"/>
  <c r="KD4" i="19"/>
  <c r="KD9" i="19" s="1"/>
  <c r="FB4" i="19"/>
  <c r="MT8" i="19"/>
  <c r="MT4" i="19"/>
  <c r="MT9" i="19" s="1"/>
  <c r="HS104" i="15"/>
  <c r="AB104" i="15" s="1"/>
  <c r="AC104" i="15" s="1"/>
  <c r="HT108" i="15"/>
  <c r="HT107" i="15"/>
  <c r="HT104" i="15"/>
  <c r="HT106"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X9" i="14"/>
  <c r="LP9" i="14"/>
  <c r="DO9" i="14"/>
  <c r="LI9" i="14"/>
  <c r="DX13" i="14"/>
  <c r="LP13" i="14"/>
  <c r="PG12" i="14"/>
  <c r="B78" i="16"/>
  <c r="C79" i="16"/>
  <c r="B93" i="16"/>
  <c r="C92" i="16"/>
  <c r="B18" i="9"/>
  <c r="A19" i="9"/>
  <c r="L18" i="9"/>
  <c r="G18" i="9"/>
  <c r="I18" i="9"/>
  <c r="C18" i="9"/>
  <c r="N18" i="9"/>
  <c r="M18" i="9"/>
  <c r="D18" i="9"/>
  <c r="H18" i="9"/>
  <c r="C54" i="18"/>
  <c r="B53" i="18"/>
  <c r="B63" i="18"/>
  <c r="C62" i="18"/>
  <c r="MT10" i="19" l="1"/>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8" i="7"/>
  <c r="HR104" i="7"/>
  <c r="HR106" i="7" s="1"/>
  <c r="Z104" i="7"/>
  <c r="HQ108"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MU10" i="19" l="1"/>
  <c r="MU11" i="19" s="1"/>
  <c r="KC8" i="19"/>
  <c r="KC11" i="19" s="1"/>
  <c r="CH4" i="19"/>
  <c r="KB10" i="19"/>
  <c r="KB4" i="19"/>
  <c r="KB9" i="19" s="1"/>
  <c r="FD4" i="19"/>
  <c r="MV8" i="19"/>
  <c r="MV4" i="19"/>
  <c r="MV9" i="19" s="1"/>
  <c r="HQ109" i="7"/>
  <c r="HU109" i="15"/>
  <c r="HV109" i="15"/>
  <c r="PL109" i="15"/>
  <c r="HW108" i="15"/>
  <c r="HW107" i="15"/>
  <c r="HW104" i="15"/>
  <c r="HW106" i="15" s="1"/>
  <c r="AE104" i="15"/>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KB8" i="19" l="1"/>
  <c r="KB11" i="19" s="1"/>
  <c r="MV10" i="19"/>
  <c r="MV11" i="19" s="1"/>
  <c r="FE4" i="19"/>
  <c r="MW8" i="19"/>
  <c r="MW4" i="19"/>
  <c r="MW9" i="19" s="1"/>
  <c r="CG4" i="19"/>
  <c r="KA10" i="19"/>
  <c r="KA4" i="19"/>
  <c r="KA9" i="19" s="1"/>
  <c r="HW109" i="15"/>
  <c r="HX108" i="15"/>
  <c r="HX107" i="15"/>
  <c r="HX104" i="15"/>
  <c r="HX106" i="15" s="1"/>
  <c r="AF104" i="15"/>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KA8" i="19" l="1"/>
  <c r="KA11" i="19" s="1"/>
  <c r="MW10" i="19"/>
  <c r="MW11" i="19" s="1"/>
  <c r="CF4" i="19"/>
  <c r="JZ10" i="19"/>
  <c r="JZ4" i="19"/>
  <c r="JZ9" i="19" s="1"/>
  <c r="FF4" i="19"/>
  <c r="MX8" i="19"/>
  <c r="MX4" i="19"/>
  <c r="MX9" i="19" s="1"/>
  <c r="HX109" i="15"/>
  <c r="HY107" i="15"/>
  <c r="HY108" i="15"/>
  <c r="HY104" i="15"/>
  <c r="HY106" i="15" s="1"/>
  <c r="AG104" i="15"/>
  <c r="HU107" i="7"/>
  <c r="HU108"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B74" i="16"/>
  <c r="C75" i="16"/>
  <c r="H22" i="9"/>
  <c r="N22" i="9"/>
  <c r="M22" i="9"/>
  <c r="D22" i="9"/>
  <c r="A23" i="9"/>
  <c r="L22" i="9"/>
  <c r="C22" i="9"/>
  <c r="I22" i="9"/>
  <c r="G22" i="9"/>
  <c r="B22" i="9"/>
  <c r="B97" i="16"/>
  <c r="C96" i="16"/>
  <c r="B49" i="18"/>
  <c r="C50" i="18"/>
  <c r="B67" i="18"/>
  <c r="C66" i="18"/>
  <c r="MX10" i="19" l="1"/>
  <c r="MX11" i="19" s="1"/>
  <c r="JZ8" i="19"/>
  <c r="JZ11" i="19" s="1"/>
  <c r="CE4" i="19"/>
  <c r="JY10" i="19"/>
  <c r="JY4" i="19"/>
  <c r="JY9" i="19" s="1"/>
  <c r="FG4" i="19"/>
  <c r="MY8" i="19"/>
  <c r="MY4" i="19"/>
  <c r="MY9" i="19" s="1"/>
  <c r="HY109" i="15"/>
  <c r="HZ107" i="15"/>
  <c r="HZ108" i="15"/>
  <c r="HZ104" i="15"/>
  <c r="HZ106" i="15" s="1"/>
  <c r="AH104"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C74" i="16"/>
  <c r="B73" i="16"/>
  <c r="B68" i="18"/>
  <c r="C67" i="18"/>
  <c r="B48" i="18"/>
  <c r="C49" i="18"/>
  <c r="C97" i="16"/>
  <c r="B98" i="16"/>
  <c r="I23" i="9"/>
  <c r="B23" i="9"/>
  <c r="N23" i="9"/>
  <c r="H23" i="9"/>
  <c r="G23" i="9"/>
  <c r="A24" i="9"/>
  <c r="D23" i="9"/>
  <c r="L23" i="9"/>
  <c r="C23" i="9"/>
  <c r="M23" i="9"/>
  <c r="MY10" i="19" l="1"/>
  <c r="MY11" i="19" s="1"/>
  <c r="JY8" i="19"/>
  <c r="JY11" i="19" s="1"/>
  <c r="FH4" i="19"/>
  <c r="MZ8" i="19"/>
  <c r="MZ4" i="19"/>
  <c r="MZ9" i="19" s="1"/>
  <c r="CD4" i="19"/>
  <c r="JX10" i="19"/>
  <c r="JX4" i="19"/>
  <c r="JX9" i="19" s="1"/>
  <c r="HZ109" i="15"/>
  <c r="IA107" i="15"/>
  <c r="IA108" i="15"/>
  <c r="IA104" i="15"/>
  <c r="IA106" i="15" s="1"/>
  <c r="AI104"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C73" i="16"/>
  <c r="B72" i="16"/>
  <c r="C48" i="18"/>
  <c r="B47" i="18"/>
  <c r="B99" i="16"/>
  <c r="C98" i="16"/>
  <c r="B24" i="9"/>
  <c r="I24" i="9"/>
  <c r="G24" i="9"/>
  <c r="C24" i="9"/>
  <c r="L24" i="9"/>
  <c r="N24" i="9"/>
  <c r="H24" i="9"/>
  <c r="M24" i="9"/>
  <c r="D24" i="9"/>
  <c r="A25" i="9"/>
  <c r="C68" i="18"/>
  <c r="B69" i="18"/>
  <c r="JX8" i="19" l="1"/>
  <c r="JX11" i="19" s="1"/>
  <c r="MZ10" i="19"/>
  <c r="MZ11" i="19" s="1"/>
  <c r="CC4" i="19"/>
  <c r="JW10" i="19"/>
  <c r="JW4" i="19"/>
  <c r="JW9" i="19" s="1"/>
  <c r="FI4" i="19"/>
  <c r="NA8" i="19"/>
  <c r="NA4" i="19"/>
  <c r="NA9" i="19" s="1"/>
  <c r="IA109" i="15"/>
  <c r="IB107" i="15"/>
  <c r="IB108" i="15"/>
  <c r="IB104" i="15"/>
  <c r="IB106" i="15" s="1"/>
  <c r="AJ104" i="15"/>
  <c r="HW109" i="7"/>
  <c r="HX108"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JW8" i="19" l="1"/>
  <c r="JW11" i="19" s="1"/>
  <c r="NA10" i="19"/>
  <c r="NA11" i="19" s="1"/>
  <c r="FJ4" i="19"/>
  <c r="NB8" i="19"/>
  <c r="NB4" i="19"/>
  <c r="NB9" i="19" s="1"/>
  <c r="CB4" i="19"/>
  <c r="JV10" i="19"/>
  <c r="JV4" i="19"/>
  <c r="JV9" i="19" s="1"/>
  <c r="IB109" i="15"/>
  <c r="HX109" i="7"/>
  <c r="IC107" i="15"/>
  <c r="IC108" i="15"/>
  <c r="IC104" i="15"/>
  <c r="IC106" i="15" s="1"/>
  <c r="AK104"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NB10" i="19" l="1"/>
  <c r="NB11" i="19" s="1"/>
  <c r="JV8" i="19"/>
  <c r="JV11" i="19" s="1"/>
  <c r="CA4" i="19"/>
  <c r="JU10" i="19"/>
  <c r="JU4" i="19"/>
  <c r="JU9" i="19" s="1"/>
  <c r="FK4" i="19"/>
  <c r="NC8" i="19"/>
  <c r="NC4" i="19"/>
  <c r="NC9" i="19" s="1"/>
  <c r="IC109" i="15"/>
  <c r="ID108" i="15"/>
  <c r="ID107" i="15"/>
  <c r="ID104" i="15"/>
  <c r="ID106" i="15" s="1"/>
  <c r="AL104"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C70" i="16"/>
  <c r="B69" i="16"/>
  <c r="B44" i="18"/>
  <c r="C45" i="18"/>
  <c r="A28" i="9"/>
  <c r="G27" i="9"/>
  <c r="H27" i="9"/>
  <c r="L27" i="9"/>
  <c r="C27" i="9"/>
  <c r="N27" i="9"/>
  <c r="M27" i="9"/>
  <c r="D27" i="9"/>
  <c r="B27" i="9"/>
  <c r="I27" i="9"/>
  <c r="C101" i="16"/>
  <c r="B102" i="16"/>
  <c r="C71" i="18"/>
  <c r="B72" i="18"/>
  <c r="JU8" i="19" l="1"/>
  <c r="JU11" i="19" s="1"/>
  <c r="NC10" i="19"/>
  <c r="NC11" i="19" s="1"/>
  <c r="BZ4" i="19"/>
  <c r="JT10" i="19"/>
  <c r="JT4" i="19"/>
  <c r="JT9" i="19" s="1"/>
  <c r="FL4" i="19"/>
  <c r="ND8" i="19"/>
  <c r="ND4" i="19"/>
  <c r="ND9" i="19" s="1"/>
  <c r="ID109" i="15"/>
  <c r="IE107" i="15"/>
  <c r="IE108" i="15"/>
  <c r="IE104" i="15"/>
  <c r="IE106" i="15" s="1"/>
  <c r="AM104" i="15"/>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JT8" i="19" l="1"/>
  <c r="JT11" i="19" s="1"/>
  <c r="ND10" i="19"/>
  <c r="ND11" i="19" s="1"/>
  <c r="BY4" i="19"/>
  <c r="JS10" i="19"/>
  <c r="JS4" i="19"/>
  <c r="JS9" i="19" s="1"/>
  <c r="FM4" i="19"/>
  <c r="NE8" i="19"/>
  <c r="NE4" i="19"/>
  <c r="NE9" i="19" s="1"/>
  <c r="IE109" i="15"/>
  <c r="IF108" i="15"/>
  <c r="IF107" i="15"/>
  <c r="IF104" i="15"/>
  <c r="IF106" i="15" s="1"/>
  <c r="AN104"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JS8" i="19" l="1"/>
  <c r="JS11" i="19" s="1"/>
  <c r="NE10" i="19"/>
  <c r="NE11" i="19" s="1"/>
  <c r="BX4" i="19"/>
  <c r="JR10" i="19"/>
  <c r="JR4" i="19"/>
  <c r="JR9" i="19" s="1"/>
  <c r="FN4" i="19"/>
  <c r="NF8" i="19"/>
  <c r="NF4" i="19"/>
  <c r="NF9" i="19" s="1"/>
  <c r="IF109" i="15"/>
  <c r="IG107" i="15"/>
  <c r="IG108" i="15"/>
  <c r="IG104" i="15"/>
  <c r="IG106" i="15" s="1"/>
  <c r="AO104" i="15"/>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B66" i="16"/>
  <c r="C67" i="16"/>
  <c r="B75" i="18"/>
  <c r="C74" i="18"/>
  <c r="B41" i="18"/>
  <c r="C42" i="18"/>
  <c r="HP7" i="14"/>
  <c r="C104" i="16"/>
  <c r="B105" i="16"/>
  <c r="C30" i="9"/>
  <c r="H30" i="9"/>
  <c r="G30" i="9"/>
  <c r="B30" i="9"/>
  <c r="A31" i="9"/>
  <c r="I30" i="9"/>
  <c r="N30" i="9"/>
  <c r="M30" i="9"/>
  <c r="L30" i="9"/>
  <c r="D30" i="9"/>
  <c r="IG109" i="15" l="1"/>
  <c r="NF10" i="19"/>
  <c r="NF11" i="19" s="1"/>
  <c r="JR8" i="19"/>
  <c r="JR11" i="19" s="1"/>
  <c r="BW4" i="19"/>
  <c r="JQ10" i="19"/>
  <c r="JQ4" i="19"/>
  <c r="JQ9" i="19" s="1"/>
  <c r="FO4" i="19"/>
  <c r="NG8" i="19"/>
  <c r="NG4" i="19"/>
  <c r="NG9" i="19" s="1"/>
  <c r="IH108" i="15"/>
  <c r="IH107" i="15"/>
  <c r="IH104" i="15"/>
  <c r="IH106" i="15" s="1"/>
  <c r="AP104" i="15"/>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NG10" i="19" l="1"/>
  <c r="NG11" i="19" s="1"/>
  <c r="JQ8" i="19"/>
  <c r="JQ11" i="19" s="1"/>
  <c r="FP4" i="19"/>
  <c r="NH8" i="19"/>
  <c r="NH4" i="19"/>
  <c r="NH9" i="19" s="1"/>
  <c r="BV4" i="19"/>
  <c r="JP10" i="19"/>
  <c r="JP4" i="19"/>
  <c r="JP9" i="19" s="1"/>
  <c r="IH109" i="15"/>
  <c r="II108" i="15"/>
  <c r="II107" i="15"/>
  <c r="II104" i="15"/>
  <c r="II106" i="15" s="1"/>
  <c r="AQ104" i="15"/>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NH10" i="19" l="1"/>
  <c r="NH11" i="19" s="1"/>
  <c r="JP8" i="19"/>
  <c r="JP11" i="19" s="1"/>
  <c r="FQ4" i="19"/>
  <c r="NI8" i="19"/>
  <c r="NI4" i="19"/>
  <c r="NI9" i="19" s="1"/>
  <c r="BU4" i="19"/>
  <c r="JO10" i="19"/>
  <c r="JO4" i="19"/>
  <c r="JO9" i="19" s="1"/>
  <c r="IJ108" i="15"/>
  <c r="IJ107" i="15"/>
  <c r="IJ104" i="15"/>
  <c r="IJ106" i="15" s="1"/>
  <c r="AR104" i="15"/>
  <c r="II109" i="15"/>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HT8" i="15"/>
  <c r="D33" i="9"/>
  <c r="B33" i="9"/>
  <c r="G33" i="9"/>
  <c r="I33" i="9"/>
  <c r="A34" i="9"/>
  <c r="N33" i="9"/>
  <c r="M33" i="9"/>
  <c r="H33" i="9"/>
  <c r="L33" i="9"/>
  <c r="C33" i="9"/>
  <c r="C39" i="18"/>
  <c r="B38" i="18"/>
  <c r="C38" i="18" s="1"/>
  <c r="C77" i="18"/>
  <c r="B78" i="18"/>
  <c r="HT7" i="15"/>
  <c r="B108" i="16"/>
  <c r="C107" i="16"/>
  <c r="JO8" i="19" l="1"/>
  <c r="JO11" i="19" s="1"/>
  <c r="NI10" i="19"/>
  <c r="NI11" i="19" s="1"/>
  <c r="FR4" i="19"/>
  <c r="NJ8" i="19"/>
  <c r="NJ4" i="19"/>
  <c r="NJ9" i="19" s="1"/>
  <c r="BT4" i="19"/>
  <c r="JN10" i="19"/>
  <c r="JN4" i="19"/>
  <c r="JN9" i="19" s="1"/>
  <c r="IK107" i="15"/>
  <c r="IK108" i="15"/>
  <c r="IK104" i="15"/>
  <c r="IK106" i="15" s="1"/>
  <c r="AS104" i="15"/>
  <c r="IJ109" i="15"/>
  <c r="IF109" i="7"/>
  <c r="IG108" i="7"/>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HT5" i="15"/>
  <c r="HT10" i="15"/>
  <c r="AA4" i="15"/>
  <c r="HT4" i="15" s="1"/>
  <c r="B34" i="9"/>
  <c r="N34" i="9"/>
  <c r="G34" i="9"/>
  <c r="A35" i="9"/>
  <c r="D34" i="9"/>
  <c r="I34" i="9"/>
  <c r="L34" i="9"/>
  <c r="C34" i="9"/>
  <c r="M34" i="9"/>
  <c r="H34" i="9"/>
  <c r="C108" i="16"/>
  <c r="B109" i="16"/>
  <c r="C78" i="18"/>
  <c r="B79" i="18"/>
  <c r="JN8" i="19" l="1"/>
  <c r="JN11" i="19" s="1"/>
  <c r="NJ10" i="19"/>
  <c r="NJ11" i="19" s="1"/>
  <c r="FS4" i="19"/>
  <c r="NK8" i="19"/>
  <c r="NK4" i="19"/>
  <c r="NK9" i="19" s="1"/>
  <c r="BS4" i="19"/>
  <c r="JM10" i="19"/>
  <c r="JM4" i="19"/>
  <c r="JM9" i="19" s="1"/>
  <c r="IL107" i="15"/>
  <c r="IL108" i="15"/>
  <c r="IL104" i="15"/>
  <c r="IL106" i="15" s="1"/>
  <c r="AT104" i="15"/>
  <c r="IK109" i="15"/>
  <c r="IG109" i="7"/>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HT9" i="15"/>
  <c r="B80" i="18"/>
  <c r="C79" i="18"/>
  <c r="C109" i="16"/>
  <c r="B110" i="16"/>
  <c r="L35" i="9"/>
  <c r="N35" i="9"/>
  <c r="C35" i="9"/>
  <c r="G35" i="9"/>
  <c r="I35" i="9"/>
  <c r="B35" i="9"/>
  <c r="A36" i="9"/>
  <c r="M35" i="9"/>
  <c r="H35" i="9"/>
  <c r="D35" i="9"/>
  <c r="NK10" i="19" l="1"/>
  <c r="NK11" i="19" s="1"/>
  <c r="JM8" i="19"/>
  <c r="JM11" i="19" s="1"/>
  <c r="FT4" i="19"/>
  <c r="NL8" i="19"/>
  <c r="NL4" i="19"/>
  <c r="NL10" i="19" s="1"/>
  <c r="BR4" i="19"/>
  <c r="JL10" i="19"/>
  <c r="JL4" i="19"/>
  <c r="JL8" i="19" s="1"/>
  <c r="IL109" i="15"/>
  <c r="IM108" i="15"/>
  <c r="IM107" i="15"/>
  <c r="IM104" i="15"/>
  <c r="IM106" i="15" s="1"/>
  <c r="AU104" i="15"/>
  <c r="IH109" i="7"/>
  <c r="II107" i="7"/>
  <c r="II108"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JL9" i="19" l="1"/>
  <c r="JL11" i="19" s="1"/>
  <c r="NL9" i="19"/>
  <c r="NL11" i="19" s="1"/>
  <c r="BQ4" i="19"/>
  <c r="JK10" i="19"/>
  <c r="JK4" i="19"/>
  <c r="JK8" i="19" s="1"/>
  <c r="FU4" i="19"/>
  <c r="NM8" i="19"/>
  <c r="NM4" i="19"/>
  <c r="NM10" i="19" s="1"/>
  <c r="IM109" i="15"/>
  <c r="IN108" i="15"/>
  <c r="IN107" i="15"/>
  <c r="IN104" i="15"/>
  <c r="IN106" i="15" s="1"/>
  <c r="AV104" i="15"/>
  <c r="II109" i="7"/>
  <c r="IJ108"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C111" i="16"/>
  <c r="B112" i="16"/>
  <c r="G37" i="9"/>
  <c r="L37" i="9"/>
  <c r="C37" i="9"/>
  <c r="N37" i="9"/>
  <c r="I37" i="9"/>
  <c r="H37" i="9"/>
  <c r="A38" i="9"/>
  <c r="D37" i="9"/>
  <c r="B37" i="9"/>
  <c r="M37" i="9"/>
  <c r="C81" i="18"/>
  <c r="B82" i="18"/>
  <c r="NM9" i="19" l="1"/>
  <c r="NM11" i="19" s="1"/>
  <c r="JK9" i="19"/>
  <c r="JK11" i="19" s="1"/>
  <c r="BP4" i="19"/>
  <c r="JJ10" i="19"/>
  <c r="JJ4" i="19"/>
  <c r="JJ8" i="19" s="1"/>
  <c r="FV4" i="19"/>
  <c r="NN8" i="19"/>
  <c r="NN4" i="19"/>
  <c r="NN10" i="19" s="1"/>
  <c r="IN109" i="15"/>
  <c r="IO108" i="15"/>
  <c r="IO107" i="15"/>
  <c r="IO104" i="15"/>
  <c r="IO106" i="15" s="1"/>
  <c r="AW104"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NN9" i="19" l="1"/>
  <c r="NN11" i="19" s="1"/>
  <c r="JJ9" i="19"/>
  <c r="JJ11" i="19" s="1"/>
  <c r="BO4" i="19"/>
  <c r="JI10" i="19"/>
  <c r="JI4" i="19"/>
  <c r="JI8" i="19" s="1"/>
  <c r="FW4" i="19"/>
  <c r="NO8" i="19"/>
  <c r="NO4" i="19"/>
  <c r="NO10" i="19" s="1"/>
  <c r="IO109" i="15"/>
  <c r="IP108" i="15"/>
  <c r="IP107" i="15"/>
  <c r="IP104" i="15"/>
  <c r="IP106" i="15" s="1"/>
  <c r="AX104"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NO9" i="19" l="1"/>
  <c r="NO11" i="19" s="1"/>
  <c r="JI9" i="19"/>
  <c r="JI11" i="19" s="1"/>
  <c r="BN4" i="19"/>
  <c r="JH10" i="19"/>
  <c r="JH4" i="19"/>
  <c r="JH8" i="19" s="1"/>
  <c r="FX4" i="19"/>
  <c r="NP8" i="19"/>
  <c r="NP4" i="19"/>
  <c r="NP10" i="19" s="1"/>
  <c r="IQ108" i="15"/>
  <c r="IQ107" i="15"/>
  <c r="IQ104" i="15"/>
  <c r="IQ106" i="15" s="1"/>
  <c r="IQ109" i="15" s="1"/>
  <c r="AY104" i="15"/>
  <c r="IP109" i="15"/>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B85" i="18"/>
  <c r="C84" i="18"/>
  <c r="G40" i="9"/>
  <c r="D40" i="9"/>
  <c r="H40" i="9"/>
  <c r="L40" i="9"/>
  <c r="M40" i="9"/>
  <c r="A41" i="9"/>
  <c r="C40" i="9"/>
  <c r="I40" i="9"/>
  <c r="B40" i="9"/>
  <c r="N40" i="9"/>
  <c r="C114" i="16"/>
  <c r="B115" i="16"/>
  <c r="NP9" i="19" l="1"/>
  <c r="NP11" i="19" s="1"/>
  <c r="JH9" i="19"/>
  <c r="JH11" i="19" s="1"/>
  <c r="BM4" i="19"/>
  <c r="JG10" i="19"/>
  <c r="JG4" i="19"/>
  <c r="JG8" i="19" s="1"/>
  <c r="FY4" i="19"/>
  <c r="NQ8" i="19"/>
  <c r="NQ4" i="19"/>
  <c r="NQ10" i="19" s="1"/>
  <c r="IR107" i="15"/>
  <c r="IR108" i="15"/>
  <c r="IR104" i="15"/>
  <c r="IR106" i="15" s="1"/>
  <c r="AZ104" i="15"/>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C115" i="16"/>
  <c r="B116" i="16"/>
  <c r="C85" i="18"/>
  <c r="B86" i="18"/>
  <c r="M41" i="9"/>
  <c r="G41" i="9"/>
  <c r="B41" i="9"/>
  <c r="D41" i="9"/>
  <c r="C41" i="9"/>
  <c r="A42" i="9"/>
  <c r="L41" i="9"/>
  <c r="H41" i="9"/>
  <c r="N41" i="9"/>
  <c r="I41" i="9"/>
  <c r="NQ9" i="19" l="1"/>
  <c r="NQ11" i="19" s="1"/>
  <c r="JG9" i="19"/>
  <c r="JG11" i="19" s="1"/>
  <c r="FZ4" i="19"/>
  <c r="NR8" i="19"/>
  <c r="NR4" i="19"/>
  <c r="NR10" i="19" s="1"/>
  <c r="BL4" i="19"/>
  <c r="JF10" i="19"/>
  <c r="JF4" i="19"/>
  <c r="JF8" i="19" s="1"/>
  <c r="IS108" i="15"/>
  <c r="IS107" i="15"/>
  <c r="IS104" i="15"/>
  <c r="IS106" i="15" s="1"/>
  <c r="BA104" i="15"/>
  <c r="IR109"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JF9" i="19" l="1"/>
  <c r="JF11" i="19" s="1"/>
  <c r="NR9" i="19"/>
  <c r="NR11" i="19" s="1"/>
  <c r="BK4" i="19"/>
  <c r="JE10" i="19"/>
  <c r="JE4" i="19"/>
  <c r="JE8" i="19" s="1"/>
  <c r="GA4" i="19"/>
  <c r="NS8" i="19"/>
  <c r="NS4" i="19"/>
  <c r="NS10" i="19" s="1"/>
  <c r="IS109" i="15"/>
  <c r="IT108" i="15"/>
  <c r="IT107" i="15"/>
  <c r="IT104" i="15"/>
  <c r="IT106" i="15" s="1"/>
  <c r="BB104" i="15"/>
  <c r="IO109" i="7"/>
  <c r="IP108"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L43" i="9"/>
  <c r="M43" i="9"/>
  <c r="C43" i="9"/>
  <c r="B43" i="9"/>
  <c r="A44" i="9"/>
  <c r="D43" i="9"/>
  <c r="H43" i="9"/>
  <c r="I43" i="9"/>
  <c r="N43" i="9"/>
  <c r="G43" i="9"/>
  <c r="C117" i="16"/>
  <c r="B118" i="16"/>
  <c r="B88" i="18"/>
  <c r="C87" i="18"/>
  <c r="NS9" i="19" l="1"/>
  <c r="NS11" i="19" s="1"/>
  <c r="JE9" i="19"/>
  <c r="JE11" i="19" s="1"/>
  <c r="GB4" i="19"/>
  <c r="NT8" i="19"/>
  <c r="NT4" i="19"/>
  <c r="NT10" i="19" s="1"/>
  <c r="BJ4" i="19"/>
  <c r="JD10" i="19"/>
  <c r="JD4" i="19"/>
  <c r="JD8" i="19" s="1"/>
  <c r="IT109" i="15"/>
  <c r="IU108" i="15"/>
  <c r="IU107" i="15"/>
  <c r="IU104" i="15"/>
  <c r="IU106" i="15" s="1"/>
  <c r="BC104" i="15"/>
  <c r="IP109" i="7"/>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JD9" i="19" l="1"/>
  <c r="JD11" i="19" s="1"/>
  <c r="NT9" i="19"/>
  <c r="NT11" i="19" s="1"/>
  <c r="BI4" i="19"/>
  <c r="JC10" i="19"/>
  <c r="JC4" i="19"/>
  <c r="JC8" i="19" s="1"/>
  <c r="GC4" i="19"/>
  <c r="NU8" i="19"/>
  <c r="NU4" i="19"/>
  <c r="NU10" i="19" s="1"/>
  <c r="IV107" i="15"/>
  <c r="IV108" i="15"/>
  <c r="IV104" i="15"/>
  <c r="IV106" i="15" s="1"/>
  <c r="BD104" i="15"/>
  <c r="IU109" i="15"/>
  <c r="IQ109" i="7"/>
  <c r="IR108"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C119" i="16"/>
  <c r="B120" i="16"/>
  <c r="C89" i="18"/>
  <c r="B90" i="18"/>
  <c r="H45" i="9"/>
  <c r="B45" i="9"/>
  <c r="G45" i="9"/>
  <c r="N45" i="9"/>
  <c r="C45" i="9"/>
  <c r="L45" i="9"/>
  <c r="I45" i="9"/>
  <c r="D45" i="9"/>
  <c r="A46" i="9"/>
  <c r="M45" i="9"/>
  <c r="NU9" i="19" l="1"/>
  <c r="NU11" i="19" s="1"/>
  <c r="JC9" i="19"/>
  <c r="JC11" i="19" s="1"/>
  <c r="GD4" i="19"/>
  <c r="NV8" i="19"/>
  <c r="NV4" i="19"/>
  <c r="NV10" i="19" s="1"/>
  <c r="BH4" i="19"/>
  <c r="JB10" i="19"/>
  <c r="JB4" i="19"/>
  <c r="JB8" i="19" s="1"/>
  <c r="IW107" i="15"/>
  <c r="IW108" i="15"/>
  <c r="IW104" i="15"/>
  <c r="IW106" i="15" s="1"/>
  <c r="BE104" i="15"/>
  <c r="IV109" i="15"/>
  <c r="IR109" i="7"/>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JB9" i="19" l="1"/>
  <c r="JB11" i="19" s="1"/>
  <c r="NV9" i="19"/>
  <c r="NV11" i="19" s="1"/>
  <c r="BG4" i="19"/>
  <c r="JA10" i="19"/>
  <c r="JA4" i="19"/>
  <c r="JA8" i="19" s="1"/>
  <c r="GE4" i="19"/>
  <c r="NW8" i="19"/>
  <c r="NW4" i="19"/>
  <c r="NW10" i="19" s="1"/>
  <c r="IW109" i="15"/>
  <c r="IX107" i="15"/>
  <c r="IX108" i="15"/>
  <c r="IX104" i="15"/>
  <c r="IX106" i="15" s="1"/>
  <c r="BF104" i="15"/>
  <c r="IS109" i="7"/>
  <c r="IT107" i="7"/>
  <c r="IT108"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C91" i="18"/>
  <c r="B92" i="18"/>
  <c r="C47" i="9"/>
  <c r="D47" i="9"/>
  <c r="N47" i="9"/>
  <c r="B47" i="9"/>
  <c r="I47" i="9"/>
  <c r="L47" i="9"/>
  <c r="A48" i="9"/>
  <c r="G47" i="9"/>
  <c r="H47" i="9"/>
  <c r="M47" i="9"/>
  <c r="B122" i="16"/>
  <c r="C121" i="16"/>
  <c r="JA9" i="19" l="1"/>
  <c r="JA11" i="19" s="1"/>
  <c r="NW9" i="19"/>
  <c r="NW11" i="19" s="1"/>
  <c r="GF4" i="19"/>
  <c r="NX8" i="19"/>
  <c r="NX4" i="19"/>
  <c r="NX10" i="19" s="1"/>
  <c r="BF4" i="19"/>
  <c r="IZ10" i="19"/>
  <c r="IZ4" i="19"/>
  <c r="IZ8" i="19" s="1"/>
  <c r="IX109" i="15"/>
  <c r="IY107" i="15"/>
  <c r="IY108" i="15"/>
  <c r="IY104" i="15"/>
  <c r="IY106" i="15" s="1"/>
  <c r="BG104" i="15"/>
  <c r="IT109" i="7"/>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C92" i="18"/>
  <c r="B93" i="18"/>
  <c r="B123" i="16"/>
  <c r="C122" i="16"/>
  <c r="B48" i="9"/>
  <c r="L48" i="9"/>
  <c r="G48" i="9"/>
  <c r="D48" i="9"/>
  <c r="M48" i="9"/>
  <c r="C48" i="9"/>
  <c r="A49" i="9"/>
  <c r="H48" i="9"/>
  <c r="I48" i="9"/>
  <c r="N48" i="9"/>
  <c r="IZ9" i="19" l="1"/>
  <c r="IZ11" i="19" s="1"/>
  <c r="NX9" i="19"/>
  <c r="NX11" i="19" s="1"/>
  <c r="IY109" i="15"/>
  <c r="BE4" i="19"/>
  <c r="IY10" i="19"/>
  <c r="IY4" i="19"/>
  <c r="IY8" i="19" s="1"/>
  <c r="GG4" i="19"/>
  <c r="NY8" i="19"/>
  <c r="NY4" i="19"/>
  <c r="NY10" i="19" s="1"/>
  <c r="IZ107" i="15"/>
  <c r="IZ108" i="15"/>
  <c r="IZ104" i="15"/>
  <c r="IZ106" i="15" s="1"/>
  <c r="BH104" i="15"/>
  <c r="IU109" i="7"/>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C123" i="16"/>
  <c r="B124" i="16"/>
  <c r="C93" i="18"/>
  <c r="B94" i="18"/>
  <c r="H49" i="9"/>
  <c r="A50" i="9"/>
  <c r="M49" i="9"/>
  <c r="D49" i="9"/>
  <c r="L49" i="9"/>
  <c r="I49" i="9"/>
  <c r="G49" i="9"/>
  <c r="C49" i="9"/>
  <c r="B49" i="9"/>
  <c r="N49" i="9"/>
  <c r="NY9" i="19" l="1"/>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50" i="9"/>
  <c r="B50" i="9"/>
  <c r="N50" i="9"/>
  <c r="M50" i="9"/>
  <c r="I50" i="9"/>
  <c r="D50" i="9"/>
  <c r="H50" i="9"/>
  <c r="L50" i="9"/>
  <c r="C50" i="9"/>
  <c r="A51" i="9"/>
  <c r="C94" i="18"/>
  <c r="B95" i="18"/>
  <c r="C124" i="16"/>
  <c r="B125" i="16"/>
  <c r="IX9" i="19" l="1"/>
  <c r="IX11" i="19" s="1"/>
  <c r="NZ9" i="19"/>
  <c r="NZ11" i="19" s="1"/>
  <c r="JA109" i="15"/>
  <c r="BC4" i="19"/>
  <c r="IW10" i="19"/>
  <c r="IW4" i="19"/>
  <c r="IW8" i="19" s="1"/>
  <c r="GI4" i="19"/>
  <c r="OA8" i="19"/>
  <c r="OA4" i="19"/>
  <c r="OA10" i="19" s="1"/>
  <c r="BJ104" i="15"/>
  <c r="JB108" i="15"/>
  <c r="JB107" i="15"/>
  <c r="JB104" i="15"/>
  <c r="JB106" i="15" s="1"/>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C95" i="18"/>
  <c r="B96" i="18"/>
  <c r="C125" i="16"/>
  <c r="B126" i="16"/>
  <c r="D51" i="9"/>
  <c r="L51" i="9"/>
  <c r="C51" i="9"/>
  <c r="N51" i="9"/>
  <c r="G51" i="9"/>
  <c r="M51" i="9"/>
  <c r="I51" i="9"/>
  <c r="H51" i="9"/>
  <c r="B51" i="9"/>
  <c r="A52" i="9"/>
  <c r="OA9" i="19" l="1"/>
  <c r="IW9" i="19"/>
  <c r="IW11" i="19" s="1"/>
  <c r="OA11" i="19"/>
  <c r="GJ4" i="19"/>
  <c r="OB8" i="19"/>
  <c r="OB4" i="19"/>
  <c r="OB10" i="19" s="1"/>
  <c r="BB4" i="19"/>
  <c r="IV10" i="19"/>
  <c r="IV4" i="19"/>
  <c r="IV8" i="19" s="1"/>
  <c r="JB109" i="15"/>
  <c r="JC104" i="15"/>
  <c r="JC106" i="15" s="1"/>
  <c r="JC108" i="15"/>
  <c r="JC107" i="15"/>
  <c r="BK104" i="15"/>
  <c r="IX109" i="7"/>
  <c r="BG104" i="7"/>
  <c r="IY107" i="7"/>
  <c r="IY108"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C126" i="16"/>
  <c r="B127" i="16"/>
  <c r="B97" i="18"/>
  <c r="C96" i="18"/>
  <c r="A53" i="9"/>
  <c r="N52" i="9"/>
  <c r="B52" i="9"/>
  <c r="H52" i="9"/>
  <c r="G52" i="9"/>
  <c r="C52" i="9"/>
  <c r="M52" i="9"/>
  <c r="L52" i="9"/>
  <c r="D52" i="9"/>
  <c r="I52" i="9"/>
  <c r="IV9" i="19" l="1"/>
  <c r="IV11" i="19" s="1"/>
  <c r="OB9" i="19"/>
  <c r="OB11" i="19" s="1"/>
  <c r="BA4" i="19"/>
  <c r="IU10" i="19"/>
  <c r="IU4" i="19"/>
  <c r="IU8" i="19" s="1"/>
  <c r="GK4" i="19"/>
  <c r="OC8" i="19"/>
  <c r="OC4" i="19"/>
  <c r="OC10" i="19" s="1"/>
  <c r="BL104" i="15"/>
  <c r="JD107" i="15"/>
  <c r="JD108" i="15"/>
  <c r="JD104" i="15"/>
  <c r="JD106" i="15" s="1"/>
  <c r="IY109" i="7"/>
  <c r="JC109" i="15"/>
  <c r="IZ107" i="7"/>
  <c r="IZ108"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C53" i="9"/>
  <c r="N53" i="9"/>
  <c r="G53" i="9"/>
  <c r="A54" i="9"/>
  <c r="B53" i="9"/>
  <c r="D53" i="9"/>
  <c r="L53" i="9"/>
  <c r="H53" i="9"/>
  <c r="I53" i="9"/>
  <c r="M53" i="9"/>
  <c r="C127" i="16"/>
  <c r="B128" i="16"/>
  <c r="C97" i="18"/>
  <c r="B98" i="18"/>
  <c r="OC9" i="19" l="1"/>
  <c r="IU9" i="19"/>
  <c r="IU11" i="19" s="1"/>
  <c r="OC11" i="19"/>
  <c r="JD109" i="15"/>
  <c r="GL4" i="19"/>
  <c r="OD8" i="19"/>
  <c r="OD4" i="19"/>
  <c r="OD10" i="19" s="1"/>
  <c r="AZ4" i="19"/>
  <c r="IT10" i="19"/>
  <c r="IT4" i="19"/>
  <c r="IT8" i="19" s="1"/>
  <c r="IZ109" i="7"/>
  <c r="BM104" i="15"/>
  <c r="JE107" i="15"/>
  <c r="JE108" i="15"/>
  <c r="JE104" i="15"/>
  <c r="JE106" i="15" s="1"/>
  <c r="JA108" i="7"/>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C128" i="16"/>
  <c r="B129" i="16"/>
  <c r="C98" i="18"/>
  <c r="B99" i="18"/>
  <c r="G54" i="9"/>
  <c r="B54" i="9"/>
  <c r="L54" i="9"/>
  <c r="A55" i="9"/>
  <c r="D54" i="9"/>
  <c r="N54" i="9"/>
  <c r="C54" i="9"/>
  <c r="H54" i="9"/>
  <c r="I54" i="9"/>
  <c r="M54" i="9"/>
  <c r="OD9" i="19" l="1"/>
  <c r="IT9" i="19"/>
  <c r="IT11" i="19" s="1"/>
  <c r="OD11" i="19"/>
  <c r="AY4" i="19"/>
  <c r="IS10" i="19"/>
  <c r="IS4" i="19"/>
  <c r="IS8" i="19" s="1"/>
  <c r="GM4" i="19"/>
  <c r="OE8" i="19"/>
  <c r="OE4" i="19"/>
  <c r="OE10" i="19" s="1"/>
  <c r="JE109" i="15"/>
  <c r="BN104" i="15"/>
  <c r="JF104" i="15"/>
  <c r="JF106" i="15" s="1"/>
  <c r="JF108" i="15"/>
  <c r="JF107" i="15"/>
  <c r="JA109" i="7"/>
  <c r="JB107" i="7"/>
  <c r="JB108"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C129" i="16"/>
  <c r="B130" i="16"/>
  <c r="H55" i="9"/>
  <c r="M55" i="9"/>
  <c r="C55" i="9"/>
  <c r="A56" i="9"/>
  <c r="B55" i="9"/>
  <c r="D55" i="9"/>
  <c r="I55" i="9"/>
  <c r="N55" i="9"/>
  <c r="G55" i="9"/>
  <c r="L55" i="9"/>
  <c r="B100" i="18"/>
  <c r="C99" i="18"/>
  <c r="OE9" i="19" l="1"/>
  <c r="OE11" i="19" s="1"/>
  <c r="IS9" i="19"/>
  <c r="IS11" i="19" s="1"/>
  <c r="GN4" i="19"/>
  <c r="OF8" i="19"/>
  <c r="OF4" i="19"/>
  <c r="OF10" i="19" s="1"/>
  <c r="AX4" i="19"/>
  <c r="IR10" i="19"/>
  <c r="IR4" i="19"/>
  <c r="IR8" i="19" s="1"/>
  <c r="JF109" i="15"/>
  <c r="JB109" i="7"/>
  <c r="JG108" i="15"/>
  <c r="JG104" i="15"/>
  <c r="JG106" i="15" s="1"/>
  <c r="BO104" i="15"/>
  <c r="JG107" i="15"/>
  <c r="JC107" i="7"/>
  <c r="BK104" i="7"/>
  <c r="JC104" i="7"/>
  <c r="JC106" i="7" s="1"/>
  <c r="JC108" i="7"/>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C100" i="18"/>
  <c r="B101" i="18"/>
  <c r="G56" i="9"/>
  <c r="M56" i="9"/>
  <c r="I56" i="9"/>
  <c r="H56" i="9"/>
  <c r="D56" i="9"/>
  <c r="L56" i="9"/>
  <c r="B56" i="9"/>
  <c r="N56" i="9"/>
  <c r="C56" i="9"/>
  <c r="A57" i="9"/>
  <c r="C130" i="16"/>
  <c r="B131" i="16"/>
  <c r="IR9" i="19" l="1"/>
  <c r="IR11" i="19" s="1"/>
  <c r="OF9" i="19"/>
  <c r="OF11" i="19" s="1"/>
  <c r="AW4" i="19"/>
  <c r="IQ10" i="19"/>
  <c r="IQ4" i="19"/>
  <c r="IQ8" i="19" s="1"/>
  <c r="GO4" i="19"/>
  <c r="OG8" i="19"/>
  <c r="OG4" i="19"/>
  <c r="OG10" i="19" s="1"/>
  <c r="JC109" i="7"/>
  <c r="JH108" i="15"/>
  <c r="BP104" i="15"/>
  <c r="JH104" i="15"/>
  <c r="JH106" i="15" s="1"/>
  <c r="JH107" i="15"/>
  <c r="JG109" i="15"/>
  <c r="JD108" i="7"/>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C131" i="16"/>
  <c r="B132" i="16"/>
  <c r="C101" i="18"/>
  <c r="B102" i="18"/>
  <c r="N57" i="9"/>
  <c r="A58" i="9"/>
  <c r="I57" i="9"/>
  <c r="M57" i="9"/>
  <c r="C57" i="9"/>
  <c r="D57" i="9"/>
  <c r="G57" i="9"/>
  <c r="H57" i="9"/>
  <c r="B57" i="9"/>
  <c r="L57" i="9"/>
  <c r="IQ9" i="19" l="1"/>
  <c r="IQ11" i="19" s="1"/>
  <c r="OG9" i="19"/>
  <c r="OG11" i="19" s="1"/>
  <c r="GP4" i="19"/>
  <c r="OH8" i="19"/>
  <c r="OH4" i="19"/>
  <c r="OH10" i="19" s="1"/>
  <c r="AV4" i="19"/>
  <c r="IP10" i="19"/>
  <c r="IP4" i="19"/>
  <c r="IP8" i="19" s="1"/>
  <c r="JD109" i="7"/>
  <c r="JH109" i="15"/>
  <c r="JI107" i="15"/>
  <c r="BQ104" i="15"/>
  <c r="JI104" i="15"/>
  <c r="JI106" i="15" s="1"/>
  <c r="JI108" i="15"/>
  <c r="BM104" i="7"/>
  <c r="JE108"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IP9" i="19" l="1"/>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C103" i="18"/>
  <c r="B104" i="18"/>
  <c r="C133" i="16"/>
  <c r="B134" i="16"/>
  <c r="I59" i="9"/>
  <c r="B59" i="9"/>
  <c r="L59" i="9"/>
  <c r="N59" i="9"/>
  <c r="H59" i="9"/>
  <c r="C59" i="9"/>
  <c r="D59" i="9"/>
  <c r="G59" i="9"/>
  <c r="M59" i="9"/>
  <c r="A60" i="9"/>
  <c r="OI9" i="19" l="1"/>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C104" i="18"/>
  <c r="B105" i="18"/>
  <c r="M60" i="9"/>
  <c r="G60" i="9"/>
  <c r="N60" i="9"/>
  <c r="I60" i="9"/>
  <c r="D60" i="9"/>
  <c r="B60" i="9"/>
  <c r="L60" i="9"/>
  <c r="A61" i="9"/>
  <c r="C60" i="9"/>
  <c r="H60" i="9"/>
  <c r="C134" i="16"/>
  <c r="B135" i="16"/>
  <c r="IN9" i="19" l="1"/>
  <c r="OJ9" i="19"/>
  <c r="OJ11" i="19" s="1"/>
  <c r="IN11" i="19"/>
  <c r="AS4" i="19"/>
  <c r="IM10" i="19"/>
  <c r="IM4" i="19"/>
  <c r="IM8" i="19" s="1"/>
  <c r="GS4" i="19"/>
  <c r="OK8" i="19"/>
  <c r="OK4" i="19"/>
  <c r="OK10" i="19" s="1"/>
  <c r="JK109" i="15"/>
  <c r="BT104" i="15"/>
  <c r="JL108" i="15"/>
  <c r="JL104" i="15"/>
  <c r="JL106" i="15" s="1"/>
  <c r="JL107" i="15"/>
  <c r="JG109" i="7"/>
  <c r="JH107" i="7"/>
  <c r="JH108"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A62" i="9"/>
  <c r="H61" i="9"/>
  <c r="C61" i="9"/>
  <c r="D61" i="9"/>
  <c r="N61" i="9"/>
  <c r="G61" i="9"/>
  <c r="I61" i="9"/>
  <c r="M61" i="9"/>
  <c r="L61" i="9"/>
  <c r="B61" i="9"/>
  <c r="C135" i="16"/>
  <c r="B136" i="16"/>
  <c r="C105" i="18"/>
  <c r="B106" i="18"/>
  <c r="OK9" i="19" l="1"/>
  <c r="OK11" i="19"/>
  <c r="IM9" i="19"/>
  <c r="IM11" i="19" s="1"/>
  <c r="GT4" i="19"/>
  <c r="OL8" i="19"/>
  <c r="OL4" i="19"/>
  <c r="OL10" i="19" s="1"/>
  <c r="AR4" i="19"/>
  <c r="IL10" i="19"/>
  <c r="IL4" i="19"/>
  <c r="IL8" i="19" s="1"/>
  <c r="JL109" i="15"/>
  <c r="JH109" i="7"/>
  <c r="BU104" i="15"/>
  <c r="JM108" i="15"/>
  <c r="JM107" i="15"/>
  <c r="JM104" i="15"/>
  <c r="JM106" i="15" s="1"/>
  <c r="JI107" i="7"/>
  <c r="JI108"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D62" i="9"/>
  <c r="A63" i="9"/>
  <c r="I62" i="9"/>
  <c r="G62" i="9"/>
  <c r="C62" i="9"/>
  <c r="M62" i="9"/>
  <c r="H62" i="9"/>
  <c r="B62" i="9"/>
  <c r="L62" i="9"/>
  <c r="N62" i="9"/>
  <c r="C106" i="18"/>
  <c r="B107" i="18"/>
  <c r="C136" i="16"/>
  <c r="B137" i="16"/>
  <c r="OL9" i="19" l="1"/>
  <c r="OL11" i="19" s="1"/>
  <c r="IL9" i="19"/>
  <c r="IL11" i="19" s="1"/>
  <c r="AQ4" i="19"/>
  <c r="IK10" i="19"/>
  <c r="IK4" i="19"/>
  <c r="IK8" i="19" s="1"/>
  <c r="GU4" i="19"/>
  <c r="OM8" i="19"/>
  <c r="OM4" i="19"/>
  <c r="OM10" i="19" s="1"/>
  <c r="JM109" i="15"/>
  <c r="BV104" i="15"/>
  <c r="JN108" i="15"/>
  <c r="JN104" i="15"/>
  <c r="JN106" i="15" s="1"/>
  <c r="JN107" i="15"/>
  <c r="JI109" i="7"/>
  <c r="JJ108"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OM9" i="19" l="1"/>
  <c r="IK9" i="19"/>
  <c r="IK11" i="19" s="1"/>
  <c r="OM11" i="19"/>
  <c r="GV4" i="19"/>
  <c r="ON8" i="19"/>
  <c r="ON4" i="19"/>
  <c r="ON10" i="19" s="1"/>
  <c r="AP4" i="19"/>
  <c r="IJ10" i="19"/>
  <c r="IJ4" i="19"/>
  <c r="IJ8" i="19" s="1"/>
  <c r="JJ109" i="7"/>
  <c r="JN109" i="15"/>
  <c r="BW104" i="15"/>
  <c r="JO108" i="15"/>
  <c r="JO107" i="15"/>
  <c r="JO104" i="15"/>
  <c r="JO106" i="15" s="1"/>
  <c r="BS104" i="7"/>
  <c r="JK107" i="7"/>
  <c r="JK108"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IJ9" i="19" l="1"/>
  <c r="IJ11" i="19" s="1"/>
  <c r="ON9" i="19"/>
  <c r="ON11" i="19" s="1"/>
  <c r="AO4" i="19"/>
  <c r="II10" i="19"/>
  <c r="II4" i="19"/>
  <c r="II8" i="19" s="1"/>
  <c r="GW4" i="19"/>
  <c r="OO8" i="19"/>
  <c r="OO4" i="19"/>
  <c r="OO10" i="19" s="1"/>
  <c r="JO109" i="15"/>
  <c r="JK109" i="7"/>
  <c r="BX104" i="15"/>
  <c r="JP107" i="15"/>
  <c r="JP104" i="15"/>
  <c r="JP106" i="15" s="1"/>
  <c r="JP108" i="15"/>
  <c r="JL107" i="7"/>
  <c r="JL108"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C109" i="18"/>
  <c r="B110" i="18"/>
  <c r="C139" i="16"/>
  <c r="B140" i="16"/>
  <c r="B65" i="9"/>
  <c r="I65" i="9"/>
  <c r="D65" i="9"/>
  <c r="H65" i="9"/>
  <c r="G65" i="9"/>
  <c r="M65" i="9"/>
  <c r="C65" i="9"/>
  <c r="L65" i="9"/>
  <c r="N65" i="9"/>
  <c r="A66" i="9"/>
  <c r="OO9" i="19" l="1"/>
  <c r="OO11" i="19" s="1"/>
  <c r="II9" i="19"/>
  <c r="II11" i="19" s="1"/>
  <c r="GX4" i="19"/>
  <c r="OP8" i="19"/>
  <c r="OP4" i="19"/>
  <c r="OP10" i="19" s="1"/>
  <c r="AN4" i="19"/>
  <c r="IH10" i="19"/>
  <c r="IH4" i="19"/>
  <c r="IH8" i="19" s="1"/>
  <c r="JP109" i="15"/>
  <c r="JL109" i="7"/>
  <c r="BY104" i="15"/>
  <c r="JQ108" i="15"/>
  <c r="JQ107" i="15"/>
  <c r="JQ104" i="15"/>
  <c r="JQ106" i="15" s="1"/>
  <c r="JM108" i="7"/>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C110" i="18"/>
  <c r="B111" i="18"/>
  <c r="C140" i="16"/>
  <c r="B141" i="16"/>
  <c r="I66" i="9"/>
  <c r="C66" i="9"/>
  <c r="A67" i="9"/>
  <c r="G66" i="9"/>
  <c r="M66" i="9"/>
  <c r="D66" i="9"/>
  <c r="L66" i="9"/>
  <c r="B66" i="9"/>
  <c r="H66" i="9"/>
  <c r="N66" i="9"/>
  <c r="OP9" i="19" l="1"/>
  <c r="IH9" i="19"/>
  <c r="IH11" i="19" s="1"/>
  <c r="OP11" i="19"/>
  <c r="AM4" i="19"/>
  <c r="IG10" i="19"/>
  <c r="IG4" i="19"/>
  <c r="IG8" i="19" s="1"/>
  <c r="GY4" i="19"/>
  <c r="OQ8" i="19"/>
  <c r="OQ4" i="19"/>
  <c r="OQ10" i="19" s="1"/>
  <c r="JQ109" i="15"/>
  <c r="JM109" i="7"/>
  <c r="BZ104" i="15"/>
  <c r="JR107" i="15"/>
  <c r="JR104" i="15"/>
  <c r="JR106" i="15" s="1"/>
  <c r="JR108" i="15"/>
  <c r="JN108" i="7"/>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IG9" i="19" l="1"/>
  <c r="IG11" i="19" s="1"/>
  <c r="OQ9" i="19"/>
  <c r="OQ11" i="19" s="1"/>
  <c r="GZ4" i="19"/>
  <c r="OR8" i="19"/>
  <c r="OR4" i="19"/>
  <c r="OR10" i="19" s="1"/>
  <c r="AL4" i="19"/>
  <c r="IF10" i="19"/>
  <c r="IF4" i="19"/>
  <c r="IF8" i="19" s="1"/>
  <c r="JR109" i="15"/>
  <c r="JS107" i="15"/>
  <c r="CA104" i="15"/>
  <c r="JS108" i="15"/>
  <c r="JS104" i="15"/>
  <c r="JS106" i="15" s="1"/>
  <c r="JO108" i="7"/>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C112" i="18"/>
  <c r="B113" i="18"/>
  <c r="C142" i="16"/>
  <c r="B143" i="16"/>
  <c r="I68" i="9"/>
  <c r="H68" i="9"/>
  <c r="B68" i="9"/>
  <c r="N68" i="9"/>
  <c r="M68" i="9"/>
  <c r="C68" i="9"/>
  <c r="L68" i="9"/>
  <c r="D68" i="9"/>
  <c r="A69" i="9"/>
  <c r="G68" i="9"/>
  <c r="IF9" i="19" l="1"/>
  <c r="IF11" i="19" s="1"/>
  <c r="OR9" i="19"/>
  <c r="OR11" i="19" s="1"/>
  <c r="AK4" i="19"/>
  <c r="IE10" i="19"/>
  <c r="IE4" i="19"/>
  <c r="IE8" i="19" s="1"/>
  <c r="HA4" i="19"/>
  <c r="OS8" i="19"/>
  <c r="OS4" i="19"/>
  <c r="OS10" i="19" s="1"/>
  <c r="JS109" i="15"/>
  <c r="CB104" i="15"/>
  <c r="JT104" i="15"/>
  <c r="JT106" i="15" s="1"/>
  <c r="JT108" i="15"/>
  <c r="JT107" i="15"/>
  <c r="JP108" i="7"/>
  <c r="JP107" i="7"/>
  <c r="JP104" i="7"/>
  <c r="JP106"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OS9" i="19" l="1"/>
  <c r="OS11" i="19" s="1"/>
  <c r="IE9" i="19"/>
  <c r="IE11" i="19" s="1"/>
  <c r="HB4" i="19"/>
  <c r="OT8" i="19"/>
  <c r="OT4" i="19"/>
  <c r="OT10" i="19" s="1"/>
  <c r="AJ4" i="19"/>
  <c r="ID10" i="19"/>
  <c r="ID4" i="19"/>
  <c r="ID8" i="19" s="1"/>
  <c r="JP109" i="7"/>
  <c r="JT109" i="15"/>
  <c r="CC104" i="15"/>
  <c r="JU107" i="15"/>
  <c r="JU104" i="15"/>
  <c r="JU106" i="15" s="1"/>
  <c r="JU108" i="15"/>
  <c r="JQ104" i="7"/>
  <c r="JQ106" i="7" s="1"/>
  <c r="JQ108"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C114" i="18"/>
  <c r="B115" i="18"/>
  <c r="B70" i="9"/>
  <c r="L70" i="9"/>
  <c r="N70" i="9"/>
  <c r="D70" i="9"/>
  <c r="M70" i="9"/>
  <c r="I70" i="9"/>
  <c r="G70" i="9"/>
  <c r="C70" i="9"/>
  <c r="A71" i="9"/>
  <c r="H70" i="9"/>
  <c r="C144" i="16"/>
  <c r="B145" i="16"/>
  <c r="OT9" i="19" l="1"/>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B71" i="9"/>
  <c r="M71" i="9"/>
  <c r="L71" i="9"/>
  <c r="C71" i="9"/>
  <c r="G71" i="9"/>
  <c r="A72" i="9"/>
  <c r="N71" i="9"/>
  <c r="H71" i="9"/>
  <c r="I71" i="9"/>
  <c r="D71" i="9"/>
  <c r="B146" i="16"/>
  <c r="C145" i="16"/>
  <c r="C115" i="18"/>
  <c r="B116" i="18"/>
  <c r="OU9" i="19" l="1"/>
  <c r="OU11" i="19" s="1"/>
  <c r="IC11" i="19"/>
  <c r="HD4" i="19"/>
  <c r="OV8" i="19"/>
  <c r="OV4" i="19"/>
  <c r="OV10" i="19" s="1"/>
  <c r="AH4" i="19"/>
  <c r="IB10" i="19"/>
  <c r="IB4" i="19"/>
  <c r="IB8" i="19" s="1"/>
  <c r="JV109" i="15"/>
  <c r="CE104" i="15"/>
  <c r="JW107" i="15"/>
  <c r="JW104" i="15"/>
  <c r="JW106" i="15" s="1"/>
  <c r="JW108" i="15"/>
  <c r="JR109" i="7"/>
  <c r="JS108"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C146" i="16"/>
  <c r="B147" i="16"/>
  <c r="C116" i="18"/>
  <c r="B117" i="18"/>
  <c r="D72" i="9"/>
  <c r="G72" i="9"/>
  <c r="A73" i="9"/>
  <c r="M72" i="9"/>
  <c r="B72" i="9"/>
  <c r="N72" i="9"/>
  <c r="I72" i="9"/>
  <c r="C72" i="9"/>
  <c r="H72" i="9"/>
  <c r="L72" i="9"/>
  <c r="IB9" i="19" l="1"/>
  <c r="OV9" i="19"/>
  <c r="OV11" i="19" s="1"/>
  <c r="IB11" i="19"/>
  <c r="AG4" i="19"/>
  <c r="IA10" i="19"/>
  <c r="IA4" i="19"/>
  <c r="IA8" i="19" s="1"/>
  <c r="HE4" i="19"/>
  <c r="OW8" i="19"/>
  <c r="OW4" i="19"/>
  <c r="OW10" i="19" s="1"/>
  <c r="JW109" i="15"/>
  <c r="JS109" i="7"/>
  <c r="JX104" i="15"/>
  <c r="JX106" i="15" s="1"/>
  <c r="JX107" i="15"/>
  <c r="CF104" i="15"/>
  <c r="JX108" i="15"/>
  <c r="JT108" i="7"/>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C147" i="16"/>
  <c r="B148" i="16"/>
  <c r="C117" i="18"/>
  <c r="B118" i="18"/>
  <c r="D73" i="9"/>
  <c r="A74" i="9"/>
  <c r="L73" i="9"/>
  <c r="B73" i="9"/>
  <c r="I73" i="9"/>
  <c r="N73" i="9"/>
  <c r="H73" i="9"/>
  <c r="G73" i="9"/>
  <c r="M73" i="9"/>
  <c r="C73" i="9"/>
  <c r="OW9" i="19" l="1"/>
  <c r="OW11" i="19" s="1"/>
  <c r="IA9" i="19"/>
  <c r="IA11" i="19" s="1"/>
  <c r="HF4" i="19"/>
  <c r="OX8" i="19"/>
  <c r="OX4" i="19"/>
  <c r="OX10" i="19" s="1"/>
  <c r="AF4" i="19"/>
  <c r="HZ10" i="19"/>
  <c r="HZ4" i="19"/>
  <c r="HZ8" i="19" s="1"/>
  <c r="JX109" i="15"/>
  <c r="CG104" i="15"/>
  <c r="JY108" i="15"/>
  <c r="JY104" i="15"/>
  <c r="JY106" i="15" s="1"/>
  <c r="JY107" i="15"/>
  <c r="CC104" i="7"/>
  <c r="JU107" i="7"/>
  <c r="JU108" i="7"/>
  <c r="JU104" i="7"/>
  <c r="JU106"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B74" i="9"/>
  <c r="H74" i="9"/>
  <c r="N74" i="9"/>
  <c r="D74" i="9"/>
  <c r="I74" i="9"/>
  <c r="A75" i="9"/>
  <c r="G74" i="9"/>
  <c r="M74" i="9"/>
  <c r="L74" i="9"/>
  <c r="C74" i="9"/>
  <c r="C118" i="18"/>
  <c r="B119" i="18"/>
  <c r="C148" i="16"/>
  <c r="B149" i="16"/>
  <c r="HZ9" i="19" l="1"/>
  <c r="HZ11" i="19" s="1"/>
  <c r="OX9" i="19"/>
  <c r="OX11" i="19" s="1"/>
  <c r="AE4" i="19"/>
  <c r="HY10" i="19"/>
  <c r="HY4" i="19"/>
  <c r="HY8" i="19" s="1"/>
  <c r="HG4" i="19"/>
  <c r="OY8" i="19"/>
  <c r="OY4" i="19"/>
  <c r="OY10" i="19" s="1"/>
  <c r="JY109" i="15"/>
  <c r="JU109" i="7"/>
  <c r="JZ108" i="15"/>
  <c r="CH104" i="15"/>
  <c r="JZ106" i="15"/>
  <c r="JZ104" i="15"/>
  <c r="JZ107" i="15" s="1"/>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C149" i="16"/>
  <c r="B150" i="16"/>
  <c r="A76" i="9"/>
  <c r="L75" i="9"/>
  <c r="M75" i="9"/>
  <c r="C75" i="9"/>
  <c r="N75" i="9"/>
  <c r="I75" i="9"/>
  <c r="H75" i="9"/>
  <c r="G75" i="9"/>
  <c r="D75" i="9"/>
  <c r="B75" i="9"/>
  <c r="C119" i="18"/>
  <c r="B120" i="18"/>
  <c r="OY9" i="19" l="1"/>
  <c r="OY11" i="19" s="1"/>
  <c r="HY9" i="19"/>
  <c r="HY11" i="19" s="1"/>
  <c r="HH4" i="19"/>
  <c r="OZ8" i="19"/>
  <c r="OZ4" i="19"/>
  <c r="OZ10" i="19" s="1"/>
  <c r="AD4" i="19"/>
  <c r="HX10" i="19"/>
  <c r="HX4" i="19"/>
  <c r="HX8" i="19" s="1"/>
  <c r="JZ109" i="15"/>
  <c r="CI104" i="15"/>
  <c r="KA106" i="15"/>
  <c r="KA108" i="15"/>
  <c r="KA104" i="15"/>
  <c r="KA107" i="15" s="1"/>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C150" i="16"/>
  <c r="B151" i="16"/>
  <c r="C120" i="18"/>
  <c r="B121" i="18"/>
  <c r="M76" i="9"/>
  <c r="N76" i="9"/>
  <c r="A77" i="9"/>
  <c r="B76" i="9"/>
  <c r="C76" i="9"/>
  <c r="H76" i="9"/>
  <c r="L76" i="9"/>
  <c r="G76" i="9"/>
  <c r="D76" i="9"/>
  <c r="I76" i="9"/>
  <c r="HX9" i="19" l="1"/>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PA9" i="19" l="1"/>
  <c r="HW9" i="19"/>
  <c r="HW11" i="19" s="1"/>
  <c r="PA11" i="19"/>
  <c r="HJ4" i="19"/>
  <c r="PB8" i="19"/>
  <c r="PB4" i="19"/>
  <c r="PB10" i="19" s="1"/>
  <c r="AB4" i="19"/>
  <c r="HV10" i="19"/>
  <c r="HV4" i="19"/>
  <c r="HV8" i="19" s="1"/>
  <c r="KB107" i="15"/>
  <c r="KB109" i="15" s="1"/>
  <c r="JX109" i="7"/>
  <c r="CK104" i="15"/>
  <c r="KC106" i="15"/>
  <c r="KC104" i="15"/>
  <c r="KC107" i="15" s="1"/>
  <c r="KC108" i="15"/>
  <c r="JY108" i="7"/>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A79" i="9"/>
  <c r="G78" i="9"/>
  <c r="D78" i="9"/>
  <c r="H78" i="9"/>
  <c r="I78" i="9"/>
  <c r="C78" i="9"/>
  <c r="L78" i="9"/>
  <c r="M78" i="9"/>
  <c r="N78" i="9"/>
  <c r="B78" i="9"/>
  <c r="C152" i="16"/>
  <c r="B153" i="16"/>
  <c r="C122" i="18"/>
  <c r="B123" i="18"/>
  <c r="HV9" i="19" l="1"/>
  <c r="HV11" i="19" s="1"/>
  <c r="PB9" i="19"/>
  <c r="PB11" i="19" s="1"/>
  <c r="AA4" i="19"/>
  <c r="HU10" i="19"/>
  <c r="HU4" i="19"/>
  <c r="HU8" i="19" s="1"/>
  <c r="HK4" i="19"/>
  <c r="PC8" i="19"/>
  <c r="PC4" i="19"/>
  <c r="PC10" i="19" s="1"/>
  <c r="JY109" i="7"/>
  <c r="KC109" i="15"/>
  <c r="KD106" i="15"/>
  <c r="CL104" i="15"/>
  <c r="KD104" i="15"/>
  <c r="KD107" i="15" s="1"/>
  <c r="KD108" i="15"/>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PC9" i="19" l="1"/>
  <c r="PC11" i="19" s="1"/>
  <c r="HU9" i="19"/>
  <c r="HU11" i="19" s="1"/>
  <c r="HL4" i="19"/>
  <c r="PD8" i="19"/>
  <c r="PD4" i="19"/>
  <c r="PD10" i="19" s="1"/>
  <c r="Z4" i="19"/>
  <c r="HT10" i="19"/>
  <c r="HT4" i="19"/>
  <c r="HT8" i="19" s="1"/>
  <c r="CM104" i="15"/>
  <c r="KE104" i="15"/>
  <c r="KE106" i="15" s="1"/>
  <c r="KE108" i="15"/>
  <c r="KD109" i="15"/>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C124" i="18"/>
  <c r="B125" i="18"/>
  <c r="C154" i="16"/>
  <c r="B155" i="16"/>
  <c r="I80" i="9"/>
  <c r="L80" i="9"/>
  <c r="C80" i="9"/>
  <c r="G80" i="9"/>
  <c r="B80" i="9"/>
  <c r="M80" i="9"/>
  <c r="N80" i="9"/>
  <c r="A81" i="9"/>
  <c r="D80" i="9"/>
  <c r="H80" i="9"/>
  <c r="HT9" i="19" l="1"/>
  <c r="PD9" i="19"/>
  <c r="PD11" i="19" s="1"/>
  <c r="HT11" i="19"/>
  <c r="KE107" i="15"/>
  <c r="Y4" i="19"/>
  <c r="HS10" i="19"/>
  <c r="HS4" i="19"/>
  <c r="HS8" i="19" s="1"/>
  <c r="HM4" i="19"/>
  <c r="PE8" i="19"/>
  <c r="PE4" i="19"/>
  <c r="PE10" i="19" s="1"/>
  <c r="KE109" i="15"/>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HS9" i="19" l="1"/>
  <c r="HS11" i="19" s="1"/>
  <c r="PE9" i="19"/>
  <c r="PE11" i="19" s="1"/>
  <c r="HN4" i="19"/>
  <c r="PF8" i="19"/>
  <c r="PF4" i="19"/>
  <c r="PF10" i="19" s="1"/>
  <c r="X4" i="19"/>
  <c r="HR10" i="19"/>
  <c r="HR4" i="19"/>
  <c r="HR8" i="19" s="1"/>
  <c r="KF109" i="15"/>
  <c r="KG104" i="15"/>
  <c r="KG107" i="15" s="1"/>
  <c r="CO104" i="15"/>
  <c r="KG108" i="15"/>
  <c r="KG106"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PF9" i="19" l="1"/>
  <c r="HR9" i="19"/>
  <c r="HR11" i="19" s="1"/>
  <c r="PF11" i="19"/>
  <c r="HQ10" i="19"/>
  <c r="HQ4" i="19"/>
  <c r="HQ8" i="19" s="1"/>
  <c r="W4" i="19"/>
  <c r="HO4" i="19"/>
  <c r="PG8" i="19"/>
  <c r="PG4" i="19"/>
  <c r="PG10" i="19" s="1"/>
  <c r="KG109" i="15"/>
  <c r="CP104" i="15"/>
  <c r="KH104" i="15"/>
  <c r="KH107" i="15" s="1"/>
  <c r="KH106" i="15"/>
  <c r="KH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C157" i="16"/>
  <c r="B158" i="16"/>
  <c r="C127" i="18"/>
  <c r="B128" i="18"/>
  <c r="I83" i="9"/>
  <c r="C83" i="9"/>
  <c r="L83" i="9"/>
  <c r="M83" i="9"/>
  <c r="N83" i="9"/>
  <c r="B83" i="9"/>
  <c r="A84" i="9"/>
  <c r="D83" i="9"/>
  <c r="G83" i="9"/>
  <c r="H83" i="9"/>
  <c r="PG9" i="19" l="1"/>
  <c r="PG11" i="19" s="1"/>
  <c r="HQ9" i="19"/>
  <c r="HQ11" i="19" s="1"/>
  <c r="PH8" i="19"/>
  <c r="PH4" i="19"/>
  <c r="PH10" i="19" s="1"/>
  <c r="HP10" i="19"/>
  <c r="HP4" i="19"/>
  <c r="HP8" i="19" s="1"/>
  <c r="KH109" i="15"/>
  <c r="KI108" i="15"/>
  <c r="CQ104" i="15"/>
  <c r="KI104" i="15"/>
  <c r="KI107" i="15" s="1"/>
  <c r="KI106" i="15"/>
  <c r="KD109" i="7"/>
  <c r="KE104" i="7"/>
  <c r="KE107" i="7" s="1"/>
  <c r="KE108" i="7"/>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HP9" i="19" l="1"/>
  <c r="HP11" i="19" s="1"/>
  <c r="PH9" i="19"/>
  <c r="PH11" i="19" s="1"/>
  <c r="KI109" i="15"/>
  <c r="CR104" i="15"/>
  <c r="KJ108" i="15"/>
  <c r="KJ104" i="15"/>
  <c r="KJ107" i="15" s="1"/>
  <c r="KJ106" i="15"/>
  <c r="KE109" i="7"/>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L85" i="9"/>
  <c r="B85" i="9"/>
  <c r="D85" i="9"/>
  <c r="H85" i="9"/>
  <c r="G85" i="9"/>
  <c r="C85" i="9"/>
  <c r="A86" i="9"/>
  <c r="I85" i="9"/>
  <c r="N85" i="9"/>
  <c r="M85" i="9"/>
  <c r="B160" i="16"/>
  <c r="C159" i="16"/>
  <c r="C129" i="18"/>
  <c r="B130" i="18"/>
  <c r="KJ109" i="15" l="1"/>
  <c r="KK104" i="15"/>
  <c r="KK107" i="15" s="1"/>
  <c r="CS104" i="15"/>
  <c r="KK108" i="15"/>
  <c r="KK106"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K109" i="15" l="1"/>
  <c r="CT104" i="15"/>
  <c r="KL106" i="15"/>
  <c r="KL108" i="15"/>
  <c r="KL104" i="15"/>
  <c r="KL107" i="15" s="1"/>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B162" i="16"/>
  <c r="C161" i="16"/>
  <c r="G87" i="9"/>
  <c r="I87" i="9"/>
  <c r="H87" i="9"/>
  <c r="B87" i="9"/>
  <c r="N87" i="9"/>
  <c r="C87" i="9"/>
  <c r="L87" i="9"/>
  <c r="A88" i="9"/>
  <c r="D87" i="9"/>
  <c r="M87" i="9"/>
  <c r="B132" i="18"/>
  <c r="C131" i="18"/>
  <c r="KL109" i="15" l="1"/>
  <c r="KM108" i="15"/>
  <c r="KM104" i="15"/>
  <c r="KM107" i="15" s="1"/>
  <c r="CU104" i="15"/>
  <c r="KM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M109" i="15" l="1"/>
  <c r="KN106" i="15"/>
  <c r="CV104" i="15"/>
  <c r="KN108" i="15"/>
  <c r="KN104" i="15"/>
  <c r="KN107" i="15" s="1"/>
  <c r="KN109" i="15" s="1"/>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C163" i="16"/>
  <c r="B164" i="16"/>
  <c r="C164" i="16" s="1"/>
  <c r="C133" i="18"/>
  <c r="B134" i="18"/>
  <c r="A90" i="9"/>
  <c r="I89" i="9"/>
  <c r="D89" i="9"/>
  <c r="M89" i="9"/>
  <c r="G89" i="9"/>
  <c r="C89" i="9"/>
  <c r="H89" i="9"/>
  <c r="B89" i="9"/>
  <c r="N89" i="9"/>
  <c r="L89" i="9"/>
  <c r="CW104" i="15" l="1"/>
  <c r="KO106" i="15"/>
  <c r="KO108" i="15"/>
  <c r="KO104" i="15"/>
  <c r="KO107" i="15" s="1"/>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O109" i="15" l="1"/>
  <c r="CX104" i="15"/>
  <c r="KP104" i="15"/>
  <c r="KP106" i="15"/>
  <c r="KP108" i="15"/>
  <c r="KP107"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G91" i="9"/>
  <c r="I91" i="9"/>
  <c r="H91" i="9"/>
  <c r="B91" i="9"/>
  <c r="N91" i="9"/>
  <c r="C91" i="9"/>
  <c r="L91" i="9"/>
  <c r="A92" i="9"/>
  <c r="D91" i="9"/>
  <c r="M91" i="9"/>
  <c r="C135" i="18"/>
  <c r="B136" i="18"/>
  <c r="CY104" i="15" l="1"/>
  <c r="KQ104" i="15"/>
  <c r="KQ107" i="15" s="1"/>
  <c r="KQ106" i="15"/>
  <c r="KQ108" i="15"/>
  <c r="KP109"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C136" i="18"/>
  <c r="B137" i="18"/>
  <c r="D92" i="9"/>
  <c r="H92" i="9"/>
  <c r="I92" i="9"/>
  <c r="L92" i="9"/>
  <c r="A93" i="9"/>
  <c r="G92" i="9"/>
  <c r="N92" i="9"/>
  <c r="B92" i="9"/>
  <c r="C92" i="9"/>
  <c r="M92" i="9"/>
  <c r="KQ109" i="15" l="1"/>
  <c r="CZ104" i="15"/>
  <c r="KR104" i="15"/>
  <c r="KR107" i="15" s="1"/>
  <c r="KR106" i="15"/>
  <c r="KR108" i="15"/>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KS106" i="15" l="1"/>
  <c r="DA104" i="15"/>
  <c r="KS104" i="15"/>
  <c r="KS107" i="15" s="1"/>
  <c r="KS108" i="15"/>
  <c r="KR109" i="15"/>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M94" i="9"/>
  <c r="G94" i="9"/>
  <c r="H94" i="9"/>
  <c r="C94" i="9"/>
  <c r="D94" i="9"/>
  <c r="B94" i="9"/>
  <c r="A95" i="9"/>
  <c r="I94" i="9"/>
  <c r="L94" i="9"/>
  <c r="N94" i="9"/>
  <c r="DB104" i="15" l="1"/>
  <c r="KT106" i="15"/>
  <c r="KT108" i="15"/>
  <c r="KT104" i="15"/>
  <c r="KT107" i="15" s="1"/>
  <c r="KS109"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T109" i="15" l="1"/>
  <c r="KU108" i="15"/>
  <c r="DC104" i="15"/>
  <c r="KU104" i="15"/>
  <c r="KU106" i="15"/>
  <c r="KU107" i="15"/>
  <c r="KQ104" i="7"/>
  <c r="KQ107" i="7" s="1"/>
  <c r="KQ108" i="7"/>
  <c r="KQ106" i="7"/>
  <c r="CY104" i="7"/>
  <c r="KP109" i="7"/>
  <c r="GV4" i="14"/>
  <c r="ON4" i="14"/>
  <c r="GV10" i="14"/>
  <c r="ON10" i="14"/>
  <c r="GV5" i="14"/>
  <c r="ON5" i="14"/>
  <c r="GV7" i="14"/>
  <c r="ON7" i="14"/>
  <c r="GX13" i="14"/>
  <c r="OP13" i="14"/>
  <c r="GV8" i="14"/>
  <c r="ON8" i="14"/>
  <c r="GX11" i="14"/>
  <c r="OP11" i="14"/>
  <c r="AO9" i="14"/>
  <c r="II9" i="14"/>
  <c r="GX9" i="14"/>
  <c r="OP9" i="14"/>
  <c r="MG12" i="14"/>
  <c r="H96" i="9"/>
  <c r="N96" i="9"/>
  <c r="D96" i="9"/>
  <c r="C96" i="9"/>
  <c r="M96" i="9"/>
  <c r="G96" i="9"/>
  <c r="A97" i="9"/>
  <c r="I96" i="9"/>
  <c r="L96" i="9"/>
  <c r="B96" i="9"/>
  <c r="KU109" i="15" l="1"/>
  <c r="DD104" i="15"/>
  <c r="KV108" i="15"/>
  <c r="KV104" i="15"/>
  <c r="KV106" i="15"/>
  <c r="KV107" i="15"/>
  <c r="KQ109" i="7"/>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V109" i="15" l="1"/>
  <c r="KW106" i="15"/>
  <c r="DE104" i="15"/>
  <c r="KW104" i="15"/>
  <c r="KW107" i="15" s="1"/>
  <c r="KW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X104" i="15" l="1"/>
  <c r="KX107" i="15" s="1"/>
  <c r="DF104" i="15"/>
  <c r="KX108" i="15"/>
  <c r="KX106" i="15"/>
  <c r="KW109"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X109" i="15" l="1"/>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DH104" i="15" l="1"/>
  <c r="KZ108" i="15"/>
  <c r="KZ104" i="15"/>
  <c r="KZ107" i="15" s="1"/>
  <c r="KZ106" i="15"/>
  <c r="KY109"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KZ109" i="15" l="1"/>
  <c r="DI104" i="15"/>
  <c r="LA106" i="15"/>
  <c r="LA108" i="15"/>
  <c r="LA104" i="15"/>
  <c r="LA107" i="15" s="1"/>
  <c r="DE104" i="7"/>
  <c r="KW104" i="7"/>
  <c r="KW107" i="7" s="1"/>
  <c r="KW108" i="7"/>
  <c r="KW106" i="7"/>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W109" i="7" l="1"/>
  <c r="LA109" i="15"/>
  <c r="LB108" i="15"/>
  <c r="LB106" i="15"/>
  <c r="DJ104" i="15"/>
  <c r="LB104" i="15"/>
  <c r="LB107" i="15"/>
  <c r="LB109" i="15" s="1"/>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DK104" i="15" l="1"/>
  <c r="LC104" i="15"/>
  <c r="LC107" i="15" s="1"/>
  <c r="LC106" i="15"/>
  <c r="LC108"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LC109" i="15" l="1"/>
  <c r="LD108" i="15"/>
  <c r="LD106" i="15"/>
  <c r="DL104" i="15"/>
  <c r="LD104" i="15"/>
  <c r="LD107" i="15" s="1"/>
  <c r="LD109"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E104" i="15" l="1"/>
  <c r="LE107" i="15" s="1"/>
  <c r="DM104" i="15"/>
  <c r="LE106" i="15"/>
  <c r="LE108" i="15"/>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E109" i="15" l="1"/>
  <c r="DN104" i="15"/>
  <c r="LF104" i="15"/>
  <c r="LF107" i="15"/>
  <c r="LF106" i="15"/>
  <c r="LF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F109" i="15" l="1"/>
  <c r="DO104" i="15"/>
  <c r="LG104" i="15"/>
  <c r="LG106" i="15"/>
  <c r="LG108" i="15"/>
  <c r="LG107" i="15"/>
  <c r="LB109" i="7"/>
  <c r="LC104" i="7"/>
  <c r="LC107" i="7" s="1"/>
  <c r="LC108" i="7"/>
  <c r="LC106" i="7"/>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LG109" i="15" l="1"/>
  <c r="LC109" i="7"/>
  <c r="LH106" i="15"/>
  <c r="DP104" i="15"/>
  <c r="LH108" i="15"/>
  <c r="LH104" i="15"/>
  <c r="LH107" i="15" s="1"/>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DQ104" i="15" l="1"/>
  <c r="LI108" i="15"/>
  <c r="LI104" i="15"/>
  <c r="LI107" i="15" s="1"/>
  <c r="LI106" i="15"/>
  <c r="LH109" i="15"/>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I109" i="15" l="1"/>
  <c r="LJ108" i="15"/>
  <c r="LJ106" i="15"/>
  <c r="DR104" i="15"/>
  <c r="LJ104" i="15"/>
  <c r="LJ107" i="15" s="1"/>
  <c r="LE109" i="7"/>
  <c r="DN104" i="7"/>
  <c r="LF104" i="7"/>
  <c r="LF107" i="7" s="1"/>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K106" i="15" l="1"/>
  <c r="LK104" i="15"/>
  <c r="LK107" i="15" s="1"/>
  <c r="DS104" i="15"/>
  <c r="LK108" i="15"/>
  <c r="LJ109"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K109" i="15" l="1"/>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L109" i="15" l="1"/>
  <c r="DU104" i="15"/>
  <c r="LM106" i="15"/>
  <c r="LM108" i="15"/>
  <c r="LM104" i="15"/>
  <c r="LM107" i="15" s="1"/>
  <c r="LH109" i="7"/>
  <c r="LI104" i="7"/>
  <c r="LI107" i="7"/>
  <c r="LI106" i="7"/>
  <c r="LI108" i="7"/>
  <c r="DQ104" i="7"/>
  <c r="PF4" i="14"/>
  <c r="HN4" i="14"/>
  <c r="HN7" i="14"/>
  <c r="PF7" i="14"/>
  <c r="W9" i="14"/>
  <c r="HP9" i="14" s="1"/>
  <c r="HQ9" i="14"/>
  <c r="HN5" i="14"/>
  <c r="PF5" i="14"/>
  <c r="HN8" i="14"/>
  <c r="PF8" i="14"/>
  <c r="HN10" i="14"/>
  <c r="PF10" i="14"/>
  <c r="LO12" i="14"/>
  <c r="W4" i="14"/>
  <c r="HP4" i="14" s="1"/>
  <c r="LM109" i="15" l="1"/>
  <c r="DV104" i="15"/>
  <c r="LN104" i="15"/>
  <c r="LN107" i="15"/>
  <c r="LN106" i="15"/>
  <c r="LN108" i="15"/>
  <c r="DR104" i="7"/>
  <c r="LJ104" i="7"/>
  <c r="LJ107" i="7" s="1"/>
  <c r="LJ106" i="7"/>
  <c r="LJ108" i="7"/>
  <c r="LI109" i="7"/>
  <c r="PG4" i="14"/>
  <c r="HO4" i="14"/>
  <c r="PH4" i="14" s="1"/>
  <c r="HO10" i="14"/>
  <c r="PH10" i="14" s="1"/>
  <c r="PG10" i="14"/>
  <c r="HO5" i="14"/>
  <c r="PH5" i="14" s="1"/>
  <c r="PG5" i="14"/>
  <c r="HO8" i="14"/>
  <c r="PH8" i="14" s="1"/>
  <c r="PG8" i="14"/>
  <c r="HO7" i="14"/>
  <c r="PH7" i="14" s="1"/>
  <c r="PG7" i="14"/>
  <c r="LN12" i="14"/>
  <c r="LN109" i="15" l="1"/>
  <c r="DW104" i="15"/>
  <c r="LO104" i="15"/>
  <c r="LO107" i="15" s="1"/>
  <c r="LO106" i="15"/>
  <c r="LO108" i="15"/>
  <c r="LJ109" i="7"/>
  <c r="DS104" i="7"/>
  <c r="LK104" i="7"/>
  <c r="LK107" i="7" s="1"/>
  <c r="LK108" i="7"/>
  <c r="LK106" i="7"/>
  <c r="LM12" i="14"/>
  <c r="LO109" i="15" l="1"/>
  <c r="DX104" i="15"/>
  <c r="LP104" i="15"/>
  <c r="LP107" i="15" s="1"/>
  <c r="LP106" i="15"/>
  <c r="LP108" i="15"/>
  <c r="LL106" i="7"/>
  <c r="DT104" i="7"/>
  <c r="LL104" i="7"/>
  <c r="LL107" i="7" s="1"/>
  <c r="LL108" i="7"/>
  <c r="LK109" i="7"/>
  <c r="DR12" i="14"/>
  <c r="LL12" i="14"/>
  <c r="LP109" i="15" l="1"/>
  <c r="DY104" i="15"/>
  <c r="LQ104" i="15"/>
  <c r="LQ107" i="15" s="1"/>
  <c r="LQ106" i="15"/>
  <c r="LQ108" i="15"/>
  <c r="LM106" i="7"/>
  <c r="DU104" i="7"/>
  <c r="LM108" i="7"/>
  <c r="LM104" i="7"/>
  <c r="LM107" i="7" s="1"/>
  <c r="LL109" i="7"/>
  <c r="DQ12" i="14"/>
  <c r="LK12" i="14"/>
  <c r="LQ109" i="15" l="1"/>
  <c r="DZ104" i="15"/>
  <c r="LR106" i="15"/>
  <c r="LR104" i="15"/>
  <c r="LR107" i="15" s="1"/>
  <c r="LR108" i="15"/>
  <c r="LN108" i="7"/>
  <c r="LN104" i="7"/>
  <c r="LN107" i="7" s="1"/>
  <c r="LN106" i="7"/>
  <c r="DV104" i="7"/>
  <c r="LM109" i="7"/>
  <c r="DP12" i="14"/>
  <c r="LJ12" i="14"/>
  <c r="LR109" i="15" l="1"/>
  <c r="EA104" i="15"/>
  <c r="LS104" i="15"/>
  <c r="LS107" i="15" s="1"/>
  <c r="LS106" i="15"/>
  <c r="LS108" i="15"/>
  <c r="LN109" i="7"/>
  <c r="LO106" i="7"/>
  <c r="DW104" i="7"/>
  <c r="LO108" i="7"/>
  <c r="LO104" i="7"/>
  <c r="LO107" i="7" s="1"/>
  <c r="DO12" i="14"/>
  <c r="LI12" i="14"/>
  <c r="LS109" i="15" l="1"/>
  <c r="EB104" i="15"/>
  <c r="LT108" i="15"/>
  <c r="LT104" i="15"/>
  <c r="LT107" i="15" s="1"/>
  <c r="LT106" i="15"/>
  <c r="LP108" i="7"/>
  <c r="DX104" i="7"/>
  <c r="LP104" i="7"/>
  <c r="LP107" i="7" s="1"/>
  <c r="LP106" i="7"/>
  <c r="LO109" i="7"/>
  <c r="DN12" i="14"/>
  <c r="LH12" i="14"/>
  <c r="LT109" i="15" l="1"/>
  <c r="LU106" i="15"/>
  <c r="EC104" i="15"/>
  <c r="LU108" i="15"/>
  <c r="LU104" i="15"/>
  <c r="LU107" i="15" s="1"/>
  <c r="LU109" i="15" s="1"/>
  <c r="LP109" i="7"/>
  <c r="LQ104" i="7"/>
  <c r="LQ107" i="7" s="1"/>
  <c r="DY104" i="7"/>
  <c r="LQ108" i="7"/>
  <c r="LQ106" i="7"/>
  <c r="DM12" i="14"/>
  <c r="LG12" i="14"/>
  <c r="ED104" i="15" l="1"/>
  <c r="LV108" i="15"/>
  <c r="LV104" i="15"/>
  <c r="LV107" i="15" s="1"/>
  <c r="LV106" i="15"/>
  <c r="LQ109" i="7"/>
  <c r="DZ104" i="7"/>
  <c r="LR104" i="7"/>
  <c r="LR107" i="7" s="1"/>
  <c r="LR106" i="7"/>
  <c r="LR108" i="7"/>
  <c r="DL12" i="14"/>
  <c r="LF12" i="14"/>
  <c r="LV109" i="15" l="1"/>
  <c r="LW108" i="15"/>
  <c r="LW106" i="15"/>
  <c r="EE104" i="15"/>
  <c r="LW104" i="15"/>
  <c r="LW107" i="15" s="1"/>
  <c r="LW109" i="15" s="1"/>
  <c r="LR109" i="7"/>
  <c r="LS106" i="7"/>
  <c r="EA104" i="7"/>
  <c r="LS108" i="7"/>
  <c r="LS104" i="7"/>
  <c r="LS107" i="7" s="1"/>
  <c r="DK12" i="14"/>
  <c r="LE12" i="14"/>
  <c r="EF104" i="15" l="1"/>
  <c r="LX108" i="15"/>
  <c r="LX104" i="15"/>
  <c r="LX107" i="15" s="1"/>
  <c r="LX106" i="15"/>
  <c r="LS109" i="7"/>
  <c r="LT104" i="7"/>
  <c r="LT107" i="7" s="1"/>
  <c r="LT108" i="7"/>
  <c r="LT106" i="7"/>
  <c r="EB104" i="7"/>
  <c r="DJ12" i="14"/>
  <c r="LD12" i="14"/>
  <c r="LX109" i="15" l="1"/>
  <c r="LT109" i="7"/>
  <c r="EG104" i="15"/>
  <c r="LY106" i="15"/>
  <c r="LY108" i="15"/>
  <c r="LY104" i="15"/>
  <c r="LY107" i="15" s="1"/>
  <c r="LU106" i="7"/>
  <c r="EC104" i="7"/>
  <c r="LU108" i="7"/>
  <c r="LU104" i="7"/>
  <c r="LU107" i="7" s="1"/>
  <c r="DI12" i="14"/>
  <c r="LC12" i="14"/>
  <c r="LY109" i="15" l="1"/>
  <c r="LZ106" i="15"/>
  <c r="EH104" i="15"/>
  <c r="LZ108" i="15"/>
  <c r="LZ104" i="15"/>
  <c r="LZ107" i="15" s="1"/>
  <c r="LZ109" i="15" s="1"/>
  <c r="ED104" i="7"/>
  <c r="LV106" i="7"/>
  <c r="LV108" i="7"/>
  <c r="LV104" i="7"/>
  <c r="LV107" i="7" s="1"/>
  <c r="LU109" i="7"/>
  <c r="DH12" i="14"/>
  <c r="LB12" i="14"/>
  <c r="MA106" i="15" l="1"/>
  <c r="MA108" i="15"/>
  <c r="EI104" i="15"/>
  <c r="MA104" i="15"/>
  <c r="MA107" i="15" s="1"/>
  <c r="LV109" i="7"/>
  <c r="LW104" i="7"/>
  <c r="LW107" i="7" s="1"/>
  <c r="EE104" i="7"/>
  <c r="LW106" i="7"/>
  <c r="LW108" i="7"/>
  <c r="DG12" i="14"/>
  <c r="LA12" i="14"/>
  <c r="MB106" i="15" l="1"/>
  <c r="MB108" i="15"/>
  <c r="MB104" i="15"/>
  <c r="MB107" i="15" s="1"/>
  <c r="MB109" i="15" s="1"/>
  <c r="EJ104" i="15"/>
  <c r="MA109" i="15"/>
  <c r="LX104" i="7"/>
  <c r="LX107" i="7" s="1"/>
  <c r="LX108" i="7"/>
  <c r="LX106" i="7"/>
  <c r="EF104" i="7"/>
  <c r="LW109" i="7"/>
  <c r="DF12" i="14"/>
  <c r="KZ12" i="14"/>
  <c r="MC104" i="15" l="1"/>
  <c r="MC107" i="15" s="1"/>
  <c r="EK104" i="15"/>
  <c r="MC108" i="15"/>
  <c r="MC106" i="15"/>
  <c r="LY104" i="7"/>
  <c r="LY107" i="7" s="1"/>
  <c r="LY108" i="7"/>
  <c r="LY106" i="7"/>
  <c r="EG104" i="7"/>
  <c r="LX109" i="7"/>
  <c r="DE12" i="14"/>
  <c r="KY12" i="14"/>
  <c r="LY109" i="7" l="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MC108" i="7"/>
  <c r="EK104" i="7"/>
  <c r="MB109" i="7"/>
  <c r="DA12" i="14"/>
  <c r="KU12" i="14"/>
  <c r="EP104" i="15" l="1"/>
  <c r="MH108" i="15"/>
  <c r="MH104" i="15"/>
  <c r="MH107" i="15" s="1"/>
  <c r="MH106" i="15"/>
  <c r="MD104" i="7"/>
  <c r="MD107" i="7" s="1"/>
  <c r="MD108" i="7"/>
  <c r="EL104" i="7"/>
  <c r="MD106" i="7"/>
  <c r="MC109" i="7"/>
  <c r="CZ12" i="14"/>
  <c r="KT12" i="14"/>
  <c r="MD109" i="7" l="1"/>
  <c r="MH109" i="15"/>
  <c r="MI106" i="15"/>
  <c r="MI104" i="15"/>
  <c r="MI107" i="15" s="1"/>
  <c r="EQ104" i="15"/>
  <c r="MI108" i="15"/>
  <c r="ME106" i="7"/>
  <c r="ME108" i="7"/>
  <c r="EM104" i="7"/>
  <c r="ME104" i="7"/>
  <c r="ME107" i="7" s="1"/>
  <c r="CY12" i="14"/>
  <c r="KS12" i="14"/>
  <c r="MI109" i="15" l="1"/>
  <c r="ER104" i="15"/>
  <c r="MJ108" i="15"/>
  <c r="MJ104" i="15"/>
  <c r="MJ107" i="15" s="1"/>
  <c r="MJ109" i="15" s="1"/>
  <c r="MJ106" i="15"/>
  <c r="MF104" i="7"/>
  <c r="MF107" i="7" s="1"/>
  <c r="MF108" i="7"/>
  <c r="EN104" i="7"/>
  <c r="MF106" i="7"/>
  <c r="MF109" i="7" s="1"/>
  <c r="ME109" i="7"/>
  <c r="CX12" i="14"/>
  <c r="KR12" i="14"/>
  <c r="MK104" i="15" l="1"/>
  <c r="MK107" i="15" s="1"/>
  <c r="ES104" i="15"/>
  <c r="MK106" i="15"/>
  <c r="MK108" i="15"/>
  <c r="MG106" i="7"/>
  <c r="EO104" i="7"/>
  <c r="MG108" i="7"/>
  <c r="MG104" i="7"/>
  <c r="MG107" i="7" s="1"/>
  <c r="CW12" i="14"/>
  <c r="KQ12" i="14"/>
  <c r="MK109" i="15" l="1"/>
  <c r="ML108" i="15"/>
  <c r="ET104" i="15"/>
  <c r="ML104" i="15"/>
  <c r="ML107" i="15" s="1"/>
  <c r="ML106" i="15"/>
  <c r="MH104" i="7"/>
  <c r="MH107" i="7" s="1"/>
  <c r="EP104" i="7"/>
  <c r="MH108" i="7"/>
  <c r="MH106" i="7"/>
  <c r="MG109" i="7"/>
  <c r="CV12" i="14"/>
  <c r="KP12" i="14"/>
  <c r="ML109" i="15" l="1"/>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K108" i="7"/>
  <c r="MJ108" i="7"/>
  <c r="MJ109" i="7" s="1"/>
  <c r="CS12" i="14"/>
  <c r="KM12" i="14"/>
  <c r="MP108" i="15" l="1"/>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MT108" i="7"/>
  <c r="FB104" i="7"/>
  <c r="MT106" i="7"/>
  <c r="MS108" i="7"/>
  <c r="MS109" i="7" s="1"/>
  <c r="CJ12" i="14"/>
  <c r="KD12" i="14"/>
  <c r="MX109" i="15" l="1"/>
  <c r="MY106" i="15"/>
  <c r="MY104" i="15"/>
  <c r="MY107" i="15" s="1"/>
  <c r="FG104" i="15"/>
  <c r="MY108" i="15"/>
  <c r="MT109" i="7"/>
  <c r="MU106" i="7"/>
  <c r="MU104" i="7"/>
  <c r="FC104" i="7"/>
  <c r="MU108"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c r="FF104" i="7"/>
  <c r="MX107" i="7"/>
  <c r="CF12" i="14"/>
  <c r="JZ12" i="14"/>
  <c r="NB109" i="15" l="1"/>
  <c r="FK104" i="15"/>
  <c r="NC106" i="15"/>
  <c r="NC108" i="15"/>
  <c r="NC104" i="15"/>
  <c r="NC107" i="15" s="1"/>
  <c r="MX109" i="7"/>
  <c r="MY104" i="7"/>
  <c r="MY106" i="7"/>
  <c r="MY108"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6" i="15"/>
  <c r="NJ108"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NS109" i="15" s="1"/>
  <c r="GA104" i="15"/>
  <c r="NR109" i="15"/>
  <c r="NO104" i="7"/>
  <c r="NO108" i="7" s="1"/>
  <c r="NO106" i="7"/>
  <c r="NO107" i="7"/>
  <c r="FW104" i="7"/>
  <c r="NN109" i="7"/>
  <c r="BO12" i="14"/>
  <c r="JI12" i="14"/>
  <c r="NT106" i="15" l="1"/>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P109" i="15" s="1"/>
  <c r="OL104" i="7"/>
  <c r="OL108" i="7" s="1"/>
  <c r="GT104" i="7"/>
  <c r="OL107" i="7"/>
  <c r="OL106" i="7"/>
  <c r="IL12" i="14"/>
  <c r="AR12" i="14"/>
  <c r="GY104" i="15" l="1"/>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s="1"/>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8" i="14"/>
  <c r="HW109" i="14" l="1"/>
  <c r="HX108" i="14"/>
  <c r="HX104" i="14"/>
  <c r="HX106" i="14" s="1"/>
  <c r="HX107" i="14"/>
  <c r="HX109" i="14" l="1"/>
  <c r="HY104" i="14"/>
  <c r="HY106" i="14" s="1"/>
  <c r="HY108" i="14"/>
  <c r="HY107" i="14"/>
  <c r="HY109" i="14" l="1"/>
  <c r="HZ104" i="14"/>
  <c r="HZ106" i="14" s="1"/>
  <c r="HZ108" i="14"/>
  <c r="HZ107" i="14"/>
  <c r="HZ109" i="14" l="1"/>
  <c r="IA107" i="14"/>
  <c r="IA108" i="14"/>
  <c r="IA104" i="14"/>
  <c r="IA106" i="14" s="1"/>
  <c r="IA109" i="14" s="1"/>
  <c r="IB104" i="14" l="1"/>
  <c r="IB106" i="14" s="1"/>
  <c r="IB108" i="14"/>
  <c r="IB107" i="14"/>
  <c r="IB109" i="14" l="1"/>
  <c r="IC108" i="14"/>
  <c r="IC107" i="14"/>
  <c r="IC104" i="14"/>
  <c r="IC106" i="14" s="1"/>
  <c r="IC109" i="14" s="1"/>
  <c r="ID104" i="14" l="1"/>
  <c r="ID108" i="14"/>
  <c r="ID107" i="14"/>
  <c r="ID106" i="14"/>
  <c r="ID109" i="14" l="1"/>
  <c r="IE104" i="14"/>
  <c r="IE106" i="14" s="1"/>
  <c r="IE108" i="14"/>
  <c r="IE107" i="14"/>
  <c r="IE109" i="14" l="1"/>
  <c r="IF104" i="14"/>
  <c r="IF106" i="14" s="1"/>
  <c r="IF107" i="14"/>
  <c r="IF108" i="14"/>
  <c r="IF109" i="14" l="1"/>
  <c r="IG104" i="14"/>
  <c r="IG108" i="14"/>
  <c r="IG107" i="14"/>
  <c r="IG106" i="14"/>
  <c r="IG109" i="14" l="1"/>
  <c r="IH104" i="14"/>
  <c r="IH106" i="14" s="1"/>
  <c r="IH107" i="14"/>
  <c r="IH108" i="14"/>
  <c r="IH109" i="14" l="1"/>
  <c r="II108" i="14"/>
  <c r="II104" i="14"/>
  <c r="II106" i="14"/>
  <c r="II107" i="14"/>
  <c r="II109" i="14" l="1"/>
  <c r="IJ107" i="14"/>
  <c r="IJ108" i="14"/>
  <c r="IJ104" i="14"/>
  <c r="IJ106" i="14" s="1"/>
  <c r="IJ109" i="14" s="1"/>
  <c r="IK104" i="14" l="1"/>
  <c r="IK108" i="14"/>
  <c r="IK107" i="14"/>
  <c r="IK106" i="14"/>
  <c r="IK109" i="14" l="1"/>
  <c r="IL104" i="14"/>
  <c r="IL107" i="14" s="1"/>
  <c r="IL108" i="14"/>
  <c r="IL106" i="14" l="1"/>
  <c r="IM108" i="14"/>
  <c r="IM104" i="14"/>
  <c r="IM107" i="14"/>
  <c r="IM106" i="14"/>
  <c r="IL109" i="14"/>
  <c r="IM109" i="14" l="1"/>
  <c r="IN108" i="14"/>
  <c r="IN104" i="14"/>
  <c r="IN107" i="14" s="1"/>
  <c r="IN106" i="14" l="1"/>
  <c r="IN109" i="14" s="1"/>
  <c r="IO104" i="14"/>
  <c r="IO108" i="14"/>
  <c r="IO107" i="14"/>
  <c r="IO106" i="14"/>
  <c r="IO109" i="14" l="1"/>
  <c r="IP108" i="14"/>
  <c r="IP104" i="14"/>
  <c r="IP107" i="14" s="1"/>
  <c r="IP106" i="14" l="1"/>
  <c r="IP109" i="14" s="1"/>
  <c r="IQ108" i="14"/>
  <c r="IQ104" i="14"/>
  <c r="IQ106" i="14" s="1"/>
  <c r="IQ107" i="14"/>
  <c r="IQ109" i="14" l="1"/>
  <c r="IR104" i="14"/>
  <c r="IR107" i="14" s="1"/>
  <c r="IR108" i="14"/>
  <c r="IR106" i="14"/>
  <c r="IR109" i="14" l="1"/>
  <c r="IS104" i="14"/>
  <c r="IS107" i="14" s="1"/>
  <c r="IS108" i="14"/>
  <c r="IS106" i="14" l="1"/>
  <c r="IS109" i="14"/>
  <c r="IT104" i="14"/>
  <c r="IT107" i="14" s="1"/>
  <c r="IT108" i="14"/>
  <c r="IT106" i="14" l="1"/>
  <c r="IT109" i="14" s="1"/>
  <c r="IU104" i="14"/>
  <c r="IU107" i="14" s="1"/>
  <c r="IU108" i="14"/>
  <c r="IU106" i="14"/>
  <c r="IV107" i="14" l="1"/>
  <c r="IV104" i="14"/>
  <c r="IV106" i="14"/>
  <c r="IV108" i="14"/>
  <c r="IU109" i="14"/>
  <c r="IV109" i="14" l="1"/>
  <c r="IW108" i="14"/>
  <c r="IW104" i="14"/>
  <c r="IW107" i="14" s="1"/>
  <c r="IW106" i="14" l="1"/>
  <c r="IW109" i="14"/>
  <c r="IX104" i="14"/>
  <c r="IX106" i="14" s="1"/>
  <c r="IX108" i="14"/>
  <c r="IX107" i="14"/>
  <c r="IX109" i="14" l="1"/>
  <c r="IY108" i="14"/>
  <c r="IY104" i="14"/>
  <c r="IY107" i="14" s="1"/>
  <c r="IY106" i="14" l="1"/>
  <c r="IY109" i="14"/>
  <c r="IZ108" i="14"/>
  <c r="IZ104" i="14"/>
  <c r="IZ107" i="14" s="1"/>
  <c r="IZ106" i="14" l="1"/>
  <c r="IZ109" i="14" s="1"/>
  <c r="JA104" i="14"/>
  <c r="JA107" i="14" s="1"/>
  <c r="JA108" i="14"/>
  <c r="JA106" i="14" l="1"/>
  <c r="JA109" i="14"/>
  <c r="JB108" i="14"/>
  <c r="JB104" i="14"/>
  <c r="JB107" i="14" s="1"/>
  <c r="JB106" i="14" l="1"/>
  <c r="JC108" i="14"/>
  <c r="JC104" i="14"/>
  <c r="JC107" i="14" s="1"/>
  <c r="JB109" i="14"/>
  <c r="JC106" i="14" l="1"/>
  <c r="JC109" i="14" s="1"/>
  <c r="JD104" i="14"/>
  <c r="JD107" i="14" s="1"/>
  <c r="JD108" i="14"/>
  <c r="JD106" i="14" l="1"/>
  <c r="JD109" i="14" s="1"/>
  <c r="JE104" i="14"/>
  <c r="JE106" i="14" s="1"/>
  <c r="JE107" i="14"/>
  <c r="JE108"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K109" i="14" s="1"/>
  <c r="JL108" i="14"/>
  <c r="JL104" i="14"/>
  <c r="JL107" i="14" s="1"/>
  <c r="JL106" i="14" l="1"/>
  <c r="JL109" i="14" s="1"/>
  <c r="JM104" i="14"/>
  <c r="JM107" i="14" s="1"/>
  <c r="JM108" i="14"/>
  <c r="JM106" i="14" l="1"/>
  <c r="JM109" i="14" s="1"/>
  <c r="JN108" i="14"/>
  <c r="JN104" i="14"/>
  <c r="JN107" i="14" s="1"/>
  <c r="JN106" i="14" l="1"/>
  <c r="JN109" i="14" s="1"/>
  <c r="JO108" i="14"/>
  <c r="JO104" i="14"/>
  <c r="JO107" i="14" s="1"/>
  <c r="JO106" i="14" l="1"/>
  <c r="JO109" i="14" s="1"/>
  <c r="JP104" i="14"/>
  <c r="JP107" i="14" s="1"/>
  <c r="JP106" i="14"/>
  <c r="JP108" i="14"/>
  <c r="JP109" i="14" l="1"/>
  <c r="JQ108" i="14"/>
  <c r="JQ104" i="14"/>
  <c r="JQ107" i="14" s="1"/>
  <c r="JQ106" i="14" l="1"/>
  <c r="JR108" i="14"/>
  <c r="JR104" i="14"/>
  <c r="JR107" i="14" s="1"/>
  <c r="JQ109" i="14"/>
  <c r="JR106" i="14" l="1"/>
  <c r="JR109" i="14" s="1"/>
  <c r="JS104" i="14"/>
  <c r="JS107" i="14" s="1"/>
  <c r="JS108" i="14"/>
  <c r="JS106" i="14" l="1"/>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Z106" i="14"/>
  <c r="JZ104" i="14"/>
  <c r="JZ108" i="14" s="1"/>
  <c r="JY109" i="14"/>
  <c r="JZ107" i="14" l="1"/>
  <c r="JZ109" i="14" s="1"/>
  <c r="KA106" i="14"/>
  <c r="KA104" i="14"/>
  <c r="KA108" i="14" s="1"/>
  <c r="KA107" i="14" l="1"/>
  <c r="KB104" i="14"/>
  <c r="KB107" i="14" s="1"/>
  <c r="KB106" i="14"/>
  <c r="KB108" i="14"/>
  <c r="KA109" i="14"/>
  <c r="KB109" i="14" l="1"/>
  <c r="KC104" i="14"/>
  <c r="KC108" i="14" s="1"/>
  <c r="KC106" i="14"/>
  <c r="KC107" i="14" l="1"/>
  <c r="KD104" i="14"/>
  <c r="KD107" i="14" s="1"/>
  <c r="KD108" i="14"/>
  <c r="KD106" i="14"/>
  <c r="KC109" i="14"/>
  <c r="KD109" i="14" l="1"/>
  <c r="KE104" i="14"/>
  <c r="KE108" i="14" s="1"/>
  <c r="KE106" i="14"/>
  <c r="KE107" i="14" l="1"/>
  <c r="KE109" i="14" s="1"/>
  <c r="KF104" i="14"/>
  <c r="KF107" i="14" s="1"/>
  <c r="KF108" i="14"/>
  <c r="KF106" i="14"/>
  <c r="KF109" i="14" l="1"/>
  <c r="KG104" i="14"/>
  <c r="KG108" i="14" s="1"/>
  <c r="KG106" i="14"/>
  <c r="KG107" i="14" l="1"/>
  <c r="KH106" i="14"/>
  <c r="KH104" i="14"/>
  <c r="KH107" i="14" s="1"/>
  <c r="KH108" i="14"/>
  <c r="KG109" i="14"/>
  <c r="KI106" i="14" l="1"/>
  <c r="KI104" i="14"/>
  <c r="KI108" i="14" s="1"/>
  <c r="KH109" i="14"/>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c r="KR107" i="14"/>
  <c r="KS106" i="14" l="1"/>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L106" i="14"/>
  <c r="LL104" i="14"/>
  <c r="LL108" i="14" s="1"/>
  <c r="LK109" i="14"/>
  <c r="LL107" i="14" l="1"/>
  <c r="LL109" i="14" s="1"/>
  <c r="LM106" i="14"/>
  <c r="LM104" i="14"/>
  <c r="LM108" i="14" s="1"/>
  <c r="LM107" i="14" l="1"/>
  <c r="LN106" i="14"/>
  <c r="LN104" i="14"/>
  <c r="LN108" i="14" s="1"/>
  <c r="LM109" i="14"/>
  <c r="LN107" i="14" l="1"/>
  <c r="LO106" i="14"/>
  <c r="LO104" i="14"/>
  <c r="LO108" i="14" s="1"/>
  <c r="LN109" i="14"/>
  <c r="LO107" i="14" l="1"/>
  <c r="LO109" i="14" s="1"/>
  <c r="LP106" i="14"/>
  <c r="LP104" i="14"/>
  <c r="LP108" i="14"/>
  <c r="LP107" i="14"/>
  <c r="LQ106" i="14" l="1"/>
  <c r="LQ104" i="14"/>
  <c r="LQ108" i="14" s="1"/>
  <c r="LP109" i="14"/>
  <c r="LQ107" i="14" l="1"/>
  <c r="LQ109" i="14" s="1"/>
  <c r="LR106" i="14"/>
  <c r="LR104" i="14"/>
  <c r="LR108" i="14" s="1"/>
  <c r="LR107" i="14" l="1"/>
  <c r="LR109" i="14" s="1"/>
  <c r="LS106" i="14"/>
  <c r="LS104" i="14"/>
  <c r="LS108" i="14" s="1"/>
  <c r="LS107" i="14" l="1"/>
  <c r="LT104" i="14"/>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T106" i="14"/>
  <c r="MT104" i="14"/>
  <c r="MT108" i="14" s="1"/>
  <c r="MS109" i="14"/>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<sst xmlns="http://schemas.openxmlformats.org/spreadsheetml/2006/main" count="1465" uniqueCount="957">
  <si>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</si>
  <si>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</si>
  <si>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</si>
  <si>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</si>
  <si>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</si>
  <si>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</si>
  <si>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</si>
  <si>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</si>
  <si>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</si>
  <si>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</si>
  <si>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</si>
  <si>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</si>
  <si>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</si>
  <si>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</si>
  <si>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</si>
  <si>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</si>
  <si>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</si>
  <si>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</si>
  <si>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</si>
  <si>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</si>
  <si>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</si>
  <si>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</si>
  <si>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</si>
  <si>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</si>
  <si>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</si>
  <si>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</si>
  <si>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</si>
  <si>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</si>
  <si>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</si>
  <si>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</si>
  <si>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</si>
  <si>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</si>
  <si>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</si>
  <si>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</si>
  <si>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</si>
  <si>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</si>
  <si>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</si>
  <si>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</si>
  <si>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</si>
  <si>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</si>
  <si>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</si>
  <si>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</si>
  <si>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</si>
  <si>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</si>
  <si>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</si>
  <si>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</si>
  <si>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</si>
  <si>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</si>
  <si>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</si>
  <si>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</si>
  <si>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</si>
  <si>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</si>
  <si>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</si>
  <si>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</si>
  <si>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</si>
  <si>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</si>
  <si>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</si>
  <si>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</si>
  <si>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</si>
  <si>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</si>
  <si>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</si>
  <si>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</si>
  <si>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</si>
  <si>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</si>
  <si>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</si>
  <si>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</si>
  <si>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</si>
  <si>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</si>
  <si>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</si>
  <si>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</si>
  <si>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</si>
  <si>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</si>
  <si>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</si>
  <si>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</si>
  <si>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</si>
  <si>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</si>
  <si>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</si>
  <si>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</si>
  <si>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</si>
  <si>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</si>
  <si>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</si>
  <si>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</si>
  <si>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</si>
  <si>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</si>
  <si>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</si>
  <si>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</si>
  <si>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</si>
  <si>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</si>
  <si>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</si>
  <si>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</si>
  <si>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</si>
  <si>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</si>
  <si>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</si>
  <si>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</si>
  <si>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</si>
  <si>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</si>
  <si>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</si>
  <si>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</si>
  <si>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</si>
  <si>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</si>
  <si>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</si>
  <si>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</si>
  <si>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</si>
  <si>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</si>
  <si>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</si>
  <si>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</si>
  <si>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</si>
  <si>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</si>
  <si>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</si>
  <si>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</si>
  <si>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</si>
  <si>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</si>
  <si>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</si>
  <si>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</si>
  <si>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</si>
  <si>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</si>
  <si>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</si>
  <si>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</si>
  <si>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</si>
  <si>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</si>
  <si>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</si>
  <si>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</si>
  <si>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</si>
  <si>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</si>
  <si>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</si>
  <si>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</si>
  <si>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</si>
  <si>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</si>
  <si>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</si>
  <si>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</si>
  <si>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</si>
  <si>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</si>
  <si>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</si>
  <si>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</si>
  <si>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</si>
  <si>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</si>
  <si>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</si>
  <si>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</si>
  <si>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</si>
  <si>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</si>
  <si>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</si>
  <si>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</si>
  <si>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</si>
  <si>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</si>
  <si>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</si>
  <si>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</si>
  <si>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</si>
  <si>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</si>
  <si>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</si>
  <si>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</si>
  <si>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</si>
  <si>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</si>
  <si>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</si>
  <si>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</si>
  <si>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</si>
  <si>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</si>
  <si>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</si>
  <si>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</si>
  <si>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</si>
  <si>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</si>
  <si>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</si>
  <si>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</si>
  <si>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</si>
  <si>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</si>
  <si>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</si>
  <si>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</si>
  <si>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</si>
  <si>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</si>
  <si>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</si>
  <si>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</si>
  <si>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</si>
  <si>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</si>
  <si>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</si>
  <si>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</si>
  <si>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</si>
  <si>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</si>
  <si>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</si>
  <si>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</si>
  <si>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</si>
  <si>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</si>
  <si>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</si>
  <si>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</si>
  <si>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</si>
  <si>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</si>
  <si>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</si>
  <si>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</si>
  <si>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</si>
  <si>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</si>
  <si>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</si>
  <si>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</si>
  <si>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</si>
  <si>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</si>
  <si>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</si>
  <si>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</si>
  <si>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</si>
  <si>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</si>
  <si>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</si>
  <si>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</si>
  <si>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</si>
  <si>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</si>
  <si>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</si>
  <si>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</si>
  <si>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</si>
  <si>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</si>
  <si>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</si>
  <si>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</si>
  <si>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</si>
  <si>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</si>
  <si>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</si>
  <si>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</si>
  <si>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</si>
  <si>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</si>
  <si>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</si>
  <si>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</si>
  <si>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</si>
  <si>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</si>
  <si>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</si>
  <si>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</si>
  <si>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</si>
  <si>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</si>
  <si>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</si>
  <si>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</si>
  <si>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</si>
  <si>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</si>
  <si>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</si>
  <si>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</si>
  <si>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</si>
  <si>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</si>
  <si>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</si>
  <si>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</si>
  <si>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</si>
  <si>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</si>
  <si>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</si>
  <si>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</si>
  <si>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</si>
  <si>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</si>
  <si>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</si>
  <si>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</si>
  <si>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</si>
  <si>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</si>
  <si>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</si>
  <si>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</si>
  <si>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</si>
  <si>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</si>
  <si>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</si>
  <si>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</si>
  <si>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</si>
  <si>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</si>
  <si>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</si>
  <si>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</si>
  <si>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</si>
  <si>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</si>
  <si>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</si>
  <si>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</si>
  <si>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</si>
  <si>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</si>
  <si>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</si>
  <si>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</si>
  <si>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</si>
  <si>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</si>
  <si>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</si>
  <si>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</si>
  <si>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</si>
  <si>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</si>
  <si>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</si>
  <si>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</si>
  <si>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</si>
  <si>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</si>
  <si>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</si>
  <si>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</si>
  <si>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</si>
  <si>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</si>
  <si>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</si>
  <si>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</si>
  <si>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</si>
  <si>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</si>
  <si>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</si>
  <si>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</si>
  <si>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</si>
  <si>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</si>
  <si>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</si>
  <si>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</si>
  <si>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</si>
  <si>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</si>
  <si>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</si>
  <si>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</si>
  <si>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</si>
  <si>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</si>
  <si>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</si>
  <si>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</si>
  <si>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</si>
  <si>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</si>
  <si>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</si>
  <si>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</si>
  <si>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</si>
  <si>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</si>
  <si>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</si>
  <si>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</si>
  <si>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</si>
  <si>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</si>
  <si>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</si>
  <si>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</si>
  <si>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</si>
  <si>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</si>
  <si>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</si>
  <si>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</si>
  <si>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</si>
  <si>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</si>
  <si>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</si>
  <si>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</si>
  <si>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</si>
  <si>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</si>
  <si>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</si>
  <si>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</si>
  <si>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</si>
  <si>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</si>
  <si>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</si>
  <si>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</si>
  <si>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</si>
  <si>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</si>
  <si>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</si>
  <si>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</si>
  <si>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</si>
  <si>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</si>
  <si>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</si>
  <si>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</si>
  <si>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</si>
  <si>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</si>
  <si>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</si>
  <si>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</si>
  <si>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</si>
  <si>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</si>
  <si>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</si>
  <si>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</si>
  <si>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</si>
  <si>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</si>
  <si>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</si>
  <si>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</si>
  <si>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</si>
  <si>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</si>
  <si>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</si>
  <si>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</si>
  <si>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</si>
  <si>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</si>
  <si>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</si>
  <si>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</si>
  <si>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</si>
  <si>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</si>
  <si>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</si>
  <si>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</si>
  <si>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</si>
  <si>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</si>
  <si>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</si>
  <si>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</si>
  <si>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</si>
  <si>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</si>
  <si>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</si>
  <si>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</si>
  <si>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</si>
  <si>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</si>
  <si>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</si>
  <si>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</si>
  <si>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</si>
  <si>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</si>
  <si>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</si>
  <si>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</si>
  <si>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</si>
  <si>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</si>
  <si>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</si>
  <si>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</si>
  <si>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</si>
  <si>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</si>
  <si>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</si>
  <si>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</si>
  <si>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</si>
  <si>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</si>
  <si>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</si>
  <si>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</si>
  <si>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</si>
  <si>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</si>
  <si>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</si>
  <si>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</si>
  <si>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</si>
  <si>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</si>
  <si>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</si>
  <si>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</si>
  <si>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</si>
  <si>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</si>
  <si>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</si>
  <si>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</si>
  <si>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</si>
  <si>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</si>
  <si>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</si>
  <si>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</si>
  <si>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</si>
  <si>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</si>
  <si>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</si>
  <si>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</si>
  <si>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</si>
  <si>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</si>
  <si>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</si>
  <si>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</si>
  <si>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</si>
  <si>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</si>
  <si>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</si>
  <si>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</si>
  <si>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</si>
  <si>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</si>
  <si>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</si>
  <si>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</si>
  <si>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</si>
  <si>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</si>
  <si>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</si>
  <si>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</si>
  <si>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</si>
  <si>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</si>
  <si>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</si>
  <si>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</si>
  <si>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</si>
  <si>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</si>
  <si>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</si>
  <si>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</si>
  <si>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</si>
  <si>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</si>
  <si>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</si>
  <si>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</si>
  <si>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</si>
  <si>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</si>
  <si>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</si>
  <si>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</si>
  <si>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</si>
  <si>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</si>
  <si>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</si>
  <si>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</si>
  <si>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</si>
  <si>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</si>
  <si>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</si>
  <si>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</si>
  <si>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</si>
  <si>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</si>
  <si>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</si>
  <si>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</si>
  <si>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</si>
  <si>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</si>
  <si>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</si>
  <si>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</si>
  <si>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</si>
  <si>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</si>
  <si>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</si>
  <si>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</si>
  <si>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</si>
  <si>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</si>
  <si>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</si>
  <si>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</si>
  <si>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</si>
  <si>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</si>
  <si>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</si>
  <si>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</si>
  <si>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</si>
  <si>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</si>
  <si>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</si>
  <si>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</si>
  <si>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</si>
  <si>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</si>
  <si>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</si>
  <si>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</si>
  <si>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</si>
  <si>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</si>
  <si>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</si>
  <si>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</si>
  <si>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</si>
  <si>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</si>
  <si>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</si>
  <si>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</si>
  <si>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</si>
  <si>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</si>
  <si>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</si>
  <si>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</si>
  <si>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</si>
  <si>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</si>
  <si>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</si>
  <si>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</si>
  <si>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</si>
  <si>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</si>
  <si>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</si>
  <si>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</si>
  <si>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</si>
  <si>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</si>
  <si>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</si>
  <si>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</si>
  <si>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</si>
  <si>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</si>
  <si>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</si>
  <si>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</si>
  <si>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</si>
  <si>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</si>
  <si>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</si>
  <si>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</si>
  <si>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</si>
  <si>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</si>
  <si>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</si>
  <si>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</si>
  <si>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</si>
  <si>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</si>
  <si>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</si>
  <si>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</si>
  <si>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</si>
  <si>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</si>
  <si>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</si>
  <si>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</si>
  <si>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</si>
  <si>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</si>
  <si>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</si>
  <si>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</si>
  <si>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</si>
  <si>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</si>
  <si>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</si>
  <si>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</si>
  <si>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</si>
  <si>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</si>
  <si>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</si>
  <si>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</si>
  <si>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</si>
  <si>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</si>
  <si>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</si>
  <si>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</si>
  <si>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</si>
  <si>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</si>
  <si>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</si>
  <si>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</si>
  <si>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</si>
  <si>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</si>
  <si>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</si>
  <si>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</si>
  <si>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</si>
  <si>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</si>
  <si>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</si>
  <si>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</si>
  <si>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</si>
  <si>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</si>
  <si>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</si>
  <si>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</si>
  <si>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</si>
  <si>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</si>
  <si>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</si>
  <si>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</si>
  <si>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</si>
  <si>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</si>
  <si>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</si>
  <si>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</si>
  <si>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</si>
  <si>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</si>
  <si>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</si>
  <si>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</si>
  <si>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</si>
  <si>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</si>
  <si>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</si>
  <si>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</si>
  <si>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</si>
  <si>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</si>
  <si>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</si>
  <si>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</si>
  <si>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</si>
  <si>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</si>
  <si>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</si>
  <si>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</si>
  <si>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</si>
  <si>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</si>
  <si>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</si>
  <si>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</si>
  <si>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</si>
  <si>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</si>
  <si>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</si>
  <si>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</si>
  <si>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</si>
  <si>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</si>
  <si>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</si>
  <si>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</si>
  <si>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</si>
  <si>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</si>
  <si>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</si>
  <si>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</si>
  <si>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</si>
  <si>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</si>
  <si>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</si>
  <si>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</si>
  <si>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</si>
  <si>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</si>
  <si>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</si>
  <si>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</si>
  <si>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</si>
  <si>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</si>
  <si>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</si>
  <si>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</si>
  <si>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</si>
  <si>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</si>
  <si>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</si>
  <si>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</si>
  <si>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</si>
  <si>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</si>
  <si>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</si>
  <si>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</si>
  <si>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</si>
  <si>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</si>
  <si>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</si>
  <si>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</si>
  <si>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</si>
  <si>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</si>
  <si>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</si>
  <si>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</si>
  <si>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</si>
  <si>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</si>
  <si>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</si>
  <si>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</si>
  <si>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</si>
  <si>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</si>
  <si>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</si>
  <si>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</si>
  <si>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</si>
  <si>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</si>
  <si>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</si>
  <si>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</si>
  <si>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</si>
  <si>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</si>
  <si>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</si>
  <si>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</si>
  <si>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</si>
  <si>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</si>
  <si>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</si>
  <si>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</si>
  <si>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</si>
  <si>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</si>
  <si>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</si>
  <si>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</si>
  <si>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</si>
  <si>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</si>
  <si>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</si>
  <si>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</si>
  <si>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</si>
  <si>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</si>
  <si>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</si>
  <si>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</si>
  <si>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</si>
  <si>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</si>
  <si>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</si>
  <si>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</si>
  <si>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</si>
  <si>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</si>
  <si>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</si>
  <si>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</si>
  <si>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</si>
  <si>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</si>
  <si>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</si>
  <si>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</si>
  <si>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</si>
  <si>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</si>
  <si>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</si>
  <si>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</si>
  <si>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</si>
  <si>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</si>
  <si>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</si>
  <si>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</si>
  <si>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</si>
  <si>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</si>
  <si>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</si>
  <si>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</si>
  <si>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</si>
  <si>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</si>
  <si>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</si>
  <si>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</si>
  <si>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</si>
  <si>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</si>
  <si>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</si>
  <si>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</si>
  <si>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</si>
  <si>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</si>
  <si>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</si>
  <si>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</si>
  <si>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</si>
  <si>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</si>
  <si>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</si>
  <si>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</si>
  <si>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</si>
  <si>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</si>
  <si>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</si>
  <si>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</si>
  <si>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</si>
  <si>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</si>
  <si>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</si>
  <si>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</si>
  <si>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</si>
  <si>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</si>
  <si>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</si>
  <si>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</si>
  <si>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</si>
  <si>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</si>
  <si>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</si>
  <si>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</si>
  <si>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</si>
  <si>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</si>
  <si>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</si>
  <si>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</si>
  <si>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</si>
  <si>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</si>
  <si>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</si>
  <si>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</si>
  <si>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</si>
  <si>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</si>
  <si>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</si>
  <si>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</si>
  <si>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</si>
  <si>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</si>
  <si>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</si>
  <si>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</si>
  <si>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</si>
  <si>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</si>
  <si>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</si>
  <si>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</si>
  <si>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</si>
  <si>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</si>
  <si>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</si>
  <si>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</si>
  <si>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</si>
  <si>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</si>
  <si>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</si>
  <si>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</si>
  <si>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</si>
  <si>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</si>
  <si>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</si>
  <si>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</si>
  <si>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</si>
  <si>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</si>
  <si>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</si>
  <si>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</si>
  <si>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</si>
  <si>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</si>
  <si>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</si>
  <si>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</si>
  <si>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</si>
  <si>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</si>
  <si>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</si>
  <si>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</si>
  <si>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</si>
  <si>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</si>
  <si>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</si>
  <si>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</si>
  <si>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</si>
  <si>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</si>
  <si>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</si>
  <si>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</si>
  <si>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</si>
  <si>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</si>
  <si>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</si>
  <si>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</si>
  <si>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</si>
  <si>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</si>
  <si>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</si>
  <si>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</si>
  <si>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</si>
  <si>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</si>
  <si>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</si>
  <si>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</si>
  <si>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</si>
  <si>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</si>
  <si>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</si>
  <si>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</si>
  <si>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</si>
  <si>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</si>
  <si>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</si>
  <si>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</si>
  <si>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</si>
  <si>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</si>
  <si>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</si>
  <si>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</si>
  <si>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</si>
  <si>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</si>
  <si>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</si>
  <si>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</si>
  <si>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</si>
  <si>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</si>
  <si>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</si>
  <si>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</si>
  <si>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</si>
  <si>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</si>
  <si>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</si>
  <si>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</si>
  <si>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</si>
  <si>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</si>
  <si>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</si>
  <si>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</si>
  <si>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</si>
  <si>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</si>
  <si>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</si>
  <si>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</si>
  <si>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</si>
  <si>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</si>
  <si>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</si>
  <si>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</si>
  <si>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</si>
  <si>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</si>
  <si>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</si>
  <si>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</si>
  <si>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</si>
  <si>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</si>
  <si>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</si>
  <si>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</si>
  <si>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</si>
  <si>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</si>
  <si>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</si>
  <si>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</si>
  <si>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</si>
  <si>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</si>
  <si>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</si>
  <si>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</si>
  <si>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</si>
  <si>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</si>
  <si>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</si>
  <si>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</si>
  <si>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</si>
  <si>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</si>
  <si>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</si>
  <si>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</si>
  <si>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</si>
  <si>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</si>
  <si>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</si>
  <si>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</si>
  <si>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</si>
  <si>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</si>
  <si>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</si>
  <si>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</si>
  <si>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</si>
  <si>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</si>
  <si>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</si>
  <si>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</si>
  <si>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</si>
  <si>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</si>
  <si>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</si>
  <si>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</si>
  <si>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</si>
  <si>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</si>
  <si>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</si>
  <si>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</si>
  <si>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</si>
  <si>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</si>
  <si>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</si>
  <si>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</si>
  <si>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</si>
  <si>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</si>
  <si>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</si>
  <si>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</si>
  <si>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</si>
  <si>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</si>
  <si>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</si>
  <si>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</si>
  <si>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</si>
  <si>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</si>
  <si>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</si>
  <si>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</si>
  <si>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</si>
  <si>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</si>
  <si>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</si>
  <si>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</si>
  <si>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</si>
  <si>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</si>
  <si>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</si>
  <si>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</si>
  <si>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</si>
  <si>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</si>
  <si>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</si>
  <si>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</si>
  <si>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</si>
  <si>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</si>
  <si>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</si>
  <si>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</si>
  <si>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</si>
  <si>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</si>
  <si>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</si>
  <si>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</si>
  <si>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</si>
  <si>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</si>
  <si>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</si>
  <si>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</si>
  <si>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</si>
  <si>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</si>
  <si>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</si>
  <si>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</si>
  <si>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</si>
  <si>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</si>
  <si>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</si>
  <si>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</si>
  <si>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</si>
  <si>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</si>
  <si>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</si>
  <si>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</si>
  <si>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</si>
  <si>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Chart Zoom %</t>
  </si>
  <si>
    <t>Changed the Normal Charts worksheet to use 200 data points and have a chart Zoom feature</t>
  </si>
  <si>
    <t>5.0f</t>
  </si>
  <si>
    <t>Start of the CFD worksheet</t>
  </si>
  <si>
    <t>Backlog</t>
  </si>
  <si>
    <t>Development</t>
  </si>
  <si>
    <t>Testing</t>
  </si>
  <si>
    <t>Deployment</t>
  </si>
  <si>
    <t>Done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</si>
  <si>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Chart</t>
    </r>
  </si>
  <si>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</si>
  <si>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</si>
  <si>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</si>
  <si>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</si>
  <si>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</si>
  <si>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</si>
  <si>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</si>
  <si>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</si>
  <si>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</si>
  <si>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</si>
  <si>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</si>
  <si>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</si>
  <si>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</si>
  <si>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</si>
  <si>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</si>
  <si>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</si>
  <si>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</si>
  <si>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</si>
  <si>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</si>
  <si>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</si>
  <si>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</si>
  <si>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</si>
  <si>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</si>
  <si>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QA UAT</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</si>
  <si>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</si>
  <si>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</si>
  <si>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</si>
  <si>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</si>
  <si>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t>Activity or Task</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</si>
  <si>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</si>
  <si>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5.0h</t>
  </si>
  <si>
    <t>Added SPERT Scheduler worksheet</t>
  </si>
  <si>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</si>
  <si>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</si>
  <si>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Add a 2nd CFD chart w/no backlog series, changed Monte Carlo Simulation worksheet to use 200 data points and have a chart Zoom feature</t>
  </si>
  <si>
    <t>5.0i</t>
  </si>
  <si>
    <t>H</t>
  </si>
  <si>
    <t>I</t>
  </si>
  <si>
    <t>J</t>
  </si>
  <si>
    <t>K</t>
  </si>
  <si>
    <t>L</t>
  </si>
  <si>
    <t>M</t>
  </si>
  <si>
    <t>N</t>
  </si>
  <si>
    <t>O</t>
  </si>
  <si>
    <t>P</t>
  </si>
  <si>
    <t>Q</t>
  </si>
  <si>
    <t>R</t>
  </si>
  <si>
    <t>S</t>
  </si>
  <si>
    <t>T</t>
  </si>
  <si>
    <t>U</t>
  </si>
  <si>
    <t>V</t>
  </si>
  <si>
    <t>Added OFFSET and COUNTA and COUNT to the named data ranges on the CFD worksheet, to create dynamic charting based upon the presence of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</si>
</sst>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09"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6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 fontId="31" fillId="12" borderId="1" xfId="0" applyNumberFormat="1" applyFont="1" applyFill="1" applyBorder="1"/>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 w/Backlog</a:t>
            </a:r>
            <a:endParaRPr lang="en-US"/>
          </a:p>
        </c:rich>
      </c:tx>
      <c:layout>
        <c:manualLayout>
          <c:xMode val="edge"/>
          <c:yMode val="edge"/>
          <c:x val="0.13188950043451927"/>
          <c:y val="1.56801235050483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Chart'!Col_G</c:f>
              <c:numCache>
                <c:formatCode>0</c:formatCode>
                <c:ptCount val="9"/>
                <c:pt idx="0">
                  <c:v>0</c:v>
                </c:pt>
                <c:pt idx="1">
                  <c:v>0</c:v>
                </c:pt>
                <c:pt idx="2">
                  <c:v>0</c:v>
                </c:pt>
                <c:pt idx="3">
                  <c:v>3</c:v>
                </c:pt>
                <c:pt idx="4">
                  <c:v>4</c:v>
                </c:pt>
                <c:pt idx="5">
                  <c:v>5</c:v>
                </c:pt>
                <c:pt idx="6">
                  <c:v>12</c:v>
                </c:pt>
                <c:pt idx="7">
                  <c:v>14</c:v>
                </c:pt>
                <c:pt idx="8">
                  <c:v>14</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Chart'!Col_F</c:f>
              <c:numCache>
                <c:formatCode>0</c:formatCode>
                <c:ptCount val="9"/>
                <c:pt idx="0">
                  <c:v>0</c:v>
                </c:pt>
                <c:pt idx="1">
                  <c:v>0</c:v>
                </c:pt>
                <c:pt idx="2">
                  <c:v>0</c:v>
                </c:pt>
                <c:pt idx="3">
                  <c:v>2</c:v>
                </c:pt>
                <c:pt idx="4">
                  <c:v>3</c:v>
                </c:pt>
                <c:pt idx="5">
                  <c:v>2</c:v>
                </c:pt>
                <c:pt idx="6">
                  <c:v>1</c:v>
                </c:pt>
                <c:pt idx="7">
                  <c:v>0</c:v>
                </c:pt>
                <c:pt idx="8">
                  <c:v>1</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Chart'!Col_E</c:f>
              <c:numCache>
                <c:formatCode>0</c:formatCode>
                <c:ptCount val="9"/>
                <c:pt idx="0">
                  <c:v>0</c:v>
                </c:pt>
                <c:pt idx="1">
                  <c:v>2</c:v>
                </c:pt>
                <c:pt idx="2">
                  <c:v>3</c:v>
                </c:pt>
                <c:pt idx="3">
                  <c:v>2</c:v>
                </c:pt>
                <c:pt idx="4">
                  <c:v>3</c:v>
                </c:pt>
                <c:pt idx="5">
                  <c:v>4</c:v>
                </c:pt>
                <c:pt idx="6">
                  <c:v>3</c:v>
                </c:pt>
                <c:pt idx="7">
                  <c:v>4</c:v>
                </c:pt>
                <c:pt idx="8">
                  <c:v>5</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Chart'!Col_D</c:f>
              <c:numCache>
                <c:formatCode>0</c:formatCode>
                <c:ptCount val="9"/>
                <c:pt idx="0">
                  <c:v>3</c:v>
                </c:pt>
                <c:pt idx="1">
                  <c:v>3</c:v>
                </c:pt>
                <c:pt idx="2">
                  <c:v>3</c:v>
                </c:pt>
                <c:pt idx="3">
                  <c:v>3</c:v>
                </c:pt>
                <c:pt idx="4">
                  <c:v>2</c:v>
                </c:pt>
                <c:pt idx="5">
                  <c:v>4</c:v>
                </c:pt>
                <c:pt idx="6">
                  <c:v>3</c:v>
                </c:pt>
                <c:pt idx="7">
                  <c:v>3</c:v>
                </c:pt>
                <c:pt idx="8">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Chart'!Col_C</c:f>
              <c:numCache>
                <c:formatCode>0</c:formatCode>
                <c:ptCount val="9"/>
                <c:pt idx="0">
                  <c:v>97</c:v>
                </c:pt>
                <c:pt idx="1">
                  <c:v>95</c:v>
                </c:pt>
                <c:pt idx="2">
                  <c:v>94</c:v>
                </c:pt>
                <c:pt idx="3">
                  <c:v>90</c:v>
                </c:pt>
                <c:pt idx="4">
                  <c:v>88</c:v>
                </c:pt>
                <c:pt idx="5">
                  <c:v>85</c:v>
                </c:pt>
                <c:pt idx="6">
                  <c:v>81</c:v>
                </c:pt>
                <c:pt idx="7">
                  <c:v>101</c:v>
                </c:pt>
                <c:pt idx="8">
                  <c:v>98</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Chart'!Col_G</c:f>
              <c:numCache>
                <c:formatCode>0</c:formatCode>
                <c:ptCount val="9"/>
                <c:pt idx="0">
                  <c:v>0</c:v>
                </c:pt>
                <c:pt idx="1">
                  <c:v>0</c:v>
                </c:pt>
                <c:pt idx="2">
                  <c:v>0</c:v>
                </c:pt>
                <c:pt idx="3">
                  <c:v>3</c:v>
                </c:pt>
                <c:pt idx="4">
                  <c:v>4</c:v>
                </c:pt>
                <c:pt idx="5">
                  <c:v>5</c:v>
                </c:pt>
                <c:pt idx="6">
                  <c:v>12</c:v>
                </c:pt>
                <c:pt idx="7">
                  <c:v>14</c:v>
                </c:pt>
                <c:pt idx="8">
                  <c:v>14</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Chart'!Col_F</c:f>
              <c:numCache>
                <c:formatCode>0</c:formatCode>
                <c:ptCount val="9"/>
                <c:pt idx="0">
                  <c:v>0</c:v>
                </c:pt>
                <c:pt idx="1">
                  <c:v>0</c:v>
                </c:pt>
                <c:pt idx="2">
                  <c:v>0</c:v>
                </c:pt>
                <c:pt idx="3">
                  <c:v>2</c:v>
                </c:pt>
                <c:pt idx="4">
                  <c:v>3</c:v>
                </c:pt>
                <c:pt idx="5">
                  <c:v>2</c:v>
                </c:pt>
                <c:pt idx="6">
                  <c:v>1</c:v>
                </c:pt>
                <c:pt idx="7">
                  <c:v>0</c:v>
                </c:pt>
                <c:pt idx="8">
                  <c:v>1</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Chart'!Col_E</c:f>
              <c:numCache>
                <c:formatCode>0</c:formatCode>
                <c:ptCount val="9"/>
                <c:pt idx="0">
                  <c:v>0</c:v>
                </c:pt>
                <c:pt idx="1">
                  <c:v>2</c:v>
                </c:pt>
                <c:pt idx="2">
                  <c:v>3</c:v>
                </c:pt>
                <c:pt idx="3">
                  <c:v>2</c:v>
                </c:pt>
                <c:pt idx="4">
                  <c:v>3</c:v>
                </c:pt>
                <c:pt idx="5">
                  <c:v>4</c:v>
                </c:pt>
                <c:pt idx="6">
                  <c:v>3</c:v>
                </c:pt>
                <c:pt idx="7">
                  <c:v>4</c:v>
                </c:pt>
                <c:pt idx="8">
                  <c:v>5</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Chart'!Date</c:f>
              <c:numCache>
                <c:formatCode>[$-409]d\-mmm;@</c:formatCode>
                <c:ptCount val="9"/>
                <c:pt idx="0">
                  <c:v>44350</c:v>
                </c:pt>
                <c:pt idx="1">
                  <c:v>44351</c:v>
                </c:pt>
                <c:pt idx="2">
                  <c:v>44352</c:v>
                </c:pt>
                <c:pt idx="3">
                  <c:v>44353</c:v>
                </c:pt>
                <c:pt idx="4">
                  <c:v>44354</c:v>
                </c:pt>
                <c:pt idx="5">
                  <c:v>44357</c:v>
                </c:pt>
                <c:pt idx="6">
                  <c:v>44358</c:v>
                </c:pt>
                <c:pt idx="7">
                  <c:v>44359</c:v>
                </c:pt>
                <c:pt idx="8">
                  <c:v>44360</c:v>
                </c:pt>
              </c:numCache>
            </c:numRef>
          </c:cat>
          <c:val>
            <c:numRef>
              <c:f>'SPERT® Normal - CFD Chart'!Col_D</c:f>
              <c:numCache>
                <c:formatCode>0</c:formatCode>
                <c:ptCount val="9"/>
                <c:pt idx="0">
                  <c:v>3</c:v>
                </c:pt>
                <c:pt idx="1">
                  <c:v>3</c:v>
                </c:pt>
                <c:pt idx="2">
                  <c:v>3</c:v>
                </c:pt>
                <c:pt idx="3">
                  <c:v>3</c:v>
                </c:pt>
                <c:pt idx="4">
                  <c:v>2</c:v>
                </c:pt>
                <c:pt idx="5">
                  <c:v>4</c:v>
                </c:pt>
                <c:pt idx="6">
                  <c:v>3</c:v>
                </c:pt>
                <c:pt idx="7">
                  <c:v>3</c:v>
                </c:pt>
                <c:pt idx="8">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63501</xdr:colOff>
      <xdr:row>1</xdr:row>
      <xdr:rowOff>20636</xdr:rowOff>
    </xdr:from>
    <xdr:to>
      <xdr:col>31</xdr:col>
      <xdr:colOff>273051</xdr:colOff>
      <xdr:row>22</xdr:row>
      <xdr:rowOff>136524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23</xdr:row>
      <xdr:rowOff>0</xdr:rowOff>
    </xdr:from>
    <xdr:to>
      <xdr:col>31</xdr:col>
      <xdr:colOff>273050</xdr:colOff>
      <xdr:row>44</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408"/>
      <c r="H18" s="408"/>
      <c r="I18" s="408"/>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5.0i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844</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3" sqref="B3"/>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934</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839</v>
      </c>
      <c r="G15" s="215"/>
    </row>
    <row r="16" spans="1:7" x14ac:dyDescent="0.75">
      <c r="A16" s="5"/>
      <c r="B16" s="5"/>
      <c r="G16" s="216"/>
    </row>
    <row r="17" spans="1:9" x14ac:dyDescent="0.75">
      <c r="A17" s="5"/>
      <c r="B17" s="5" t="s">
        <v>828</v>
      </c>
      <c r="G17" s="215"/>
    </row>
    <row r="18" spans="1:9" x14ac:dyDescent="0.75">
      <c r="A18" s="5"/>
      <c r="B18" s="5" t="s">
        <v>831</v>
      </c>
      <c r="G18" s="408"/>
      <c r="H18" s="408"/>
      <c r="I18" s="408"/>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5.0i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837</v>
      </c>
      <c r="C4" s="357">
        <v>100</v>
      </c>
      <c r="D4" s="205" t="s">
        <v>838</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5.0i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409" t="s">
        <v>848</v>
      </c>
      <c r="C24" s="409"/>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411" t="s">
        <v>114</v>
      </c>
      <c r="H6" s="412"/>
      <c r="I6" s="412"/>
      <c r="J6" s="412"/>
      <c r="K6" s="412"/>
      <c r="L6" s="412"/>
      <c r="M6" s="412"/>
      <c r="N6" s="412"/>
      <c r="O6" s="412"/>
      <c r="P6" s="412"/>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27" t="s">
        <v>177</v>
      </c>
      <c r="B14" s="427"/>
      <c r="C14" s="427"/>
      <c r="D14" s="427"/>
      <c r="E14" s="427"/>
      <c r="F14" s="427"/>
      <c r="G14" s="427"/>
      <c r="H14" s="428"/>
      <c r="I14" s="58" t="s">
        <v>173</v>
      </c>
      <c r="J14" s="173" t="s">
        <v>176</v>
      </c>
      <c r="K14" s="183"/>
      <c r="L14" s="183"/>
      <c r="M14" s="183"/>
      <c r="N14" s="183"/>
      <c r="O14" s="183"/>
      <c r="P14" s="183"/>
      <c r="Q14" s="183"/>
      <c r="R14" s="183"/>
      <c r="S14" s="183"/>
      <c r="T14" s="183"/>
    </row>
    <row r="15" spans="1:22" ht="20.149999999999999" customHeight="1" x14ac:dyDescent="0.75">
      <c r="A15" s="427"/>
      <c r="B15" s="427"/>
      <c r="C15" s="427"/>
      <c r="D15" s="427"/>
      <c r="E15" s="427"/>
      <c r="F15" s="427"/>
      <c r="G15" s="427"/>
      <c r="H15" s="428"/>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25" t="s">
        <v>116</v>
      </c>
      <c r="B17" s="425"/>
      <c r="C17" s="425"/>
      <c r="D17" s="425"/>
      <c r="E17" s="425"/>
      <c r="F17" s="425"/>
      <c r="G17" s="425"/>
      <c r="H17" s="425"/>
      <c r="I17" s="426"/>
      <c r="J17" s="57" t="s">
        <v>66</v>
      </c>
      <c r="K17" s="2"/>
      <c r="L17" s="424" t="s">
        <v>108</v>
      </c>
      <c r="M17" s="424"/>
      <c r="N17" s="424"/>
      <c r="O17" s="424"/>
      <c r="P17" s="424"/>
      <c r="Q17" s="424"/>
      <c r="R17" s="424"/>
      <c r="S17" s="424"/>
      <c r="T17" s="424"/>
    </row>
    <row r="18" spans="1:20" ht="19.899999999999999" customHeight="1" x14ac:dyDescent="0.75">
      <c r="A18" s="425"/>
      <c r="B18" s="425"/>
      <c r="C18" s="425"/>
      <c r="D18" s="425"/>
      <c r="E18" s="425"/>
      <c r="F18" s="425"/>
      <c r="G18" s="425"/>
      <c r="H18" s="425"/>
      <c r="I18" s="426"/>
      <c r="J18" s="128">
        <f>IF(AND(B4&gt;0,C4&gt;0,D4&gt;0,NOT(ISBLANK(H12))),(D4-B4)*VLOOKUP(H12,VLookups!$A$4:$B$13,2,FALSE),"")</f>
        <v>36</v>
      </c>
      <c r="K18" s="2"/>
      <c r="L18" s="424"/>
      <c r="M18" s="424"/>
      <c r="N18" s="424"/>
      <c r="O18" s="424"/>
      <c r="P18" s="424"/>
      <c r="Q18" s="424"/>
      <c r="R18" s="424"/>
      <c r="S18" s="424"/>
      <c r="T18" s="424"/>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413" t="s">
        <v>75</v>
      </c>
      <c r="M20" s="414"/>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16" t="s">
        <v>72</v>
      </c>
      <c r="M22" s="416" t="s">
        <v>73</v>
      </c>
      <c r="N22" s="176" t="s">
        <v>120</v>
      </c>
      <c r="O22" s="35"/>
      <c r="P22" s="35"/>
      <c r="Q22" s="35"/>
      <c r="R22" s="35"/>
      <c r="S22" s="35"/>
      <c r="T22" s="5"/>
    </row>
    <row r="23" spans="1:20" ht="15" customHeight="1" x14ac:dyDescent="0.75">
      <c r="A23" s="2"/>
      <c r="B23" s="5"/>
      <c r="C23" s="5"/>
      <c r="D23" s="5"/>
      <c r="E23" s="2"/>
      <c r="F23" s="2"/>
      <c r="G23" s="5"/>
      <c r="H23" s="2"/>
      <c r="I23" s="2"/>
      <c r="J23" s="175"/>
      <c r="K23" s="2"/>
      <c r="L23" s="417"/>
      <c r="M23" s="417"/>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15" t="str">
        <f>VLOOKUP(L20,VLookups!A43:C44,3,FALSE)</f>
        <v>Show the likelihood that the SPERT estimates will be EQUAL TO or GREATER THAN an uncertainty</v>
      </c>
      <c r="O27" s="415"/>
      <c r="P27" s="415"/>
      <c r="Q27" s="415"/>
      <c r="R27" s="415"/>
      <c r="S27" s="415"/>
      <c r="T27" s="136"/>
    </row>
    <row r="28" spans="1:20" ht="20.149999999999999" customHeight="1" x14ac:dyDescent="0.75">
      <c r="A28" s="134"/>
      <c r="B28" s="136"/>
      <c r="C28" s="136"/>
      <c r="D28" s="136"/>
      <c r="E28" s="136"/>
      <c r="F28" s="136"/>
      <c r="G28" s="136"/>
      <c r="H28" s="136"/>
      <c r="I28" s="136"/>
      <c r="J28" s="136"/>
      <c r="K28" s="136"/>
      <c r="L28" s="136"/>
      <c r="M28" s="179" t="s">
        <v>111</v>
      </c>
      <c r="N28" s="418" t="s">
        <v>53</v>
      </c>
      <c r="O28" s="419"/>
      <c r="P28" s="419"/>
      <c r="Q28" s="419"/>
      <c r="R28" s="419"/>
      <c r="S28" s="420"/>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421" t="s">
        <v>78</v>
      </c>
      <c r="C33" s="422"/>
      <c r="D33" s="423"/>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5.0i – © 2015-2021, William W. Davis, MSPM, PMP</v>
      </c>
      <c r="C45" s="5"/>
      <c r="D45" s="5"/>
      <c r="E45" s="5"/>
      <c r="F45" s="2"/>
      <c r="G45" s="2"/>
      <c r="H45" s="5"/>
      <c r="I45" s="5"/>
      <c r="J45" s="2"/>
      <c r="K45" s="5"/>
      <c r="L45" s="5"/>
      <c r="M45" s="5"/>
      <c r="N45" s="5"/>
      <c r="O45" s="5"/>
      <c r="P45" s="5"/>
      <c r="Q45" s="5"/>
      <c r="R45" s="5"/>
      <c r="S45" s="5"/>
      <c r="T45" s="5"/>
    </row>
    <row r="46" spans="1:20" x14ac:dyDescent="0.75">
      <c r="A46" s="2"/>
      <c r="B46" s="409" t="s">
        <v>139</v>
      </c>
      <c r="C46" s="409"/>
      <c r="D46" s="409"/>
      <c r="E46" s="409"/>
      <c r="F46" s="409"/>
      <c r="G46" s="409"/>
      <c r="H46" s="409"/>
      <c r="I46" s="104"/>
      <c r="J46" s="2"/>
      <c r="K46" s="5"/>
      <c r="L46" s="5"/>
      <c r="M46" s="5"/>
      <c r="N46" s="5"/>
      <c r="O46" s="5"/>
      <c r="P46" s="5"/>
      <c r="Q46" s="5"/>
      <c r="R46" s="5"/>
      <c r="S46" s="5"/>
      <c r="T46" s="5"/>
    </row>
    <row r="47" spans="1:20" x14ac:dyDescent="0.75">
      <c r="A47" s="2"/>
      <c r="B47" s="409" t="s">
        <v>140</v>
      </c>
      <c r="C47" s="409"/>
      <c r="D47" s="409"/>
      <c r="E47" s="409"/>
      <c r="F47" s="409"/>
      <c r="G47" s="409"/>
      <c r="H47" s="409"/>
      <c r="I47" s="104"/>
      <c r="J47" s="2"/>
      <c r="K47" s="5"/>
      <c r="L47" s="5"/>
      <c r="M47" s="5"/>
      <c r="N47" s="5"/>
      <c r="O47" s="5"/>
      <c r="P47" s="5"/>
      <c r="Q47" s="5"/>
      <c r="R47" s="5"/>
      <c r="S47" s="5"/>
      <c r="T47" s="5"/>
    </row>
    <row r="48" spans="1:20" x14ac:dyDescent="0.75">
      <c r="A48" s="2"/>
      <c r="B48" s="409" t="s">
        <v>93</v>
      </c>
      <c r="C48" s="409"/>
      <c r="D48" s="409"/>
      <c r="E48" s="409"/>
      <c r="F48" s="409"/>
      <c r="G48" s="409"/>
      <c r="H48" s="409"/>
      <c r="I48" s="104"/>
      <c r="J48" s="2"/>
      <c r="K48" s="5"/>
      <c r="L48" s="5"/>
      <c r="M48" s="5"/>
      <c r="N48" s="5"/>
      <c r="O48" s="5"/>
      <c r="P48" s="5"/>
      <c r="Q48" s="5"/>
      <c r="R48" s="5"/>
      <c r="S48" s="5"/>
      <c r="T48" s="5"/>
    </row>
    <row r="49" spans="1:20" x14ac:dyDescent="0.75">
      <c r="A49" s="2"/>
      <c r="B49" s="409" t="s">
        <v>218</v>
      </c>
      <c r="C49" s="409"/>
      <c r="D49" s="409"/>
      <c r="E49" s="409"/>
      <c r="F49" s="409"/>
      <c r="G49" s="409"/>
      <c r="H49" s="409"/>
      <c r="I49" s="104"/>
      <c r="J49" s="2"/>
      <c r="K49" s="5"/>
      <c r="L49" s="5"/>
      <c r="M49" s="5"/>
      <c r="N49" s="5"/>
      <c r="O49" s="5"/>
      <c r="P49" s="5"/>
      <c r="Q49" s="5"/>
      <c r="R49" s="5"/>
      <c r="S49" s="5"/>
      <c r="T49" s="5"/>
    </row>
    <row r="50" spans="1:20" x14ac:dyDescent="0.75">
      <c r="A50" s="2"/>
      <c r="B50" s="409" t="s">
        <v>848</v>
      </c>
      <c r="C50" s="409"/>
      <c r="D50" s="409"/>
      <c r="E50" s="409"/>
      <c r="F50" s="409"/>
      <c r="G50" s="409"/>
      <c r="H50" s="409"/>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10" t="s">
        <v>766</v>
      </c>
      <c r="C60" s="410"/>
      <c r="D60" s="410"/>
      <c r="E60" s="410"/>
      <c r="F60" s="410"/>
      <c r="G60" s="410"/>
      <c r="H60" s="410"/>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413" t="s">
        <v>75</v>
      </c>
      <c r="N1" s="41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33" t="s">
        <v>72</v>
      </c>
      <c r="N2" s="433" t="s">
        <v>73</v>
      </c>
      <c r="O2" s="430" t="s">
        <v>53</v>
      </c>
      <c r="P2" s="431"/>
      <c r="Q2" s="431"/>
      <c r="R2" s="431"/>
      <c r="S2" s="431"/>
      <c r="T2" s="432"/>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0.5</v>
      </c>
      <c r="U3" s="5"/>
      <c r="V3" s="168" t="s">
        <v>885</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864</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1" t="s">
        <v>78</v>
      </c>
      <c r="C106" s="422"/>
      <c r="D106" s="423"/>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5.0i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09" t="s">
        <v>139</v>
      </c>
      <c r="C148" s="409"/>
      <c r="D148" s="409"/>
      <c r="E148" s="409"/>
      <c r="F148" s="409"/>
      <c r="G148" s="409"/>
      <c r="H148" s="409"/>
      <c r="I148" s="104"/>
      <c r="J148" s="5"/>
      <c r="K148" s="5"/>
      <c r="L148" s="5"/>
      <c r="M148" s="5"/>
      <c r="N148" s="5"/>
      <c r="O148" s="5"/>
      <c r="P148" s="5"/>
      <c r="Q148" s="5"/>
      <c r="R148" s="5"/>
      <c r="S148" s="5"/>
      <c r="T148" s="5"/>
      <c r="U148" s="5"/>
    </row>
    <row r="149" spans="1:21" x14ac:dyDescent="0.75">
      <c r="A149" s="2"/>
      <c r="B149" s="409" t="s">
        <v>140</v>
      </c>
      <c r="C149" s="409"/>
      <c r="D149" s="409"/>
      <c r="E149" s="409"/>
      <c r="F149" s="409"/>
      <c r="G149" s="409"/>
      <c r="H149" s="409"/>
      <c r="I149" s="104"/>
      <c r="J149" s="5"/>
      <c r="K149" s="5"/>
      <c r="L149" s="5"/>
      <c r="M149" s="5"/>
      <c r="N149" s="5"/>
      <c r="O149" s="5"/>
      <c r="P149" s="5"/>
      <c r="Q149" s="5"/>
      <c r="R149" s="5"/>
      <c r="S149" s="5"/>
      <c r="T149" s="5"/>
      <c r="U149" s="5"/>
    </row>
    <row r="150" spans="1:21" x14ac:dyDescent="0.75">
      <c r="A150" s="2"/>
      <c r="B150" s="409" t="s">
        <v>93</v>
      </c>
      <c r="C150" s="409"/>
      <c r="D150" s="409"/>
      <c r="E150" s="409"/>
      <c r="F150" s="409"/>
      <c r="G150" s="409"/>
      <c r="H150" s="409"/>
      <c r="I150" s="104"/>
      <c r="J150" s="5"/>
      <c r="K150" s="5"/>
      <c r="L150" s="5"/>
      <c r="M150" s="5"/>
      <c r="N150" s="5"/>
      <c r="O150" s="5"/>
      <c r="P150" s="5"/>
      <c r="Q150" s="5"/>
      <c r="R150" s="5"/>
      <c r="S150" s="5"/>
      <c r="T150" s="5"/>
      <c r="U150" s="5"/>
    </row>
    <row r="151" spans="1:21" x14ac:dyDescent="0.75">
      <c r="A151" s="2"/>
      <c r="B151" s="409" t="s">
        <v>218</v>
      </c>
      <c r="C151" s="409"/>
      <c r="D151" s="409"/>
      <c r="E151" s="409"/>
      <c r="F151" s="409"/>
      <c r="G151" s="409"/>
      <c r="H151" s="409"/>
      <c r="I151" s="104"/>
      <c r="J151" s="5"/>
      <c r="K151" s="5"/>
      <c r="L151" s="5"/>
      <c r="M151" s="5"/>
      <c r="N151" s="5"/>
      <c r="O151" s="5"/>
      <c r="P151" s="5"/>
      <c r="Q151" s="5"/>
      <c r="R151" s="5"/>
      <c r="S151" s="5"/>
      <c r="T151" s="5"/>
      <c r="U151" s="5"/>
    </row>
    <row r="152" spans="1:21" x14ac:dyDescent="0.75">
      <c r="A152" s="2"/>
      <c r="B152" s="409" t="s">
        <v>848</v>
      </c>
      <c r="C152" s="409"/>
      <c r="D152" s="409"/>
      <c r="E152" s="409"/>
      <c r="F152" s="409"/>
      <c r="G152" s="409"/>
      <c r="H152" s="409"/>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10" t="s">
        <v>766</v>
      </c>
      <c r="C162" s="410"/>
      <c r="D162" s="410"/>
      <c r="E162" s="410"/>
      <c r="F162" s="410"/>
      <c r="G162" s="410"/>
      <c r="H162" s="41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413" t="s">
        <v>75</v>
      </c>
      <c r="N1" s="41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33" t="s">
        <v>72</v>
      </c>
      <c r="N2" s="433" t="s">
        <v>73</v>
      </c>
      <c r="O2" s="430" t="s">
        <v>53</v>
      </c>
      <c r="P2" s="431"/>
      <c r="Q2" s="431"/>
      <c r="R2" s="431"/>
      <c r="S2" s="431"/>
      <c r="T2" s="432"/>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0.7</v>
      </c>
      <c r="U3" s="5"/>
      <c r="V3" s="168" t="s">
        <v>885</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864</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1" t="s">
        <v>78</v>
      </c>
      <c r="C106" s="422"/>
      <c r="D106" s="423"/>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5.0i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09" t="s">
        <v>139</v>
      </c>
      <c r="C148" s="409"/>
      <c r="D148" s="409"/>
      <c r="E148" s="409"/>
      <c r="F148" s="409"/>
      <c r="G148" s="409"/>
      <c r="H148" s="409"/>
      <c r="I148" s="104"/>
      <c r="J148" s="2"/>
      <c r="K148" s="2"/>
      <c r="L148" s="5"/>
      <c r="M148" s="5"/>
      <c r="N148" s="5"/>
      <c r="O148" s="5"/>
      <c r="P148" s="5"/>
      <c r="Q148" s="5"/>
      <c r="R148" s="5"/>
      <c r="S148" s="5"/>
      <c r="T148" s="5"/>
      <c r="U148" s="5"/>
    </row>
    <row r="149" spans="1:21" x14ac:dyDescent="0.75">
      <c r="A149" s="2"/>
      <c r="B149" s="409" t="s">
        <v>140</v>
      </c>
      <c r="C149" s="409"/>
      <c r="D149" s="409"/>
      <c r="E149" s="409"/>
      <c r="F149" s="409"/>
      <c r="G149" s="409"/>
      <c r="H149" s="409"/>
      <c r="I149" s="104"/>
      <c r="J149" s="2"/>
      <c r="K149" s="2"/>
      <c r="L149" s="5"/>
      <c r="M149" s="5"/>
      <c r="N149" s="5"/>
      <c r="O149" s="5"/>
      <c r="P149" s="5"/>
      <c r="Q149" s="5"/>
      <c r="R149" s="5"/>
      <c r="S149" s="5"/>
      <c r="T149" s="5"/>
      <c r="U149" s="5"/>
    </row>
    <row r="150" spans="1:21" x14ac:dyDescent="0.75">
      <c r="A150" s="2"/>
      <c r="B150" s="409" t="s">
        <v>93</v>
      </c>
      <c r="C150" s="409"/>
      <c r="D150" s="409"/>
      <c r="E150" s="409"/>
      <c r="F150" s="409"/>
      <c r="G150" s="409"/>
      <c r="H150" s="409"/>
      <c r="I150" s="104"/>
      <c r="J150" s="2"/>
      <c r="K150" s="2"/>
      <c r="L150" s="5"/>
      <c r="M150" s="5"/>
      <c r="N150" s="5"/>
      <c r="O150" s="5"/>
      <c r="P150" s="5"/>
      <c r="Q150" s="5"/>
      <c r="R150" s="5"/>
      <c r="S150" s="5"/>
      <c r="T150" s="5"/>
      <c r="U150" s="5"/>
    </row>
    <row r="151" spans="1:21" x14ac:dyDescent="0.75">
      <c r="A151" s="2"/>
      <c r="B151" s="409" t="s">
        <v>218</v>
      </c>
      <c r="C151" s="409"/>
      <c r="D151" s="409"/>
      <c r="E151" s="409"/>
      <c r="F151" s="409"/>
      <c r="G151" s="409"/>
      <c r="H151" s="409"/>
      <c r="I151" s="104"/>
      <c r="J151" s="2"/>
      <c r="K151" s="2"/>
      <c r="L151" s="5"/>
      <c r="M151" s="5"/>
      <c r="N151" s="5"/>
      <c r="O151" s="5"/>
      <c r="P151" s="5"/>
      <c r="Q151" s="5"/>
      <c r="R151" s="5"/>
      <c r="S151" s="5"/>
      <c r="T151" s="5"/>
      <c r="U151" s="5"/>
    </row>
    <row r="152" spans="1:21" x14ac:dyDescent="0.75">
      <c r="A152" s="2"/>
      <c r="B152" s="409" t="s">
        <v>848</v>
      </c>
      <c r="C152" s="409"/>
      <c r="D152" s="409"/>
      <c r="E152" s="409"/>
      <c r="F152" s="409"/>
      <c r="G152" s="409"/>
      <c r="H152" s="409"/>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10" t="s">
        <v>766</v>
      </c>
      <c r="C162" s="410"/>
      <c r="D162" s="410"/>
      <c r="E162" s="410"/>
      <c r="F162" s="410"/>
      <c r="G162" s="410"/>
      <c r="H162" s="41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413" t="s">
        <v>75</v>
      </c>
      <c r="R1" s="414"/>
      <c r="S1" s="435" t="str">
        <f>VLOOKUP(Q1,VLookups!A43:C44,3,FALSE)</f>
        <v>Show the likelihood that the SPERT estimates will be EQUAL TO or GREATER THAN an uncertainty</v>
      </c>
      <c r="T1" s="435"/>
      <c r="U1" s="435"/>
      <c r="V1" s="435"/>
      <c r="W1" s="435"/>
      <c r="X1" s="435"/>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33" t="s">
        <v>72</v>
      </c>
      <c r="R2" s="433" t="s">
        <v>73</v>
      </c>
      <c r="S2" s="430" t="s">
        <v>53</v>
      </c>
      <c r="T2" s="431"/>
      <c r="U2" s="431"/>
      <c r="V2" s="431"/>
      <c r="W2" s="431"/>
      <c r="X2" s="432"/>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34"/>
      <c r="R3" s="434"/>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864</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21" t="s">
        <v>78</v>
      </c>
      <c r="E106" s="422"/>
      <c r="F106" s="423"/>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5.0i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09" t="s">
        <v>139</v>
      </c>
      <c r="C148" s="409"/>
      <c r="D148" s="409"/>
      <c r="E148" s="409"/>
      <c r="F148" s="409"/>
      <c r="G148" s="409"/>
      <c r="H148" s="409"/>
      <c r="I148" s="409"/>
      <c r="J148" s="409"/>
      <c r="K148" s="48"/>
      <c r="L148" s="48"/>
      <c r="M148" s="48"/>
      <c r="N148" s="5"/>
      <c r="O148" s="5"/>
      <c r="P148" s="5"/>
      <c r="Q148" s="5"/>
      <c r="R148" s="5"/>
      <c r="S148" s="5"/>
      <c r="T148" s="5"/>
      <c r="U148" s="5"/>
      <c r="V148" s="5"/>
      <c r="W148" s="5"/>
      <c r="X148" s="5"/>
      <c r="Y148" s="5"/>
    </row>
    <row r="149" spans="1:25" x14ac:dyDescent="0.75">
      <c r="A149" s="2"/>
      <c r="B149" s="409" t="s">
        <v>879</v>
      </c>
      <c r="C149" s="409"/>
      <c r="D149" s="409"/>
      <c r="E149" s="409"/>
      <c r="F149" s="409"/>
      <c r="G149" s="409"/>
      <c r="H149" s="409"/>
      <c r="I149" s="409"/>
      <c r="J149" s="409"/>
      <c r="K149" s="48"/>
      <c r="L149" s="48"/>
      <c r="M149" s="48"/>
      <c r="N149" s="5"/>
      <c r="O149" s="5"/>
      <c r="P149" s="5"/>
      <c r="Q149" s="5"/>
      <c r="R149" s="5"/>
      <c r="S149" s="5"/>
      <c r="T149" s="5"/>
      <c r="U149" s="5"/>
      <c r="V149" s="5"/>
      <c r="W149" s="5"/>
      <c r="X149" s="5"/>
      <c r="Y149" s="5"/>
    </row>
    <row r="150" spans="1:25" x14ac:dyDescent="0.75">
      <c r="A150" s="2"/>
      <c r="B150" s="409" t="s">
        <v>93</v>
      </c>
      <c r="C150" s="409"/>
      <c r="D150" s="409"/>
      <c r="E150" s="409"/>
      <c r="F150" s="409"/>
      <c r="G150" s="409"/>
      <c r="H150" s="409"/>
      <c r="I150" s="409"/>
      <c r="J150" s="409"/>
      <c r="K150" s="48"/>
      <c r="L150" s="48"/>
      <c r="M150" s="48"/>
      <c r="N150" s="5"/>
      <c r="O150" s="5"/>
      <c r="P150" s="5"/>
      <c r="Q150" s="5"/>
      <c r="R150" s="5"/>
      <c r="S150" s="5"/>
      <c r="T150" s="5"/>
      <c r="U150" s="5"/>
      <c r="V150" s="5"/>
      <c r="W150" s="5"/>
      <c r="X150" s="5"/>
      <c r="Y150" s="5"/>
    </row>
    <row r="151" spans="1:25" x14ac:dyDescent="0.75">
      <c r="A151" s="2"/>
      <c r="B151" s="409" t="s">
        <v>218</v>
      </c>
      <c r="C151" s="409"/>
      <c r="D151" s="409"/>
      <c r="E151" s="409"/>
      <c r="F151" s="409"/>
      <c r="G151" s="409"/>
      <c r="H151" s="409"/>
      <c r="I151" s="409"/>
      <c r="J151" s="409"/>
      <c r="K151" s="48"/>
      <c r="L151" s="48"/>
      <c r="M151" s="48"/>
      <c r="N151" s="5"/>
      <c r="O151" s="5"/>
      <c r="P151" s="5"/>
      <c r="Q151" s="5"/>
      <c r="R151" s="5"/>
      <c r="S151" s="5"/>
      <c r="T151" s="5"/>
      <c r="U151" s="5"/>
      <c r="V151" s="5"/>
      <c r="W151" s="5"/>
      <c r="X151" s="5"/>
      <c r="Y151" s="5"/>
    </row>
    <row r="152" spans="1:25" x14ac:dyDescent="0.75">
      <c r="A152" s="2"/>
      <c r="B152" s="409" t="s">
        <v>848</v>
      </c>
      <c r="C152" s="409"/>
      <c r="D152" s="409"/>
      <c r="E152" s="409"/>
      <c r="F152" s="409"/>
      <c r="G152" s="409"/>
      <c r="H152" s="409"/>
      <c r="I152" s="409"/>
      <c r="J152" s="409"/>
      <c r="K152" s="409"/>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410" t="s">
        <v>766</v>
      </c>
      <c r="C162" s="410"/>
      <c r="D162" s="410"/>
      <c r="E162" s="410"/>
      <c r="F162" s="410"/>
      <c r="G162" s="410"/>
      <c r="H162" s="410"/>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H4" sqref="H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customWidth="1"/>
    <col min="131" max="131" width="12" customWidth="1"/>
    <col min="132" max="231" width="9.1328125" customWidth="1"/>
  </cols>
  <sheetData>
    <row r="1" spans="1:432" ht="24" customHeight="1" x14ac:dyDescent="0.75">
      <c r="A1" s="389" t="s">
        <v>907</v>
      </c>
      <c r="B1" s="392" t="s">
        <v>909</v>
      </c>
      <c r="C1" s="393">
        <v>44410</v>
      </c>
      <c r="D1" s="394">
        <f>IF(C1="","",WORKDAY(C1,SUM(B104,B105)-1,$B$108:$B$147))</f>
        <v>44791</v>
      </c>
      <c r="E1" s="55" t="s">
        <v>932</v>
      </c>
      <c r="F1" s="55"/>
      <c r="H1" s="5"/>
      <c r="I1" s="5"/>
      <c r="J1" s="5"/>
      <c r="K1" s="5"/>
      <c r="L1" s="2"/>
      <c r="M1" s="2"/>
      <c r="N1" s="5"/>
      <c r="O1" s="2"/>
      <c r="P1" s="2"/>
      <c r="Q1" s="5"/>
      <c r="R1" s="5"/>
      <c r="S1" s="5"/>
      <c r="T1" s="413" t="s">
        <v>75</v>
      </c>
      <c r="U1" s="414"/>
      <c r="V1" s="435" t="str">
        <f>VLOOKUP(T1,VLookups!A43:C44,3,FALSE)</f>
        <v>Show the likelihood that the SPERT estimates will be EQUAL TO or GREATER THAN an uncertainty</v>
      </c>
      <c r="W1" s="435"/>
      <c r="X1" s="435"/>
      <c r="Y1" s="435"/>
      <c r="Z1" s="435"/>
      <c r="AA1" s="435"/>
      <c r="AB1" s="5"/>
      <c r="AD1">
        <v>1</v>
      </c>
      <c r="AE1">
        <v>2</v>
      </c>
      <c r="AF1">
        <v>3</v>
      </c>
      <c r="AG1">
        <v>4</v>
      </c>
      <c r="AH1">
        <v>5</v>
      </c>
      <c r="AI1">
        <v>6</v>
      </c>
      <c r="AJ1">
        <v>7</v>
      </c>
      <c r="AK1">
        <v>8</v>
      </c>
      <c r="AL1">
        <v>9</v>
      </c>
      <c r="AM1">
        <v>10</v>
      </c>
      <c r="AN1">
        <v>11</v>
      </c>
      <c r="AO1">
        <v>12</v>
      </c>
      <c r="AP1">
        <v>13</v>
      </c>
      <c r="AQ1">
        <v>14</v>
      </c>
      <c r="AR1">
        <v>15</v>
      </c>
      <c r="AS1">
        <v>16</v>
      </c>
      <c r="AT1">
        <v>17</v>
      </c>
      <c r="AU1">
        <v>18</v>
      </c>
      <c r="AV1">
        <v>19</v>
      </c>
      <c r="AW1">
        <v>20</v>
      </c>
      <c r="AX1">
        <v>21</v>
      </c>
      <c r="AY1">
        <v>22</v>
      </c>
      <c r="AZ1">
        <v>23</v>
      </c>
      <c r="BA1">
        <v>24</v>
      </c>
      <c r="BB1">
        <v>25</v>
      </c>
      <c r="BC1">
        <v>26</v>
      </c>
      <c r="BD1">
        <v>27</v>
      </c>
      <c r="BE1">
        <v>28</v>
      </c>
      <c r="BF1">
        <v>29</v>
      </c>
      <c r="BG1">
        <v>30</v>
      </c>
      <c r="BH1">
        <v>31</v>
      </c>
      <c r="BI1">
        <v>32</v>
      </c>
      <c r="BJ1">
        <v>33</v>
      </c>
      <c r="BK1">
        <v>34</v>
      </c>
      <c r="BL1">
        <v>35</v>
      </c>
      <c r="BM1">
        <v>36</v>
      </c>
      <c r="BN1">
        <v>37</v>
      </c>
      <c r="BO1">
        <v>38</v>
      </c>
      <c r="BP1">
        <v>39</v>
      </c>
      <c r="BQ1">
        <v>40</v>
      </c>
      <c r="BR1">
        <v>41</v>
      </c>
      <c r="BS1">
        <v>42</v>
      </c>
      <c r="BT1">
        <v>43</v>
      </c>
      <c r="BU1">
        <v>44</v>
      </c>
      <c r="BV1">
        <v>45</v>
      </c>
      <c r="BW1">
        <v>46</v>
      </c>
      <c r="BX1">
        <v>47</v>
      </c>
      <c r="BY1">
        <v>48</v>
      </c>
      <c r="BZ1">
        <v>49</v>
      </c>
      <c r="CA1">
        <v>50</v>
      </c>
      <c r="CB1">
        <v>51</v>
      </c>
      <c r="CC1">
        <v>52</v>
      </c>
      <c r="CD1">
        <v>53</v>
      </c>
      <c r="CE1">
        <v>54</v>
      </c>
      <c r="CF1">
        <v>55</v>
      </c>
      <c r="CG1">
        <v>56</v>
      </c>
      <c r="CH1">
        <v>57</v>
      </c>
      <c r="CI1">
        <v>58</v>
      </c>
      <c r="CJ1">
        <v>59</v>
      </c>
      <c r="CK1">
        <v>60</v>
      </c>
      <c r="CL1">
        <v>61</v>
      </c>
      <c r="CM1">
        <v>62</v>
      </c>
      <c r="CN1">
        <v>63</v>
      </c>
      <c r="CO1">
        <v>64</v>
      </c>
      <c r="CP1">
        <v>65</v>
      </c>
      <c r="CQ1">
        <v>66</v>
      </c>
      <c r="CR1">
        <v>67</v>
      </c>
      <c r="CS1">
        <v>68</v>
      </c>
      <c r="CT1">
        <v>69</v>
      </c>
      <c r="CU1">
        <v>70</v>
      </c>
      <c r="CV1">
        <v>71</v>
      </c>
      <c r="CW1">
        <v>72</v>
      </c>
      <c r="CX1">
        <v>73</v>
      </c>
      <c r="CY1">
        <v>74</v>
      </c>
      <c r="CZ1">
        <v>75</v>
      </c>
      <c r="DA1">
        <v>76</v>
      </c>
      <c r="DB1">
        <v>77</v>
      </c>
      <c r="DC1">
        <v>78</v>
      </c>
      <c r="DD1">
        <v>79</v>
      </c>
      <c r="DE1">
        <v>80</v>
      </c>
      <c r="DF1">
        <v>81</v>
      </c>
      <c r="DG1">
        <v>82</v>
      </c>
      <c r="DH1">
        <v>83</v>
      </c>
      <c r="DI1">
        <v>84</v>
      </c>
      <c r="DJ1">
        <v>85</v>
      </c>
      <c r="DK1">
        <v>86</v>
      </c>
      <c r="DL1">
        <v>87</v>
      </c>
      <c r="DM1">
        <v>88</v>
      </c>
      <c r="DN1">
        <v>89</v>
      </c>
      <c r="DO1">
        <v>90</v>
      </c>
      <c r="DP1">
        <v>91</v>
      </c>
      <c r="DQ1">
        <v>92</v>
      </c>
      <c r="DR1">
        <v>93</v>
      </c>
      <c r="DS1">
        <v>94</v>
      </c>
      <c r="DT1">
        <v>95</v>
      </c>
      <c r="DU1">
        <v>96</v>
      </c>
      <c r="DV1">
        <v>97</v>
      </c>
      <c r="DW1">
        <v>98</v>
      </c>
      <c r="DX1">
        <v>99</v>
      </c>
      <c r="DY1">
        <v>100</v>
      </c>
      <c r="DZ1">
        <v>101</v>
      </c>
      <c r="EA1">
        <v>102</v>
      </c>
      <c r="EB1">
        <v>103</v>
      </c>
      <c r="EC1">
        <v>104</v>
      </c>
      <c r="ED1">
        <v>105</v>
      </c>
      <c r="EE1">
        <v>106</v>
      </c>
      <c r="EF1">
        <v>107</v>
      </c>
      <c r="EG1">
        <v>108</v>
      </c>
      <c r="EH1">
        <v>109</v>
      </c>
      <c r="EI1">
        <v>110</v>
      </c>
      <c r="EJ1">
        <v>111</v>
      </c>
      <c r="EK1">
        <v>112</v>
      </c>
      <c r="EL1">
        <v>113</v>
      </c>
      <c r="EM1">
        <v>114</v>
      </c>
      <c r="EN1">
        <v>115</v>
      </c>
      <c r="EO1">
        <v>116</v>
      </c>
      <c r="EP1">
        <v>117</v>
      </c>
      <c r="EQ1">
        <v>118</v>
      </c>
      <c r="ER1">
        <v>119</v>
      </c>
      <c r="ES1">
        <v>120</v>
      </c>
      <c r="ET1">
        <v>121</v>
      </c>
      <c r="EU1">
        <v>122</v>
      </c>
      <c r="EV1">
        <v>123</v>
      </c>
      <c r="EW1">
        <v>124</v>
      </c>
      <c r="EX1">
        <v>125</v>
      </c>
      <c r="EY1">
        <v>126</v>
      </c>
      <c r="EZ1">
        <v>127</v>
      </c>
      <c r="FA1">
        <v>128</v>
      </c>
      <c r="FB1">
        <v>129</v>
      </c>
      <c r="FC1">
        <v>130</v>
      </c>
      <c r="FD1">
        <v>131</v>
      </c>
      <c r="FE1">
        <v>132</v>
      </c>
      <c r="FF1">
        <v>133</v>
      </c>
      <c r="FG1">
        <v>134</v>
      </c>
      <c r="FH1">
        <v>135</v>
      </c>
      <c r="FI1">
        <v>136</v>
      </c>
      <c r="FJ1">
        <v>137</v>
      </c>
      <c r="FK1">
        <v>138</v>
      </c>
      <c r="FL1">
        <v>139</v>
      </c>
      <c r="FM1">
        <v>140</v>
      </c>
      <c r="FN1">
        <v>141</v>
      </c>
      <c r="FO1">
        <v>142</v>
      </c>
      <c r="FP1">
        <v>143</v>
      </c>
      <c r="FQ1">
        <v>144</v>
      </c>
      <c r="FR1">
        <v>145</v>
      </c>
      <c r="FS1">
        <v>146</v>
      </c>
      <c r="FT1">
        <v>147</v>
      </c>
      <c r="FU1">
        <v>148</v>
      </c>
      <c r="FV1">
        <v>149</v>
      </c>
      <c r="FW1">
        <v>150</v>
      </c>
      <c r="FX1">
        <v>151</v>
      </c>
      <c r="FY1">
        <v>152</v>
      </c>
      <c r="FZ1">
        <v>153</v>
      </c>
      <c r="GA1">
        <v>154</v>
      </c>
      <c r="GB1">
        <v>155</v>
      </c>
      <c r="GC1">
        <v>156</v>
      </c>
      <c r="GD1">
        <v>157</v>
      </c>
      <c r="GE1">
        <v>158</v>
      </c>
      <c r="GF1">
        <v>159</v>
      </c>
      <c r="GG1">
        <v>160</v>
      </c>
      <c r="GH1">
        <v>161</v>
      </c>
      <c r="GI1">
        <v>162</v>
      </c>
      <c r="GJ1">
        <v>163</v>
      </c>
      <c r="GK1">
        <v>164</v>
      </c>
      <c r="GL1">
        <v>165</v>
      </c>
      <c r="GM1">
        <v>166</v>
      </c>
      <c r="GN1">
        <v>167</v>
      </c>
      <c r="GO1">
        <v>168</v>
      </c>
      <c r="GP1">
        <v>169</v>
      </c>
      <c r="GQ1">
        <v>170</v>
      </c>
      <c r="GR1">
        <v>171</v>
      </c>
      <c r="GS1">
        <v>172</v>
      </c>
      <c r="GT1">
        <v>173</v>
      </c>
      <c r="GU1">
        <v>174</v>
      </c>
      <c r="GV1">
        <v>175</v>
      </c>
      <c r="GW1">
        <v>176</v>
      </c>
      <c r="GX1">
        <v>177</v>
      </c>
      <c r="GY1">
        <v>178</v>
      </c>
      <c r="GZ1">
        <v>179</v>
      </c>
      <c r="HA1">
        <v>180</v>
      </c>
      <c r="HB1">
        <v>181</v>
      </c>
      <c r="HC1">
        <v>182</v>
      </c>
      <c r="HD1">
        <v>183</v>
      </c>
      <c r="HE1">
        <v>184</v>
      </c>
      <c r="HF1">
        <v>185</v>
      </c>
      <c r="HG1">
        <v>186</v>
      </c>
      <c r="HH1">
        <v>187</v>
      </c>
      <c r="HI1">
        <v>188</v>
      </c>
      <c r="HJ1">
        <v>189</v>
      </c>
      <c r="HK1">
        <v>190</v>
      </c>
      <c r="HL1">
        <v>191</v>
      </c>
      <c r="HM1">
        <v>192</v>
      </c>
      <c r="HN1">
        <v>193</v>
      </c>
      <c r="HO1">
        <v>194</v>
      </c>
      <c r="HP1">
        <v>195</v>
      </c>
      <c r="HQ1">
        <v>196</v>
      </c>
      <c r="HR1">
        <v>197</v>
      </c>
      <c r="HS1">
        <v>198</v>
      </c>
      <c r="HT1">
        <v>199</v>
      </c>
      <c r="HU1">
        <v>200</v>
      </c>
      <c r="HV1">
        <v>201</v>
      </c>
      <c r="HW1">
        <v>1</v>
      </c>
      <c r="HX1">
        <v>2</v>
      </c>
      <c r="HY1">
        <v>3</v>
      </c>
      <c r="HZ1">
        <v>4</v>
      </c>
      <c r="IA1">
        <v>5</v>
      </c>
      <c r="IB1">
        <v>6</v>
      </c>
      <c r="IC1">
        <v>7</v>
      </c>
      <c r="ID1">
        <v>8</v>
      </c>
      <c r="IE1">
        <v>9</v>
      </c>
      <c r="IF1">
        <v>10</v>
      </c>
      <c r="IG1">
        <v>11</v>
      </c>
      <c r="IH1">
        <v>12</v>
      </c>
      <c r="II1">
        <v>13</v>
      </c>
      <c r="IJ1">
        <v>14</v>
      </c>
      <c r="IK1">
        <v>15</v>
      </c>
      <c r="IL1">
        <v>16</v>
      </c>
      <c r="IM1">
        <v>17</v>
      </c>
      <c r="IN1">
        <v>18</v>
      </c>
      <c r="IO1">
        <v>19</v>
      </c>
      <c r="IP1">
        <v>20</v>
      </c>
      <c r="IQ1">
        <v>21</v>
      </c>
      <c r="IR1">
        <v>22</v>
      </c>
      <c r="IS1">
        <v>23</v>
      </c>
      <c r="IT1">
        <v>24</v>
      </c>
      <c r="IU1">
        <v>25</v>
      </c>
      <c r="IV1">
        <v>26</v>
      </c>
      <c r="IW1">
        <v>27</v>
      </c>
      <c r="IX1">
        <v>28</v>
      </c>
      <c r="IY1">
        <v>29</v>
      </c>
      <c r="IZ1">
        <v>30</v>
      </c>
      <c r="JA1">
        <v>31</v>
      </c>
      <c r="JB1">
        <v>32</v>
      </c>
      <c r="JC1">
        <v>33</v>
      </c>
      <c r="JD1">
        <v>34</v>
      </c>
      <c r="JE1">
        <v>35</v>
      </c>
      <c r="JF1">
        <v>36</v>
      </c>
      <c r="JG1">
        <v>37</v>
      </c>
      <c r="JH1">
        <v>38</v>
      </c>
      <c r="JI1">
        <v>39</v>
      </c>
      <c r="JJ1">
        <v>40</v>
      </c>
      <c r="JK1">
        <v>41</v>
      </c>
      <c r="JL1">
        <v>42</v>
      </c>
      <c r="JM1">
        <v>43</v>
      </c>
      <c r="JN1">
        <v>44</v>
      </c>
      <c r="JO1">
        <v>45</v>
      </c>
      <c r="JP1">
        <v>46</v>
      </c>
      <c r="JQ1">
        <v>47</v>
      </c>
      <c r="JR1">
        <v>48</v>
      </c>
      <c r="JS1">
        <v>49</v>
      </c>
      <c r="JT1">
        <v>50</v>
      </c>
      <c r="JU1">
        <v>51</v>
      </c>
      <c r="JV1">
        <v>52</v>
      </c>
      <c r="JW1">
        <v>53</v>
      </c>
      <c r="JX1">
        <v>54</v>
      </c>
      <c r="JY1">
        <v>55</v>
      </c>
      <c r="JZ1">
        <v>56</v>
      </c>
      <c r="KA1">
        <v>57</v>
      </c>
      <c r="KB1">
        <v>58</v>
      </c>
      <c r="KC1">
        <v>59</v>
      </c>
      <c r="KD1">
        <v>60</v>
      </c>
      <c r="KE1">
        <v>61</v>
      </c>
      <c r="KF1">
        <v>62</v>
      </c>
      <c r="KG1">
        <v>63</v>
      </c>
      <c r="KH1">
        <v>64</v>
      </c>
      <c r="KI1">
        <v>65</v>
      </c>
      <c r="KJ1">
        <v>66</v>
      </c>
      <c r="KK1">
        <v>67</v>
      </c>
      <c r="KL1">
        <v>68</v>
      </c>
      <c r="KM1">
        <v>69</v>
      </c>
      <c r="KN1">
        <v>70</v>
      </c>
      <c r="KO1">
        <v>71</v>
      </c>
      <c r="KP1">
        <v>72</v>
      </c>
      <c r="KQ1">
        <v>73</v>
      </c>
      <c r="KR1">
        <v>74</v>
      </c>
      <c r="KS1">
        <v>75</v>
      </c>
      <c r="KT1">
        <v>76</v>
      </c>
      <c r="KU1">
        <v>77</v>
      </c>
      <c r="KV1">
        <v>78</v>
      </c>
      <c r="KW1">
        <v>79</v>
      </c>
      <c r="KX1">
        <v>80</v>
      </c>
      <c r="KY1">
        <v>81</v>
      </c>
      <c r="KZ1">
        <v>82</v>
      </c>
      <c r="LA1">
        <v>83</v>
      </c>
      <c r="LB1">
        <v>84</v>
      </c>
      <c r="LC1">
        <v>85</v>
      </c>
      <c r="LD1">
        <v>86</v>
      </c>
      <c r="LE1">
        <v>87</v>
      </c>
      <c r="LF1">
        <v>88</v>
      </c>
      <c r="LG1">
        <v>89</v>
      </c>
      <c r="LH1">
        <v>90</v>
      </c>
      <c r="LI1">
        <v>91</v>
      </c>
      <c r="LJ1">
        <v>92</v>
      </c>
      <c r="LK1">
        <v>93</v>
      </c>
      <c r="LL1">
        <v>94</v>
      </c>
      <c r="LM1">
        <v>95</v>
      </c>
      <c r="LN1">
        <v>96</v>
      </c>
      <c r="LO1">
        <v>97</v>
      </c>
      <c r="LP1">
        <v>98</v>
      </c>
      <c r="LQ1">
        <v>99</v>
      </c>
      <c r="LR1">
        <v>100</v>
      </c>
      <c r="LS1">
        <v>101</v>
      </c>
      <c r="LT1">
        <v>102</v>
      </c>
      <c r="LU1">
        <v>103</v>
      </c>
      <c r="LV1">
        <v>104</v>
      </c>
      <c r="LW1">
        <v>105</v>
      </c>
      <c r="LX1">
        <v>106</v>
      </c>
      <c r="LY1">
        <v>107</v>
      </c>
      <c r="LZ1">
        <v>108</v>
      </c>
      <c r="MA1">
        <v>109</v>
      </c>
      <c r="MB1">
        <v>110</v>
      </c>
      <c r="MC1">
        <v>111</v>
      </c>
      <c r="MD1">
        <v>112</v>
      </c>
      <c r="ME1">
        <v>113</v>
      </c>
      <c r="MF1">
        <v>114</v>
      </c>
      <c r="MG1">
        <v>115</v>
      </c>
      <c r="MH1">
        <v>116</v>
      </c>
      <c r="MI1">
        <v>117</v>
      </c>
      <c r="MJ1">
        <v>118</v>
      </c>
      <c r="MK1">
        <v>119</v>
      </c>
      <c r="ML1">
        <v>120</v>
      </c>
      <c r="MM1">
        <v>121</v>
      </c>
      <c r="MN1">
        <v>122</v>
      </c>
      <c r="MO1">
        <v>123</v>
      </c>
      <c r="MP1">
        <v>124</v>
      </c>
      <c r="MQ1">
        <v>125</v>
      </c>
      <c r="MR1">
        <v>126</v>
      </c>
      <c r="MS1">
        <v>127</v>
      </c>
      <c r="MT1">
        <v>128</v>
      </c>
      <c r="MU1">
        <v>129</v>
      </c>
      <c r="MV1">
        <v>130</v>
      </c>
      <c r="MW1">
        <v>131</v>
      </c>
      <c r="MX1">
        <v>132</v>
      </c>
      <c r="MY1">
        <v>133</v>
      </c>
      <c r="MZ1">
        <v>134</v>
      </c>
      <c r="NA1">
        <v>135</v>
      </c>
      <c r="NB1">
        <v>136</v>
      </c>
      <c r="NC1">
        <v>137</v>
      </c>
      <c r="ND1">
        <v>138</v>
      </c>
      <c r="NE1">
        <v>139</v>
      </c>
      <c r="NF1">
        <v>140</v>
      </c>
      <c r="NG1">
        <v>141</v>
      </c>
      <c r="NH1">
        <v>142</v>
      </c>
      <c r="NI1">
        <v>143</v>
      </c>
      <c r="NJ1">
        <v>144</v>
      </c>
      <c r="NK1">
        <v>145</v>
      </c>
      <c r="NL1">
        <v>146</v>
      </c>
      <c r="NM1">
        <v>147</v>
      </c>
      <c r="NN1">
        <v>148</v>
      </c>
      <c r="NO1">
        <v>149</v>
      </c>
      <c r="NP1">
        <v>150</v>
      </c>
      <c r="NQ1">
        <v>151</v>
      </c>
      <c r="NR1">
        <v>152</v>
      </c>
      <c r="NS1">
        <v>153</v>
      </c>
      <c r="NT1">
        <v>154</v>
      </c>
      <c r="NU1">
        <v>155</v>
      </c>
      <c r="NV1">
        <v>156</v>
      </c>
      <c r="NW1">
        <v>157</v>
      </c>
      <c r="NX1">
        <v>158</v>
      </c>
      <c r="NY1">
        <v>159</v>
      </c>
      <c r="NZ1">
        <v>160</v>
      </c>
      <c r="OA1">
        <v>161</v>
      </c>
      <c r="OB1">
        <v>162</v>
      </c>
      <c r="OC1">
        <v>163</v>
      </c>
      <c r="OD1">
        <v>164</v>
      </c>
      <c r="OE1">
        <v>165</v>
      </c>
      <c r="OF1">
        <v>166</v>
      </c>
      <c r="OG1">
        <v>167</v>
      </c>
      <c r="OH1">
        <v>168</v>
      </c>
      <c r="OI1">
        <v>169</v>
      </c>
      <c r="OJ1">
        <v>170</v>
      </c>
      <c r="OK1">
        <v>171</v>
      </c>
      <c r="OL1">
        <v>172</v>
      </c>
      <c r="OM1">
        <v>173</v>
      </c>
      <c r="ON1">
        <v>174</v>
      </c>
      <c r="OO1">
        <v>175</v>
      </c>
      <c r="OP1">
        <v>176</v>
      </c>
      <c r="OQ1">
        <v>177</v>
      </c>
      <c r="OR1">
        <v>178</v>
      </c>
      <c r="OS1">
        <v>179</v>
      </c>
      <c r="OT1">
        <v>180</v>
      </c>
      <c r="OU1">
        <v>181</v>
      </c>
      <c r="OV1">
        <v>182</v>
      </c>
      <c r="OW1">
        <v>183</v>
      </c>
      <c r="OX1">
        <v>184</v>
      </c>
      <c r="OY1">
        <v>185</v>
      </c>
      <c r="OZ1">
        <v>186</v>
      </c>
      <c r="PA1">
        <v>187</v>
      </c>
      <c r="PB1">
        <v>188</v>
      </c>
      <c r="PC1">
        <v>189</v>
      </c>
      <c r="PD1">
        <v>190</v>
      </c>
      <c r="PE1">
        <v>191</v>
      </c>
      <c r="PF1">
        <v>192</v>
      </c>
      <c r="PG1">
        <v>193</v>
      </c>
      <c r="PH1">
        <v>194</v>
      </c>
      <c r="PI1">
        <v>195</v>
      </c>
      <c r="PJ1">
        <v>196</v>
      </c>
      <c r="PK1">
        <v>197</v>
      </c>
      <c r="PL1">
        <v>198</v>
      </c>
      <c r="PM1">
        <v>199</v>
      </c>
      <c r="PN1">
        <v>200</v>
      </c>
      <c r="PO1">
        <v>201</v>
      </c>
    </row>
    <row r="2" spans="1:432" ht="15" customHeight="1" x14ac:dyDescent="0.75">
      <c r="A2" s="390" t="s">
        <v>908</v>
      </c>
      <c r="B2" s="130">
        <v>0.9</v>
      </c>
      <c r="C2" s="395"/>
      <c r="D2" s="396">
        <f>POWER(B2,COUNTIF(B4:B103,"&gt;0"))</f>
        <v>0.34867844010000015</v>
      </c>
      <c r="F2" s="2"/>
      <c r="G2" s="53">
        <v>-0.5</v>
      </c>
      <c r="H2" s="122" t="s">
        <v>101</v>
      </c>
      <c r="I2" s="102">
        <v>0.5</v>
      </c>
      <c r="J2" s="2"/>
      <c r="L2" s="387"/>
      <c r="M2" s="387"/>
      <c r="N2" s="25"/>
      <c r="O2" s="387"/>
      <c r="P2" s="387"/>
      <c r="Q2" s="5"/>
      <c r="R2" s="5"/>
      <c r="S2" s="5"/>
      <c r="T2" s="433" t="s">
        <v>72</v>
      </c>
      <c r="U2" s="433" t="s">
        <v>73</v>
      </c>
      <c r="V2" s="430" t="s">
        <v>53</v>
      </c>
      <c r="W2" s="431"/>
      <c r="X2" s="431"/>
      <c r="Y2" s="431"/>
      <c r="Z2" s="431"/>
      <c r="AA2" s="432"/>
      <c r="AB2" s="5"/>
      <c r="AC2" s="168" t="s">
        <v>179</v>
      </c>
    </row>
    <row r="3" spans="1:432" x14ac:dyDescent="0.75">
      <c r="A3" s="57" t="s">
        <v>933</v>
      </c>
      <c r="B3" s="57" t="s">
        <v>910</v>
      </c>
      <c r="C3" s="57" t="s">
        <v>911</v>
      </c>
      <c r="D3" s="57" t="s">
        <v>912</v>
      </c>
      <c r="E3" s="124" t="s">
        <v>103</v>
      </c>
      <c r="F3" s="124" t="s">
        <v>105</v>
      </c>
      <c r="G3" s="119" t="s">
        <v>41</v>
      </c>
      <c r="H3" s="120" t="s">
        <v>6</v>
      </c>
      <c r="I3" s="121" t="s">
        <v>42</v>
      </c>
      <c r="J3" s="124" t="s">
        <v>106</v>
      </c>
      <c r="K3" s="124" t="s">
        <v>104</v>
      </c>
      <c r="L3" s="386"/>
      <c r="M3" s="58"/>
      <c r="N3" s="58" t="s">
        <v>68</v>
      </c>
      <c r="O3" s="58" t="s">
        <v>9</v>
      </c>
      <c r="P3" s="58" t="s">
        <v>173</v>
      </c>
      <c r="Q3" s="58" t="s">
        <v>774</v>
      </c>
      <c r="R3" s="58" t="s">
        <v>66</v>
      </c>
      <c r="S3" s="58" t="s">
        <v>84</v>
      </c>
      <c r="T3" s="434"/>
      <c r="U3" s="434"/>
      <c r="V3" s="101">
        <v>0.1</v>
      </c>
      <c r="W3" s="54">
        <v>0.9</v>
      </c>
      <c r="X3" s="54">
        <v>0.85</v>
      </c>
      <c r="Y3" s="54">
        <v>0.8</v>
      </c>
      <c r="Z3" s="54">
        <v>0.75</v>
      </c>
      <c r="AA3" s="54">
        <v>0.7</v>
      </c>
      <c r="AB3" s="5"/>
      <c r="AC3" s="168" t="s">
        <v>180</v>
      </c>
      <c r="HW3" s="168" t="s">
        <v>174</v>
      </c>
      <c r="PP3" s="171" t="s">
        <v>221</v>
      </c>
    </row>
    <row r="4" spans="1:432" x14ac:dyDescent="0.75">
      <c r="A4" s="391" t="s">
        <v>922</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150</v>
      </c>
      <c r="U4" s="271">
        <f>IF(AND(T4&gt;0,H4&gt;0,NOT(R4="")),ABS(VLOOKUP($T$1,VLookups!$A$43:$B$44,2,FALSE)-_xlfn.NORM.DIST(T4,N4,R4,TRUE)),"")</f>
        <v>1</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923</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150</v>
      </c>
      <c r="U5" s="271">
        <f>IF(AND(T5&gt;0,H5&gt;0,NOT(R5="")),ABS(VLOOKUP($T$1,VLookups!$A$43:$B$44,2,FALSE)-_xlfn.NORM.DIST(T5,N5,R5,TRUE)),"")</f>
        <v>1</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924</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150</v>
      </c>
      <c r="U6" s="271">
        <f>IF(AND(T6&gt;0,H6&gt;0,NOT(R6="")),ABS(VLOOKUP($T$1,VLookups!$A$43:$B$44,2,FALSE)-_xlfn.NORM.DIST(T6,N6,R6,TRUE)),"")</f>
        <v>1</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925</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150</v>
      </c>
      <c r="U7" s="271">
        <f>IF(AND(T7&gt;0,H7&gt;0,NOT(R7="")),ABS(VLOOKUP($T$1,VLookups!$A$43:$B$44,2,FALSE)-_xlfn.NORM.DIST(T7,N7,R7,TRUE)),"")</f>
        <v>1</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926</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150</v>
      </c>
      <c r="U8" s="271">
        <f>IF(AND(T8&gt;0,H8&gt;0,NOT(R8="")),ABS(VLOOKUP($T$1,VLookups!$A$43:$B$44,2,FALSE)-_xlfn.NORM.DIST(T8,N8,R8,TRUE)),"")</f>
        <v>0.99999998616349106</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927</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150</v>
      </c>
      <c r="U9" s="271">
        <f>IF(AND(T9&gt;0,H9&gt;0,NOT(R9="")),ABS(VLOOKUP($T$1,VLookups!$A$43:$B$44,2,FALSE)-_xlfn.NORM.DIST(T9,N9,R9,TRUE)),"")</f>
        <v>1</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928</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150</v>
      </c>
      <c r="U10" s="271">
        <f>IF(AND(T10&gt;0,H10&gt;0,NOT(R10="")),ABS(VLOOKUP($T$1,VLookups!$A$43:$B$44,2,FALSE)-_xlfn.NORM.DIST(T10,N10,R10,TRUE)),"")</f>
        <v>1</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929</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795</v>
      </c>
      <c r="P11" s="58"/>
      <c r="Q11" s="281"/>
      <c r="R11" s="75">
        <f>IF(AND(G11&gt;0,H11&gt;0,I11&gt;0),IF(ISBLANK(Q11),IF(ISBLANK(O11),"",(I11-G11)*VLOOKUP(O11,VLookups!$A$4:$B$13,2,FALSE)),Q11),"")</f>
        <v>1</v>
      </c>
      <c r="S11" s="76">
        <f t="shared" si="2"/>
        <v>1</v>
      </c>
      <c r="T11" s="96">
        <v>150</v>
      </c>
      <c r="U11" s="271">
        <f>IF(AND(T11&gt;0,H11&gt;0,NOT(R11="")),ABS(VLOOKUP($T$1,VLookups!$A$43:$B$44,2,FALSE)-_xlfn.NORM.DIST(T11,N11,R11,TRUE)),"")</f>
        <v>1</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930</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795</v>
      </c>
      <c r="P12" s="58"/>
      <c r="Q12" s="281"/>
      <c r="R12" s="75">
        <f>IF(AND(G12&gt;0,H12&gt;0,I12&gt;0),IF(ISBLANK(Q12),IF(ISBLANK(O12),"",(I12-G12)*VLOOKUP(O12,VLookups!$A$4:$B$13,2,FALSE)),Q12),"")</f>
        <v>0.2</v>
      </c>
      <c r="S12" s="76">
        <f t="shared" si="2"/>
        <v>4.0000000000000008E-2</v>
      </c>
      <c r="T12" s="96">
        <v>150</v>
      </c>
      <c r="U12" s="271">
        <f>IF(AND(T12&gt;0,H12&gt;0,NOT(R12="")),ABS(VLOOKUP($T$1,VLookups!$A$43:$B$44,2,FALSE)-_xlfn.NORM.DIST(T12,N12,R12,TRUE)),"")</f>
        <v>1</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931</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795</v>
      </c>
      <c r="P13" s="58"/>
      <c r="Q13" s="281"/>
      <c r="R13" s="75">
        <f>IF(AND(G13&gt;0,H13&gt;0,I13&gt;0),IF(ISBLANK(Q13),IF(ISBLANK(O13),"",(I13-G13)*VLOOKUP(O13,VLookups!$A$4:$B$13,2,FALSE)),Q13),"")</f>
        <v>0.4</v>
      </c>
      <c r="S13" s="76">
        <f t="shared" si="2"/>
        <v>0.16000000000000003</v>
      </c>
      <c r="T13" s="96">
        <v>150</v>
      </c>
      <c r="U13" s="271">
        <f>IF(AND(T13&gt;0,H13&gt;0,NOT(R13="")),ABS(VLOOKUP($T$1,VLookups!$A$43:$B$44,2,FALSE)-_xlfn.NORM.DIST(T13,N13,R13,TRUE)),"")</f>
        <v>1</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0"/>
      <c r="F15" s="118"/>
      <c r="G15" s="123" t="str">
        <f t="shared" si="30"/>
        <v/>
      </c>
      <c r="H15" s="96"/>
      <c r="I15" s="123" t="str">
        <f t="shared" si="31"/>
        <v/>
      </c>
      <c r="J15" s="118"/>
      <c r="K15" s="111"/>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906</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864</v>
      </c>
      <c r="P104" s="5"/>
      <c r="R104" s="92">
        <f>IF(R4="","",SQRT(S104))</f>
        <v>15.030593800645402</v>
      </c>
      <c r="S104" s="73">
        <f>IF(S4="","",SUM(S4:S103))</f>
        <v>225.91874999999999</v>
      </c>
      <c r="T104" s="91">
        <f>IF(SUM(T4:T103)=0,"",SUM(T4:T103))</f>
        <v>1500</v>
      </c>
      <c r="U104" s="272">
        <f>IF(OR(R104="",T104=""),"",ABS(VLOOKUP($T$1,VLookups!$A$43:$B$44,2,FALSE)-_xlfn.NORM.DIST(T104,N104,R104,TRUE)))</f>
        <v>1</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913</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21" t="s">
        <v>78</v>
      </c>
      <c r="H106" s="422"/>
      <c r="I106" s="423"/>
      <c r="J106" s="5"/>
      <c r="K106" s="5"/>
      <c r="L106" s="2"/>
      <c r="M106" s="5"/>
      <c r="N106" s="5"/>
      <c r="O106" s="5"/>
      <c r="P106" s="5"/>
      <c r="R106" s="33" t="s">
        <v>87</v>
      </c>
      <c r="S106" s="33"/>
      <c r="T106" s="98">
        <v>1000</v>
      </c>
      <c r="U106" s="274">
        <f>IF(OR(R104="",T106=""),"",ABS(VLOOKUP($T$1,VLookups!$A$43:$B$44,2,FALSE)-_xlfn.NORM.DIST(T106,N104,R104,TRUE)))</f>
        <v>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914</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915</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916</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917</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918</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918</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918</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918</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918</v>
      </c>
      <c r="B115" s="402">
        <v>44554</v>
      </c>
      <c r="C115" s="5"/>
      <c r="D115" s="5"/>
      <c r="E115" s="5"/>
      <c r="F115" s="5"/>
      <c r="G115" s="5"/>
      <c r="H115" s="78" t="s">
        <v>239</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918</v>
      </c>
      <c r="B116" s="402">
        <v>44557</v>
      </c>
      <c r="C116" s="5"/>
      <c r="D116" s="5"/>
      <c r="E116" s="5"/>
      <c r="F116" s="5"/>
      <c r="G116" s="5"/>
      <c r="H116" s="78" t="s">
        <v>240</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918</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918</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918</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918</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919</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920</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921</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915</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916</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917</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918</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918</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918</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918</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918</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918</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918</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918</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918</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918</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919</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5.0i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09" t="s">
        <v>139</v>
      </c>
      <c r="F148" s="409"/>
      <c r="G148" s="409"/>
      <c r="H148" s="409"/>
      <c r="I148" s="409"/>
      <c r="J148" s="409"/>
      <c r="K148" s="409"/>
      <c r="L148" s="409"/>
      <c r="M148" s="409"/>
      <c r="N148" s="48"/>
      <c r="O148" s="48"/>
      <c r="P148" s="48"/>
      <c r="Q148" s="5"/>
      <c r="R148" s="5"/>
      <c r="S148" s="5"/>
      <c r="T148" s="5"/>
      <c r="U148" s="5"/>
      <c r="V148" s="5"/>
      <c r="W148" s="5"/>
      <c r="X148" s="5"/>
      <c r="Y148" s="5"/>
      <c r="Z148" s="5"/>
      <c r="AA148" s="5"/>
      <c r="AB148" s="5"/>
    </row>
    <row r="149" spans="1:28" x14ac:dyDescent="0.75">
      <c r="A149" s="2"/>
      <c r="B149" s="2"/>
      <c r="C149" s="2"/>
      <c r="D149" s="2"/>
      <c r="E149" s="409" t="s">
        <v>879</v>
      </c>
      <c r="F149" s="409"/>
      <c r="G149" s="409"/>
      <c r="H149" s="409"/>
      <c r="I149" s="409"/>
      <c r="J149" s="409"/>
      <c r="K149" s="409"/>
      <c r="L149" s="409"/>
      <c r="M149" s="409"/>
      <c r="N149" s="48"/>
      <c r="O149" s="48"/>
      <c r="P149" s="48"/>
      <c r="Q149" s="5"/>
      <c r="R149" s="5"/>
      <c r="S149" s="5"/>
      <c r="T149" s="5"/>
      <c r="U149" s="5"/>
      <c r="V149" s="5"/>
      <c r="W149" s="5"/>
      <c r="X149" s="5"/>
      <c r="Y149" s="5"/>
      <c r="Z149" s="5"/>
      <c r="AA149" s="5"/>
      <c r="AB149" s="5"/>
    </row>
    <row r="150" spans="1:28" x14ac:dyDescent="0.75">
      <c r="A150" s="2"/>
      <c r="B150" s="2"/>
      <c r="C150" s="2"/>
      <c r="D150" s="2"/>
      <c r="E150" s="409" t="s">
        <v>93</v>
      </c>
      <c r="F150" s="409"/>
      <c r="G150" s="409"/>
      <c r="H150" s="409"/>
      <c r="I150" s="409"/>
      <c r="J150" s="409"/>
      <c r="K150" s="409"/>
      <c r="L150" s="409"/>
      <c r="M150" s="409"/>
      <c r="N150" s="48"/>
      <c r="O150" s="48"/>
      <c r="P150" s="48"/>
      <c r="Q150" s="5"/>
      <c r="R150" s="5"/>
      <c r="S150" s="5"/>
      <c r="T150" s="5"/>
      <c r="U150" s="5"/>
      <c r="V150" s="5"/>
      <c r="W150" s="5"/>
      <c r="X150" s="5"/>
      <c r="Y150" s="5"/>
      <c r="Z150" s="5"/>
      <c r="AA150" s="5"/>
      <c r="AB150" s="5"/>
    </row>
    <row r="151" spans="1:28" x14ac:dyDescent="0.75">
      <c r="A151" s="2"/>
      <c r="B151" s="2"/>
      <c r="C151" s="2"/>
      <c r="D151" s="2"/>
      <c r="E151" s="409" t="s">
        <v>218</v>
      </c>
      <c r="F151" s="409"/>
      <c r="G151" s="409"/>
      <c r="H151" s="409"/>
      <c r="I151" s="409"/>
      <c r="J151" s="409"/>
      <c r="K151" s="409"/>
      <c r="L151" s="409"/>
      <c r="M151" s="409"/>
      <c r="N151" s="48"/>
      <c r="O151" s="48"/>
      <c r="P151" s="48"/>
      <c r="Q151" s="5"/>
      <c r="R151" s="5"/>
      <c r="S151" s="5"/>
      <c r="T151" s="5"/>
      <c r="U151" s="5"/>
      <c r="V151" s="5"/>
      <c r="W151" s="5"/>
      <c r="X151" s="5"/>
      <c r="Y151" s="5"/>
      <c r="Z151" s="5"/>
      <c r="AA151" s="5"/>
      <c r="AB151" s="5"/>
    </row>
    <row r="152" spans="1:28" x14ac:dyDescent="0.75">
      <c r="A152" s="2"/>
      <c r="B152" s="2"/>
      <c r="C152" s="2"/>
      <c r="D152" s="2"/>
      <c r="E152" s="409" t="s">
        <v>848</v>
      </c>
      <c r="F152" s="409"/>
      <c r="G152" s="409"/>
      <c r="H152" s="409"/>
      <c r="I152" s="409"/>
      <c r="J152" s="409"/>
      <c r="K152" s="409"/>
      <c r="L152" s="409"/>
      <c r="M152" s="409"/>
      <c r="N152" s="409"/>
      <c r="O152" s="48"/>
      <c r="P152" s="48"/>
      <c r="Q152" s="5"/>
      <c r="R152" s="5"/>
      <c r="S152" s="5"/>
      <c r="T152" s="5"/>
      <c r="U152" s="5"/>
      <c r="V152" s="5"/>
      <c r="W152" s="5"/>
      <c r="X152" s="5"/>
      <c r="Y152" s="5"/>
      <c r="Z152" s="5"/>
      <c r="AA152" s="5"/>
      <c r="AB152" s="5"/>
    </row>
    <row r="153" spans="1:28" x14ac:dyDescent="0.75">
      <c r="A153" s="2"/>
      <c r="B153" s="2"/>
      <c r="C153" s="2"/>
      <c r="D153" s="2"/>
      <c r="E153" s="155" t="s">
        <v>213</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212</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214</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759</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760</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761</v>
      </c>
    </row>
    <row r="161" spans="1:16" x14ac:dyDescent="0.75">
      <c r="E161" s="155" t="s">
        <v>90</v>
      </c>
    </row>
    <row r="162" spans="1:16" x14ac:dyDescent="0.75">
      <c r="E162" s="410" t="s">
        <v>766</v>
      </c>
      <c r="F162" s="410"/>
      <c r="G162" s="410"/>
      <c r="H162" s="410"/>
      <c r="I162" s="410"/>
      <c r="J162" s="410"/>
      <c r="K162" s="410"/>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H224"/>
  <sheetViews>
    <sheetView showGridLines="0" topLeftCell="G1" zoomScaleNormal="100" workbookViewId="0">
      <selection activeCell="S22" sqref="S22"/>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784</v>
      </c>
      <c r="C1" s="5"/>
      <c r="D1" s="5"/>
      <c r="E1" s="2"/>
      <c r="F1" s="2"/>
      <c r="G1" s="5"/>
      <c r="H1" s="2"/>
      <c r="I1" s="2"/>
      <c r="J1" s="5"/>
      <c r="K1" s="5"/>
      <c r="L1" s="5"/>
      <c r="M1" s="413" t="s">
        <v>75</v>
      </c>
      <c r="N1" s="41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1</v>
      </c>
      <c r="HQ1">
        <v>2</v>
      </c>
      <c r="HR1">
        <v>3</v>
      </c>
      <c r="HS1">
        <v>4</v>
      </c>
      <c r="HT1">
        <v>5</v>
      </c>
      <c r="HU1">
        <v>6</v>
      </c>
      <c r="HV1">
        <v>7</v>
      </c>
      <c r="HW1">
        <v>8</v>
      </c>
      <c r="HX1">
        <v>9</v>
      </c>
      <c r="HY1">
        <v>10</v>
      </c>
      <c r="HZ1">
        <v>11</v>
      </c>
      <c r="IA1">
        <v>12</v>
      </c>
      <c r="IB1">
        <v>13</v>
      </c>
      <c r="IC1">
        <v>14</v>
      </c>
      <c r="ID1">
        <v>15</v>
      </c>
      <c r="IE1">
        <v>16</v>
      </c>
      <c r="IF1">
        <v>17</v>
      </c>
      <c r="IG1">
        <v>18</v>
      </c>
      <c r="IH1">
        <v>19</v>
      </c>
      <c r="II1">
        <v>20</v>
      </c>
      <c r="IJ1">
        <v>21</v>
      </c>
      <c r="IK1">
        <v>22</v>
      </c>
      <c r="IL1">
        <v>23</v>
      </c>
      <c r="IM1">
        <v>24</v>
      </c>
      <c r="IN1">
        <v>25</v>
      </c>
      <c r="IO1">
        <v>26</v>
      </c>
      <c r="IP1">
        <v>27</v>
      </c>
      <c r="IQ1">
        <v>28</v>
      </c>
      <c r="IR1">
        <v>29</v>
      </c>
      <c r="IS1">
        <v>30</v>
      </c>
      <c r="IT1">
        <v>31</v>
      </c>
      <c r="IU1">
        <v>32</v>
      </c>
      <c r="IV1">
        <v>33</v>
      </c>
      <c r="IW1">
        <v>34</v>
      </c>
      <c r="IX1">
        <v>35</v>
      </c>
      <c r="IY1">
        <v>36</v>
      </c>
      <c r="IZ1">
        <v>37</v>
      </c>
      <c r="JA1">
        <v>38</v>
      </c>
      <c r="JB1">
        <v>39</v>
      </c>
      <c r="JC1">
        <v>40</v>
      </c>
      <c r="JD1">
        <v>41</v>
      </c>
      <c r="JE1">
        <v>42</v>
      </c>
      <c r="JF1">
        <v>43</v>
      </c>
      <c r="JG1">
        <v>44</v>
      </c>
      <c r="JH1">
        <v>45</v>
      </c>
      <c r="JI1">
        <v>46</v>
      </c>
      <c r="JJ1">
        <v>47</v>
      </c>
      <c r="JK1">
        <v>48</v>
      </c>
      <c r="JL1">
        <v>49</v>
      </c>
      <c r="JM1">
        <v>50</v>
      </c>
      <c r="JN1">
        <v>51</v>
      </c>
      <c r="JO1">
        <v>52</v>
      </c>
      <c r="JP1">
        <v>53</v>
      </c>
      <c r="JQ1">
        <v>54</v>
      </c>
      <c r="JR1">
        <v>55</v>
      </c>
      <c r="JS1">
        <v>56</v>
      </c>
      <c r="JT1">
        <v>57</v>
      </c>
      <c r="JU1">
        <v>58</v>
      </c>
      <c r="JV1">
        <v>59</v>
      </c>
      <c r="JW1">
        <v>60</v>
      </c>
      <c r="JX1">
        <v>61</v>
      </c>
      <c r="JY1">
        <v>62</v>
      </c>
      <c r="JZ1">
        <v>63</v>
      </c>
      <c r="KA1">
        <v>64</v>
      </c>
      <c r="KB1">
        <v>65</v>
      </c>
      <c r="KC1">
        <v>66</v>
      </c>
      <c r="KD1">
        <v>67</v>
      </c>
      <c r="KE1">
        <v>68</v>
      </c>
      <c r="KF1">
        <v>69</v>
      </c>
      <c r="KG1">
        <v>70</v>
      </c>
      <c r="KH1">
        <v>71</v>
      </c>
      <c r="KI1">
        <v>72</v>
      </c>
      <c r="KJ1">
        <v>73</v>
      </c>
      <c r="KK1">
        <v>74</v>
      </c>
      <c r="KL1">
        <v>75</v>
      </c>
      <c r="KM1">
        <v>76</v>
      </c>
      <c r="KN1">
        <v>77</v>
      </c>
      <c r="KO1">
        <v>78</v>
      </c>
      <c r="KP1">
        <v>79</v>
      </c>
      <c r="KQ1">
        <v>80</v>
      </c>
      <c r="KR1">
        <v>81</v>
      </c>
      <c r="KS1">
        <v>82</v>
      </c>
      <c r="KT1">
        <v>83</v>
      </c>
      <c r="KU1">
        <v>84</v>
      </c>
      <c r="KV1">
        <v>85</v>
      </c>
      <c r="KW1">
        <v>86</v>
      </c>
      <c r="KX1">
        <v>87</v>
      </c>
      <c r="KY1">
        <v>88</v>
      </c>
      <c r="KZ1">
        <v>89</v>
      </c>
      <c r="LA1">
        <v>90</v>
      </c>
      <c r="LB1">
        <v>91</v>
      </c>
      <c r="LC1">
        <v>92</v>
      </c>
      <c r="LD1">
        <v>93</v>
      </c>
      <c r="LE1">
        <v>94</v>
      </c>
      <c r="LF1">
        <v>95</v>
      </c>
      <c r="LG1">
        <v>96</v>
      </c>
      <c r="LH1">
        <v>97</v>
      </c>
      <c r="LI1">
        <v>98</v>
      </c>
      <c r="LJ1">
        <v>99</v>
      </c>
      <c r="LK1">
        <v>100</v>
      </c>
      <c r="LL1">
        <v>101</v>
      </c>
      <c r="LM1">
        <v>102</v>
      </c>
      <c r="LN1">
        <v>103</v>
      </c>
      <c r="LO1">
        <v>104</v>
      </c>
      <c r="LP1">
        <v>105</v>
      </c>
      <c r="LQ1">
        <v>106</v>
      </c>
      <c r="LR1">
        <v>107</v>
      </c>
      <c r="LS1">
        <v>108</v>
      </c>
      <c r="LT1">
        <v>109</v>
      </c>
      <c r="LU1">
        <v>110</v>
      </c>
      <c r="LV1">
        <v>111</v>
      </c>
      <c r="LW1">
        <v>112</v>
      </c>
      <c r="LX1">
        <v>113</v>
      </c>
      <c r="LY1">
        <v>114</v>
      </c>
      <c r="LZ1">
        <v>115</v>
      </c>
      <c r="MA1">
        <v>116</v>
      </c>
      <c r="MB1">
        <v>117</v>
      </c>
      <c r="MC1">
        <v>118</v>
      </c>
      <c r="MD1">
        <v>119</v>
      </c>
      <c r="ME1">
        <v>120</v>
      </c>
      <c r="MF1">
        <v>121</v>
      </c>
      <c r="MG1">
        <v>122</v>
      </c>
      <c r="MH1">
        <v>123</v>
      </c>
      <c r="MI1">
        <v>124</v>
      </c>
      <c r="MJ1">
        <v>125</v>
      </c>
      <c r="MK1">
        <v>126</v>
      </c>
      <c r="ML1">
        <v>127</v>
      </c>
      <c r="MM1">
        <v>128</v>
      </c>
      <c r="MN1">
        <v>129</v>
      </c>
      <c r="MO1">
        <v>130</v>
      </c>
      <c r="MP1">
        <v>131</v>
      </c>
      <c r="MQ1">
        <v>132</v>
      </c>
      <c r="MR1">
        <v>133</v>
      </c>
      <c r="MS1">
        <v>134</v>
      </c>
      <c r="MT1">
        <v>135</v>
      </c>
      <c r="MU1">
        <v>136</v>
      </c>
      <c r="MV1">
        <v>137</v>
      </c>
      <c r="MW1">
        <v>138</v>
      </c>
      <c r="MX1">
        <v>139</v>
      </c>
      <c r="MY1">
        <v>140</v>
      </c>
      <c r="MZ1">
        <v>141</v>
      </c>
      <c r="NA1">
        <v>142</v>
      </c>
      <c r="NB1">
        <v>143</v>
      </c>
      <c r="NC1">
        <v>144</v>
      </c>
      <c r="ND1">
        <v>145</v>
      </c>
      <c r="NE1">
        <v>146</v>
      </c>
      <c r="NF1">
        <v>147</v>
      </c>
      <c r="NG1">
        <v>148</v>
      </c>
      <c r="NH1">
        <v>149</v>
      </c>
      <c r="NI1">
        <v>150</v>
      </c>
      <c r="NJ1">
        <v>151</v>
      </c>
      <c r="NK1">
        <v>152</v>
      </c>
      <c r="NL1">
        <v>153</v>
      </c>
      <c r="NM1">
        <v>154</v>
      </c>
      <c r="NN1">
        <v>155</v>
      </c>
      <c r="NO1">
        <v>156</v>
      </c>
      <c r="NP1">
        <v>157</v>
      </c>
      <c r="NQ1">
        <v>158</v>
      </c>
      <c r="NR1">
        <v>159</v>
      </c>
      <c r="NS1">
        <v>160</v>
      </c>
      <c r="NT1">
        <v>161</v>
      </c>
      <c r="NU1">
        <v>162</v>
      </c>
      <c r="NV1">
        <v>163</v>
      </c>
      <c r="NW1">
        <v>164</v>
      </c>
      <c r="NX1">
        <v>165</v>
      </c>
      <c r="NY1">
        <v>166</v>
      </c>
      <c r="NZ1">
        <v>167</v>
      </c>
      <c r="OA1">
        <v>168</v>
      </c>
      <c r="OB1">
        <v>169</v>
      </c>
      <c r="OC1">
        <v>170</v>
      </c>
      <c r="OD1">
        <v>171</v>
      </c>
      <c r="OE1">
        <v>172</v>
      </c>
      <c r="OF1">
        <v>173</v>
      </c>
      <c r="OG1">
        <v>174</v>
      </c>
      <c r="OH1">
        <v>175</v>
      </c>
      <c r="OI1">
        <v>176</v>
      </c>
      <c r="OJ1">
        <v>177</v>
      </c>
      <c r="OK1">
        <v>178</v>
      </c>
      <c r="OL1">
        <v>179</v>
      </c>
      <c r="OM1">
        <v>180</v>
      </c>
      <c r="ON1">
        <v>181</v>
      </c>
      <c r="OO1">
        <v>182</v>
      </c>
      <c r="OP1">
        <v>183</v>
      </c>
      <c r="OQ1">
        <v>184</v>
      </c>
      <c r="OR1">
        <v>185</v>
      </c>
      <c r="OS1">
        <v>186</v>
      </c>
      <c r="OT1">
        <v>187</v>
      </c>
      <c r="OU1">
        <v>188</v>
      </c>
      <c r="OV1">
        <v>189</v>
      </c>
      <c r="OW1">
        <v>190</v>
      </c>
      <c r="OX1">
        <v>191</v>
      </c>
      <c r="OY1">
        <v>192</v>
      </c>
      <c r="OZ1">
        <v>193</v>
      </c>
      <c r="PA1">
        <v>194</v>
      </c>
      <c r="PB1">
        <v>195</v>
      </c>
      <c r="PC1">
        <v>196</v>
      </c>
      <c r="PD1">
        <v>197</v>
      </c>
      <c r="PE1">
        <v>198</v>
      </c>
      <c r="PF1">
        <v>199</v>
      </c>
      <c r="PG1">
        <v>200</v>
      </c>
      <c r="PH1">
        <v>201</v>
      </c>
    </row>
    <row r="2" spans="1:424" ht="15" customHeight="1" x14ac:dyDescent="0.75">
      <c r="B2" s="25"/>
      <c r="C2" s="25"/>
      <c r="D2" s="25"/>
      <c r="E2" s="26"/>
      <c r="F2" s="26"/>
      <c r="G2" s="25"/>
      <c r="H2" s="26"/>
      <c r="I2" s="26"/>
      <c r="J2" s="5"/>
      <c r="K2" s="5"/>
      <c r="L2" s="5"/>
      <c r="M2" s="433" t="s">
        <v>72</v>
      </c>
      <c r="N2" s="433" t="s">
        <v>73</v>
      </c>
      <c r="O2" s="430" t="s">
        <v>53</v>
      </c>
      <c r="P2" s="431"/>
      <c r="Q2" s="431"/>
      <c r="R2" s="431"/>
      <c r="S2" s="431"/>
      <c r="T2" s="432"/>
      <c r="U2" s="5"/>
      <c r="V2" s="168" t="s">
        <v>179</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0.7</v>
      </c>
      <c r="U3" s="5"/>
      <c r="V3" s="168" t="s">
        <v>937</v>
      </c>
      <c r="HP3" s="168" t="s">
        <v>174</v>
      </c>
      <c r="LM3" s="171" t="s">
        <v>222</v>
      </c>
    </row>
    <row r="4" spans="1:424"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4"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4" hidden="1" x14ac:dyDescent="0.75">
      <c r="A6" s="2"/>
      <c r="B6" s="5"/>
      <c r="C6" s="5"/>
      <c r="D6" s="5"/>
      <c r="E6" s="2"/>
      <c r="F6" s="2"/>
      <c r="G6" s="5"/>
      <c r="H6" s="2"/>
      <c r="I6" s="2"/>
      <c r="J6" s="2"/>
      <c r="K6" s="2"/>
      <c r="L6" s="2"/>
      <c r="M6" s="24"/>
      <c r="N6" s="5"/>
      <c r="O6" s="35"/>
      <c r="P6" s="35"/>
      <c r="Q6" s="35"/>
      <c r="R6" s="35"/>
      <c r="S6" s="35"/>
      <c r="T6" s="35"/>
      <c r="U6" s="5"/>
    </row>
    <row r="7" spans="1:424" ht="16" hidden="1" x14ac:dyDescent="0.8">
      <c r="A7" s="5"/>
      <c r="B7" s="421" t="s">
        <v>78</v>
      </c>
      <c r="C7" s="422"/>
      <c r="D7" s="423"/>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4" x14ac:dyDescent="0.75">
      <c r="A8" s="5"/>
      <c r="B8" s="5"/>
      <c r="C8" s="5"/>
      <c r="D8" s="5"/>
      <c r="E8" s="2"/>
      <c r="F8" s="2"/>
      <c r="G8" s="5"/>
      <c r="H8" s="368" t="s">
        <v>864</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4" ht="16" x14ac:dyDescent="0.8">
      <c r="A9" s="5"/>
      <c r="B9" s="5"/>
      <c r="C9" s="33" t="s">
        <v>790</v>
      </c>
      <c r="D9" s="297">
        <v>0.8</v>
      </c>
      <c r="E9" s="38"/>
      <c r="F9" s="40"/>
      <c r="G9" s="58" t="s">
        <v>894</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4" ht="16" x14ac:dyDescent="0.8">
      <c r="A10" s="5"/>
      <c r="C10" s="33" t="s">
        <v>791</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4"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4" ht="17.25" x14ac:dyDescent="0.85">
      <c r="A12" s="5"/>
      <c r="B12" s="5"/>
      <c r="C12" s="33"/>
      <c r="D12" s="42"/>
      <c r="E12" s="39"/>
      <c r="F12" s="2"/>
      <c r="G12" s="5"/>
      <c r="H12" s="5"/>
      <c r="I12" s="5"/>
      <c r="J12" s="5"/>
      <c r="K12" s="5"/>
      <c r="L12" s="5"/>
      <c r="M12" s="5"/>
      <c r="N12" s="5"/>
      <c r="O12" s="5"/>
      <c r="P12" s="5"/>
      <c r="Q12" s="5"/>
      <c r="R12" s="5"/>
      <c r="S12" s="5"/>
      <c r="T12" s="5"/>
      <c r="U12" s="5"/>
    </row>
    <row r="13" spans="1:424"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4"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4"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4"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5.0i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09" t="s">
        <v>139</v>
      </c>
      <c r="C29" s="409"/>
      <c r="D29" s="409"/>
      <c r="E29" s="409"/>
      <c r="F29" s="409"/>
      <c r="G29" s="409"/>
      <c r="H29" s="409"/>
      <c r="I29" s="104"/>
      <c r="J29" s="2"/>
      <c r="K29" s="2"/>
      <c r="L29" s="5"/>
      <c r="M29" s="5"/>
      <c r="N29" s="5"/>
      <c r="O29" s="5"/>
      <c r="P29" s="5"/>
      <c r="Q29" s="5"/>
      <c r="R29" s="5"/>
      <c r="S29" s="5"/>
      <c r="T29" s="5"/>
      <c r="U29" s="5"/>
    </row>
    <row r="30" spans="1:21" x14ac:dyDescent="0.75">
      <c r="A30" s="2"/>
      <c r="B30" s="409" t="s">
        <v>140</v>
      </c>
      <c r="C30" s="409"/>
      <c r="D30" s="409"/>
      <c r="E30" s="409"/>
      <c r="F30" s="409"/>
      <c r="G30" s="409"/>
      <c r="H30" s="409"/>
      <c r="I30" s="104"/>
      <c r="J30" s="2"/>
      <c r="K30" s="2"/>
      <c r="L30" s="5"/>
      <c r="M30" s="5"/>
      <c r="N30" s="5"/>
      <c r="O30" s="5"/>
      <c r="P30" s="5"/>
      <c r="Q30" s="5"/>
      <c r="R30" s="5"/>
      <c r="S30" s="5"/>
      <c r="T30" s="5"/>
      <c r="U30" s="5"/>
    </row>
    <row r="31" spans="1:21" x14ac:dyDescent="0.75">
      <c r="A31" s="2"/>
      <c r="B31" s="409" t="s">
        <v>93</v>
      </c>
      <c r="C31" s="409"/>
      <c r="D31" s="409"/>
      <c r="E31" s="409"/>
      <c r="F31" s="409"/>
      <c r="G31" s="409"/>
      <c r="H31" s="409"/>
      <c r="I31" s="104"/>
      <c r="J31" s="2"/>
      <c r="K31" s="2"/>
      <c r="L31" s="5"/>
      <c r="M31" s="5"/>
      <c r="N31" s="5"/>
      <c r="O31" s="5"/>
      <c r="P31" s="5"/>
      <c r="Q31" s="5"/>
      <c r="R31" s="5"/>
      <c r="S31" s="5"/>
      <c r="T31" s="5"/>
      <c r="U31" s="5"/>
    </row>
    <row r="32" spans="1:21" x14ac:dyDescent="0.75">
      <c r="A32" s="2"/>
      <c r="B32" s="409" t="s">
        <v>218</v>
      </c>
      <c r="C32" s="409"/>
      <c r="D32" s="409"/>
      <c r="E32" s="409"/>
      <c r="F32" s="409"/>
      <c r="G32" s="409"/>
      <c r="H32" s="409"/>
      <c r="I32" s="104"/>
      <c r="J32" s="2"/>
      <c r="K32" s="2"/>
      <c r="L32" s="5"/>
      <c r="M32" s="5"/>
      <c r="N32" s="5"/>
      <c r="O32" s="5"/>
      <c r="P32" s="5"/>
      <c r="Q32" s="5"/>
      <c r="R32" s="5"/>
      <c r="S32" s="5"/>
      <c r="T32" s="5"/>
      <c r="U32" s="5"/>
    </row>
    <row r="33" spans="1:21" x14ac:dyDescent="0.75">
      <c r="A33" s="2"/>
      <c r="B33" s="409" t="s">
        <v>848</v>
      </c>
      <c r="C33" s="409"/>
      <c r="D33" s="409"/>
      <c r="E33" s="409"/>
      <c r="F33" s="409"/>
      <c r="G33" s="409"/>
      <c r="H33" s="409"/>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410" t="s">
        <v>766</v>
      </c>
      <c r="C43" s="410"/>
      <c r="D43" s="410"/>
      <c r="E43" s="410"/>
      <c r="F43" s="410"/>
      <c r="G43" s="410"/>
      <c r="H43" s="410"/>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VLookups!$A$63:$A$70</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customWidth="1"/>
  </cols>
  <sheetData>
    <row r="1" spans="1:427" ht="24" customHeight="1" x14ac:dyDescent="0.75">
      <c r="A1" s="55"/>
      <c r="B1" s="55" t="s">
        <v>785</v>
      </c>
      <c r="C1" s="5"/>
      <c r="D1" s="5"/>
      <c r="E1" s="2"/>
      <c r="F1" s="2"/>
      <c r="G1" s="5"/>
      <c r="H1" s="5"/>
      <c r="I1" s="5"/>
      <c r="J1" s="5"/>
      <c r="K1" s="5"/>
      <c r="L1" s="5"/>
      <c r="M1" s="5"/>
      <c r="N1" s="5"/>
      <c r="O1" s="413" t="s">
        <v>75</v>
      </c>
      <c r="P1" s="414"/>
      <c r="Q1" s="429" t="str">
        <f>VLOOKUP(O1,VLookups!A43:C44,3,FALSE)</f>
        <v>Show the likelihood that the SPERT estimates will be EQUAL TO or GREATER THAN an uncertainty</v>
      </c>
      <c r="R1" s="429"/>
      <c r="S1" s="429"/>
      <c r="T1" s="429"/>
      <c r="U1" s="429"/>
      <c r="V1" s="429"/>
      <c r="W1" s="5"/>
      <c r="Y1">
        <v>1</v>
      </c>
      <c r="Z1">
        <v>2</v>
      </c>
      <c r="AA1">
        <v>3</v>
      </c>
      <c r="AB1">
        <v>4</v>
      </c>
      <c r="AC1">
        <v>5</v>
      </c>
      <c r="AD1">
        <v>6</v>
      </c>
      <c r="AE1">
        <v>7</v>
      </c>
      <c r="AF1">
        <v>8</v>
      </c>
      <c r="AG1">
        <v>9</v>
      </c>
      <c r="AH1">
        <v>10</v>
      </c>
      <c r="AI1">
        <v>11</v>
      </c>
      <c r="AJ1">
        <v>12</v>
      </c>
      <c r="AK1">
        <v>13</v>
      </c>
      <c r="AL1">
        <v>14</v>
      </c>
      <c r="AM1">
        <v>15</v>
      </c>
      <c r="AN1">
        <v>16</v>
      </c>
      <c r="AO1">
        <v>17</v>
      </c>
      <c r="AP1">
        <v>18</v>
      </c>
      <c r="AQ1">
        <v>19</v>
      </c>
      <c r="AR1">
        <v>20</v>
      </c>
      <c r="AS1">
        <v>21</v>
      </c>
      <c r="AT1">
        <v>22</v>
      </c>
      <c r="AU1">
        <v>23</v>
      </c>
      <c r="AV1">
        <v>24</v>
      </c>
      <c r="AW1">
        <v>25</v>
      </c>
      <c r="AX1">
        <v>26</v>
      </c>
      <c r="AY1">
        <v>27</v>
      </c>
      <c r="AZ1">
        <v>28</v>
      </c>
      <c r="BA1">
        <v>29</v>
      </c>
      <c r="BB1">
        <v>30</v>
      </c>
      <c r="BC1">
        <v>31</v>
      </c>
      <c r="BD1">
        <v>32</v>
      </c>
      <c r="BE1">
        <v>33</v>
      </c>
      <c r="BF1">
        <v>34</v>
      </c>
      <c r="BG1">
        <v>35</v>
      </c>
      <c r="BH1">
        <v>36</v>
      </c>
      <c r="BI1">
        <v>37</v>
      </c>
      <c r="BJ1">
        <v>38</v>
      </c>
      <c r="BK1">
        <v>39</v>
      </c>
      <c r="BL1">
        <v>40</v>
      </c>
      <c r="BM1">
        <v>41</v>
      </c>
      <c r="BN1">
        <v>42</v>
      </c>
      <c r="BO1">
        <v>43</v>
      </c>
      <c r="BP1">
        <v>44</v>
      </c>
      <c r="BQ1">
        <v>45</v>
      </c>
      <c r="BR1">
        <v>46</v>
      </c>
      <c r="BS1">
        <v>47</v>
      </c>
      <c r="BT1">
        <v>48</v>
      </c>
      <c r="BU1">
        <v>49</v>
      </c>
      <c r="BV1">
        <v>50</v>
      </c>
      <c r="BW1">
        <v>51</v>
      </c>
      <c r="BX1">
        <v>52</v>
      </c>
      <c r="BY1">
        <v>53</v>
      </c>
      <c r="BZ1">
        <v>54</v>
      </c>
      <c r="CA1">
        <v>55</v>
      </c>
      <c r="CB1">
        <v>56</v>
      </c>
      <c r="CC1">
        <v>57</v>
      </c>
      <c r="CD1">
        <v>58</v>
      </c>
      <c r="CE1">
        <v>59</v>
      </c>
      <c r="CF1">
        <v>60</v>
      </c>
      <c r="CG1">
        <v>61</v>
      </c>
      <c r="CH1">
        <v>62</v>
      </c>
      <c r="CI1">
        <v>63</v>
      </c>
      <c r="CJ1">
        <v>64</v>
      </c>
      <c r="CK1">
        <v>65</v>
      </c>
      <c r="CL1">
        <v>66</v>
      </c>
      <c r="CM1">
        <v>67</v>
      </c>
      <c r="CN1">
        <v>68</v>
      </c>
      <c r="CO1">
        <v>69</v>
      </c>
      <c r="CP1">
        <v>70</v>
      </c>
      <c r="CQ1">
        <v>71</v>
      </c>
      <c r="CR1">
        <v>72</v>
      </c>
      <c r="CS1">
        <v>73</v>
      </c>
      <c r="CT1">
        <v>74</v>
      </c>
      <c r="CU1">
        <v>75</v>
      </c>
      <c r="CV1">
        <v>76</v>
      </c>
      <c r="CW1">
        <v>77</v>
      </c>
      <c r="CX1">
        <v>78</v>
      </c>
      <c r="CY1">
        <v>79</v>
      </c>
      <c r="CZ1">
        <v>80</v>
      </c>
      <c r="DA1">
        <v>81</v>
      </c>
      <c r="DB1">
        <v>82</v>
      </c>
      <c r="DC1">
        <v>83</v>
      </c>
      <c r="DD1">
        <v>84</v>
      </c>
      <c r="DE1">
        <v>85</v>
      </c>
      <c r="DF1">
        <v>86</v>
      </c>
      <c r="DG1">
        <v>87</v>
      </c>
      <c r="DH1">
        <v>88</v>
      </c>
      <c r="DI1">
        <v>89</v>
      </c>
      <c r="DJ1">
        <v>90</v>
      </c>
      <c r="DK1">
        <v>91</v>
      </c>
      <c r="DL1">
        <v>92</v>
      </c>
      <c r="DM1">
        <v>93</v>
      </c>
      <c r="DN1">
        <v>94</v>
      </c>
      <c r="DO1">
        <v>95</v>
      </c>
      <c r="DP1">
        <v>96</v>
      </c>
      <c r="DQ1">
        <v>97</v>
      </c>
      <c r="DR1">
        <v>98</v>
      </c>
      <c r="DS1">
        <v>99</v>
      </c>
      <c r="DT1">
        <v>100</v>
      </c>
      <c r="DU1">
        <v>101</v>
      </c>
      <c r="DV1">
        <v>102</v>
      </c>
      <c r="DW1">
        <v>103</v>
      </c>
      <c r="DX1">
        <v>104</v>
      </c>
      <c r="DY1">
        <v>105</v>
      </c>
      <c r="DZ1">
        <v>106</v>
      </c>
      <c r="EA1">
        <v>107</v>
      </c>
      <c r="EB1">
        <v>108</v>
      </c>
      <c r="EC1">
        <v>109</v>
      </c>
      <c r="ED1">
        <v>110</v>
      </c>
      <c r="EE1">
        <v>111</v>
      </c>
      <c r="EF1">
        <v>112</v>
      </c>
      <c r="EG1">
        <v>113</v>
      </c>
      <c r="EH1">
        <v>114</v>
      </c>
      <c r="EI1">
        <v>115</v>
      </c>
      <c r="EJ1">
        <v>116</v>
      </c>
      <c r="EK1">
        <v>117</v>
      </c>
      <c r="EL1">
        <v>118</v>
      </c>
      <c r="EM1">
        <v>119</v>
      </c>
      <c r="EN1">
        <v>120</v>
      </c>
      <c r="EO1">
        <v>121</v>
      </c>
      <c r="EP1">
        <v>122</v>
      </c>
      <c r="EQ1">
        <v>123</v>
      </c>
      <c r="ER1">
        <v>124</v>
      </c>
      <c r="ES1">
        <v>125</v>
      </c>
      <c r="ET1">
        <v>126</v>
      </c>
      <c r="EU1">
        <v>127</v>
      </c>
      <c r="EV1">
        <v>128</v>
      </c>
      <c r="EW1">
        <v>129</v>
      </c>
      <c r="EX1">
        <v>130</v>
      </c>
      <c r="EY1">
        <v>131</v>
      </c>
      <c r="EZ1">
        <v>132</v>
      </c>
      <c r="FA1">
        <v>133</v>
      </c>
      <c r="FB1">
        <v>134</v>
      </c>
      <c r="FC1">
        <v>135</v>
      </c>
      <c r="FD1">
        <v>136</v>
      </c>
      <c r="FE1">
        <v>137</v>
      </c>
      <c r="FF1">
        <v>138</v>
      </c>
      <c r="FG1">
        <v>139</v>
      </c>
      <c r="FH1">
        <v>140</v>
      </c>
      <c r="FI1">
        <v>141</v>
      </c>
      <c r="FJ1">
        <v>142</v>
      </c>
      <c r="FK1">
        <v>143</v>
      </c>
      <c r="FL1">
        <v>144</v>
      </c>
      <c r="FM1">
        <v>145</v>
      </c>
      <c r="FN1">
        <v>146</v>
      </c>
      <c r="FO1">
        <v>147</v>
      </c>
      <c r="FP1">
        <v>148</v>
      </c>
      <c r="FQ1">
        <v>149</v>
      </c>
      <c r="FR1">
        <v>150</v>
      </c>
      <c r="FS1">
        <v>151</v>
      </c>
      <c r="FT1">
        <v>152</v>
      </c>
      <c r="FU1">
        <v>153</v>
      </c>
      <c r="FV1">
        <v>154</v>
      </c>
      <c r="FW1">
        <v>155</v>
      </c>
      <c r="FX1">
        <v>156</v>
      </c>
      <c r="FY1">
        <v>157</v>
      </c>
      <c r="FZ1">
        <v>158</v>
      </c>
      <c r="GA1">
        <v>159</v>
      </c>
      <c r="GB1">
        <v>160</v>
      </c>
      <c r="GC1">
        <v>161</v>
      </c>
      <c r="GD1">
        <v>162</v>
      </c>
      <c r="GE1">
        <v>163</v>
      </c>
      <c r="GF1">
        <v>164</v>
      </c>
      <c r="GG1">
        <v>165</v>
      </c>
      <c r="GH1">
        <v>166</v>
      </c>
      <c r="GI1">
        <v>167</v>
      </c>
      <c r="GJ1">
        <v>168</v>
      </c>
      <c r="GK1">
        <v>169</v>
      </c>
      <c r="GL1">
        <v>170</v>
      </c>
      <c r="GM1">
        <v>171</v>
      </c>
      <c r="GN1">
        <v>172</v>
      </c>
      <c r="GO1">
        <v>173</v>
      </c>
      <c r="GP1">
        <v>174</v>
      </c>
      <c r="GQ1">
        <v>175</v>
      </c>
      <c r="GR1">
        <v>176</v>
      </c>
      <c r="GS1">
        <v>177</v>
      </c>
      <c r="GT1">
        <v>178</v>
      </c>
      <c r="GU1">
        <v>179</v>
      </c>
      <c r="GV1">
        <v>180</v>
      </c>
      <c r="GW1">
        <v>181</v>
      </c>
      <c r="GX1">
        <v>182</v>
      </c>
      <c r="GY1">
        <v>183</v>
      </c>
      <c r="GZ1">
        <v>184</v>
      </c>
      <c r="HA1">
        <v>185</v>
      </c>
      <c r="HB1">
        <v>186</v>
      </c>
      <c r="HC1">
        <v>187</v>
      </c>
      <c r="HD1">
        <v>188</v>
      </c>
      <c r="HE1">
        <v>189</v>
      </c>
      <c r="HF1">
        <v>190</v>
      </c>
      <c r="HG1">
        <v>191</v>
      </c>
      <c r="HH1">
        <v>192</v>
      </c>
      <c r="HI1">
        <v>193</v>
      </c>
      <c r="HJ1">
        <v>194</v>
      </c>
      <c r="HK1">
        <v>195</v>
      </c>
      <c r="HL1">
        <v>196</v>
      </c>
      <c r="HM1">
        <v>197</v>
      </c>
      <c r="HN1">
        <v>198</v>
      </c>
      <c r="HO1">
        <v>199</v>
      </c>
      <c r="HP1">
        <v>200</v>
      </c>
      <c r="HQ1">
        <v>201</v>
      </c>
      <c r="HR1">
        <v>1</v>
      </c>
      <c r="HS1">
        <v>2</v>
      </c>
      <c r="HT1">
        <v>3</v>
      </c>
      <c r="HU1">
        <v>4</v>
      </c>
      <c r="HV1">
        <v>5</v>
      </c>
      <c r="HW1">
        <v>6</v>
      </c>
      <c r="HX1">
        <v>7</v>
      </c>
      <c r="HY1">
        <v>8</v>
      </c>
      <c r="HZ1">
        <v>9</v>
      </c>
      <c r="IA1">
        <v>10</v>
      </c>
      <c r="IB1">
        <v>11</v>
      </c>
      <c r="IC1">
        <v>12</v>
      </c>
      <c r="ID1">
        <v>13</v>
      </c>
      <c r="IE1">
        <v>14</v>
      </c>
      <c r="IF1">
        <v>15</v>
      </c>
      <c r="IG1">
        <v>16</v>
      </c>
      <c r="IH1">
        <v>17</v>
      </c>
      <c r="II1">
        <v>18</v>
      </c>
      <c r="IJ1">
        <v>19</v>
      </c>
      <c r="IK1">
        <v>20</v>
      </c>
      <c r="IL1">
        <v>21</v>
      </c>
      <c r="IM1">
        <v>22</v>
      </c>
      <c r="IN1">
        <v>23</v>
      </c>
      <c r="IO1">
        <v>24</v>
      </c>
      <c r="IP1">
        <v>25</v>
      </c>
      <c r="IQ1">
        <v>26</v>
      </c>
      <c r="IR1">
        <v>27</v>
      </c>
      <c r="IS1">
        <v>28</v>
      </c>
      <c r="IT1">
        <v>29</v>
      </c>
      <c r="IU1">
        <v>30</v>
      </c>
      <c r="IV1">
        <v>31</v>
      </c>
      <c r="IW1">
        <v>32</v>
      </c>
      <c r="IX1">
        <v>33</v>
      </c>
      <c r="IY1">
        <v>34</v>
      </c>
      <c r="IZ1">
        <v>35</v>
      </c>
      <c r="JA1">
        <v>36</v>
      </c>
      <c r="JB1">
        <v>37</v>
      </c>
      <c r="JC1">
        <v>38</v>
      </c>
      <c r="JD1">
        <v>39</v>
      </c>
      <c r="JE1">
        <v>40</v>
      </c>
      <c r="JF1">
        <v>41</v>
      </c>
      <c r="JG1">
        <v>42</v>
      </c>
      <c r="JH1">
        <v>43</v>
      </c>
      <c r="JI1">
        <v>44</v>
      </c>
      <c r="JJ1">
        <v>45</v>
      </c>
      <c r="JK1">
        <v>46</v>
      </c>
      <c r="JL1">
        <v>47</v>
      </c>
      <c r="JM1">
        <v>48</v>
      </c>
      <c r="JN1">
        <v>49</v>
      </c>
      <c r="JO1">
        <v>50</v>
      </c>
      <c r="JP1">
        <v>51</v>
      </c>
      <c r="JQ1">
        <v>52</v>
      </c>
      <c r="JR1">
        <v>53</v>
      </c>
      <c r="JS1">
        <v>54</v>
      </c>
      <c r="JT1">
        <v>55</v>
      </c>
      <c r="JU1">
        <v>56</v>
      </c>
      <c r="JV1">
        <v>57</v>
      </c>
      <c r="JW1">
        <v>58</v>
      </c>
      <c r="JX1">
        <v>59</v>
      </c>
      <c r="JY1">
        <v>60</v>
      </c>
      <c r="JZ1">
        <v>61</v>
      </c>
      <c r="KA1">
        <v>62</v>
      </c>
      <c r="KB1">
        <v>63</v>
      </c>
      <c r="KC1">
        <v>64</v>
      </c>
      <c r="KD1">
        <v>65</v>
      </c>
      <c r="KE1">
        <v>66</v>
      </c>
      <c r="KF1">
        <v>67</v>
      </c>
      <c r="KG1">
        <v>68</v>
      </c>
      <c r="KH1">
        <v>69</v>
      </c>
      <c r="KI1">
        <v>70</v>
      </c>
      <c r="KJ1">
        <v>71</v>
      </c>
      <c r="KK1">
        <v>72</v>
      </c>
      <c r="KL1">
        <v>73</v>
      </c>
      <c r="KM1">
        <v>74</v>
      </c>
      <c r="KN1">
        <v>75</v>
      </c>
      <c r="KO1">
        <v>76</v>
      </c>
      <c r="KP1">
        <v>77</v>
      </c>
      <c r="KQ1">
        <v>78</v>
      </c>
      <c r="KR1">
        <v>79</v>
      </c>
      <c r="KS1">
        <v>80</v>
      </c>
      <c r="KT1">
        <v>81</v>
      </c>
      <c r="KU1">
        <v>82</v>
      </c>
      <c r="KV1">
        <v>83</v>
      </c>
      <c r="KW1">
        <v>84</v>
      </c>
      <c r="KX1">
        <v>85</v>
      </c>
      <c r="KY1">
        <v>86</v>
      </c>
      <c r="KZ1">
        <v>87</v>
      </c>
      <c r="LA1">
        <v>88</v>
      </c>
      <c r="LB1">
        <v>89</v>
      </c>
      <c r="LC1">
        <v>90</v>
      </c>
      <c r="LD1">
        <v>91</v>
      </c>
      <c r="LE1">
        <v>92</v>
      </c>
      <c r="LF1">
        <v>93</v>
      </c>
      <c r="LG1">
        <v>94</v>
      </c>
      <c r="LH1">
        <v>95</v>
      </c>
      <c r="LI1">
        <v>96</v>
      </c>
      <c r="LJ1">
        <v>97</v>
      </c>
      <c r="LK1">
        <v>98</v>
      </c>
      <c r="LL1">
        <v>99</v>
      </c>
      <c r="LM1">
        <v>100</v>
      </c>
      <c r="LN1">
        <v>101</v>
      </c>
      <c r="LO1">
        <v>102</v>
      </c>
      <c r="LP1">
        <v>103</v>
      </c>
      <c r="LQ1">
        <v>104</v>
      </c>
      <c r="LR1">
        <v>105</v>
      </c>
      <c r="LS1">
        <v>106</v>
      </c>
      <c r="LT1">
        <v>107</v>
      </c>
      <c r="LU1">
        <v>108</v>
      </c>
      <c r="LV1">
        <v>109</v>
      </c>
      <c r="LW1">
        <v>110</v>
      </c>
      <c r="LX1">
        <v>111</v>
      </c>
      <c r="LY1">
        <v>112</v>
      </c>
      <c r="LZ1">
        <v>113</v>
      </c>
      <c r="MA1">
        <v>114</v>
      </c>
      <c r="MB1">
        <v>115</v>
      </c>
      <c r="MC1">
        <v>116</v>
      </c>
      <c r="MD1">
        <v>117</v>
      </c>
      <c r="ME1">
        <v>118</v>
      </c>
      <c r="MF1">
        <v>119</v>
      </c>
      <c r="MG1">
        <v>120</v>
      </c>
      <c r="MH1">
        <v>121</v>
      </c>
      <c r="MI1">
        <v>122</v>
      </c>
      <c r="MJ1">
        <v>123</v>
      </c>
      <c r="MK1">
        <v>124</v>
      </c>
      <c r="ML1">
        <v>125</v>
      </c>
      <c r="MM1">
        <v>126</v>
      </c>
      <c r="MN1">
        <v>127</v>
      </c>
      <c r="MO1">
        <v>128</v>
      </c>
      <c r="MP1">
        <v>129</v>
      </c>
      <c r="MQ1">
        <v>130</v>
      </c>
      <c r="MR1">
        <v>131</v>
      </c>
      <c r="MS1">
        <v>132</v>
      </c>
      <c r="MT1">
        <v>133</v>
      </c>
      <c r="MU1">
        <v>134</v>
      </c>
      <c r="MV1">
        <v>135</v>
      </c>
      <c r="MW1">
        <v>136</v>
      </c>
      <c r="MX1">
        <v>137</v>
      </c>
      <c r="MY1">
        <v>138</v>
      </c>
      <c r="MZ1">
        <v>139</v>
      </c>
      <c r="NA1">
        <v>140</v>
      </c>
      <c r="NB1">
        <v>141</v>
      </c>
      <c r="NC1">
        <v>142</v>
      </c>
      <c r="ND1">
        <v>143</v>
      </c>
      <c r="NE1">
        <v>144</v>
      </c>
      <c r="NF1">
        <v>145</v>
      </c>
      <c r="NG1">
        <v>146</v>
      </c>
      <c r="NH1">
        <v>147</v>
      </c>
      <c r="NI1">
        <v>148</v>
      </c>
      <c r="NJ1">
        <v>149</v>
      </c>
      <c r="NK1">
        <v>150</v>
      </c>
      <c r="NL1">
        <v>151</v>
      </c>
      <c r="NM1">
        <v>152</v>
      </c>
      <c r="NN1">
        <v>153</v>
      </c>
      <c r="NO1">
        <v>154</v>
      </c>
      <c r="NP1">
        <v>155</v>
      </c>
      <c r="NQ1">
        <v>156</v>
      </c>
      <c r="NR1">
        <v>157</v>
      </c>
      <c r="NS1">
        <v>158</v>
      </c>
      <c r="NT1">
        <v>159</v>
      </c>
      <c r="NU1">
        <v>160</v>
      </c>
      <c r="NV1">
        <v>161</v>
      </c>
      <c r="NW1">
        <v>162</v>
      </c>
      <c r="NX1">
        <v>163</v>
      </c>
      <c r="NY1">
        <v>164</v>
      </c>
      <c r="NZ1">
        <v>165</v>
      </c>
      <c r="OA1">
        <v>166</v>
      </c>
      <c r="OB1">
        <v>167</v>
      </c>
      <c r="OC1">
        <v>168</v>
      </c>
      <c r="OD1">
        <v>169</v>
      </c>
      <c r="OE1">
        <v>170</v>
      </c>
      <c r="OF1">
        <v>171</v>
      </c>
      <c r="OG1">
        <v>172</v>
      </c>
      <c r="OH1">
        <v>173</v>
      </c>
      <c r="OI1">
        <v>174</v>
      </c>
      <c r="OJ1">
        <v>175</v>
      </c>
      <c r="OK1">
        <v>176</v>
      </c>
      <c r="OL1">
        <v>177</v>
      </c>
      <c r="OM1">
        <v>178</v>
      </c>
      <c r="ON1">
        <v>179</v>
      </c>
      <c r="OO1">
        <v>180</v>
      </c>
      <c r="OP1">
        <v>181</v>
      </c>
      <c r="OQ1">
        <v>182</v>
      </c>
      <c r="OR1">
        <v>183</v>
      </c>
      <c r="OS1">
        <v>184</v>
      </c>
      <c r="OT1">
        <v>185</v>
      </c>
      <c r="OU1">
        <v>186</v>
      </c>
      <c r="OV1">
        <v>187</v>
      </c>
      <c r="OW1">
        <v>188</v>
      </c>
      <c r="OX1">
        <v>189</v>
      </c>
      <c r="OY1">
        <v>190</v>
      </c>
      <c r="OZ1">
        <v>191</v>
      </c>
      <c r="PA1">
        <v>192</v>
      </c>
      <c r="PB1">
        <v>193</v>
      </c>
      <c r="PC1">
        <v>194</v>
      </c>
      <c r="PD1">
        <v>195</v>
      </c>
      <c r="PE1">
        <v>196</v>
      </c>
      <c r="PF1">
        <v>197</v>
      </c>
      <c r="PG1">
        <v>198</v>
      </c>
      <c r="PH1">
        <v>199</v>
      </c>
      <c r="PI1">
        <v>200</v>
      </c>
      <c r="PJ1">
        <v>201</v>
      </c>
    </row>
    <row r="2" spans="1:427" ht="15" customHeight="1" x14ac:dyDescent="0.75">
      <c r="B2" s="25"/>
      <c r="C2" s="25"/>
      <c r="D2" s="25"/>
      <c r="E2" s="287"/>
      <c r="F2" s="287"/>
      <c r="G2" s="25"/>
      <c r="H2" s="287"/>
      <c r="I2" s="287"/>
      <c r="J2" s="5"/>
      <c r="K2" s="5"/>
      <c r="L2" s="5"/>
      <c r="M2" s="5"/>
      <c r="N2" s="5"/>
      <c r="O2" s="433" t="s">
        <v>72</v>
      </c>
      <c r="P2" s="433" t="s">
        <v>73</v>
      </c>
      <c r="Q2" s="430" t="s">
        <v>53</v>
      </c>
      <c r="R2" s="431"/>
      <c r="S2" s="431"/>
      <c r="T2" s="431"/>
      <c r="U2" s="431"/>
      <c r="V2" s="432"/>
      <c r="W2" s="5"/>
      <c r="X2" s="168" t="s">
        <v>179</v>
      </c>
    </row>
    <row r="3" spans="1:4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34"/>
      <c r="P3" s="434"/>
      <c r="Q3" s="101">
        <v>0.1</v>
      </c>
      <c r="R3" s="54">
        <v>0.9</v>
      </c>
      <c r="S3" s="54">
        <v>0.85</v>
      </c>
      <c r="T3" s="54">
        <v>0.8</v>
      </c>
      <c r="U3" s="54">
        <v>0.75</v>
      </c>
      <c r="V3" s="54">
        <v>0.7</v>
      </c>
      <c r="W3" s="5"/>
      <c r="X3" s="168" t="s">
        <v>937</v>
      </c>
      <c r="HR3" s="168" t="s">
        <v>174</v>
      </c>
      <c r="PK3" s="171" t="s">
        <v>938</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0.89697385850947886</v>
      </c>
      <c r="N4" s="290">
        <f ca="1">IF(K4="","",_xlfn.NORM.INV(M4,G4,K4))</f>
        <v>150.34788878057739</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1" t="s">
        <v>78</v>
      </c>
      <c r="C7" s="422"/>
      <c r="D7" s="423"/>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864</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0" t="str">
        <f>VLOOKUP(O1,VLookups!A43:L44,12,FALSE)</f>
        <v>Show the percentage of simulated trials that were LESS THAN or EQUAL TO the SPERT estimates above</v>
      </c>
      <c r="R9" s="440"/>
      <c r="S9" s="440"/>
      <c r="T9" s="440"/>
      <c r="U9" s="440"/>
      <c r="V9" s="440"/>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36" t="s">
        <v>789</v>
      </c>
      <c r="C10" s="437"/>
      <c r="D10" s="438"/>
      <c r="F10" s="2"/>
      <c r="G10" s="5"/>
      <c r="H10" s="5"/>
      <c r="I10" s="5"/>
      <c r="J10" s="5"/>
      <c r="K10" s="5"/>
      <c r="L10" s="5"/>
      <c r="M10" s="5"/>
      <c r="N10" s="5"/>
      <c r="O10" s="5"/>
      <c r="Q10" s="441" t="s">
        <v>793</v>
      </c>
      <c r="R10" s="442"/>
      <c r="S10" s="442"/>
      <c r="T10" s="442"/>
      <c r="U10" s="442"/>
      <c r="V10" s="443"/>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9.7600000000000006E-2</v>
      </c>
      <c r="R11" s="294">
        <f>IF(VLOOKUP($O$1,VLookups!$A$43:$C$44,2,FALSE),COUNTIF($C$64:$C$10063,"&gt;"&amp;R4)/10000,COUNTIF($C$64:$C$10063,"&lt;"&amp;R4)/10000)</f>
        <v>0.9002</v>
      </c>
      <c r="S11" s="294">
        <f>IF(VLOOKUP($O$1,VLookups!$A$43:$C$44,2,FALSE),COUNTIF($C$64:$C$10063,"&gt;"&amp;S4)/10000,COUNTIF($C$64:$C$10063,"&lt;"&amp;S4)/10000)</f>
        <v>0.84919999999999995</v>
      </c>
      <c r="T11" s="294">
        <f>IF(VLOOKUP($O$1,VLookups!$A$43:$C$44,2,FALSE),COUNTIF($C$64:$C$10063,"&gt;"&amp;T4)/10000,COUNTIF($C$64:$C$10063,"&lt;"&amp;T4)/10000)</f>
        <v>0.79849999999999999</v>
      </c>
      <c r="U11" s="294">
        <f>IF(VLOOKUP($O$1,VLookups!$A$43:$C$44,2,FALSE),COUNTIF($C$64:$C$10063,"&gt;"&amp;U4)/10000,COUNTIF($C$64:$C$10063,"&lt;"&amp;U4)/10000)</f>
        <v>0.75339999999999996</v>
      </c>
      <c r="V11" s="294">
        <f>IF(VLOOKUP($O$1,VLookups!$A$43:$C$44,2,FALSE),COUNTIF($C$64:$C$10063,"&gt;"&amp;V4)/10000,COUNTIF($C$64:$C$10063,"&lt;"&amp;V4)/10000)</f>
        <v>0.70209999999999995</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0.89590000000000003</v>
      </c>
      <c r="F13" s="2"/>
      <c r="G13" s="5"/>
      <c r="H13" s="5"/>
      <c r="I13" s="5"/>
      <c r="J13" s="5"/>
      <c r="K13" s="5"/>
      <c r="L13" s="5"/>
      <c r="M13" s="5"/>
      <c r="U13" s="5"/>
      <c r="V13" s="5"/>
      <c r="W13" s="5"/>
    </row>
    <row r="14" spans="1:427" ht="15" customHeight="1" x14ac:dyDescent="0.75">
      <c r="A14" s="303"/>
      <c r="B14" s="303"/>
      <c r="C14" s="365" t="s">
        <v>862</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45" t="s">
        <v>861</v>
      </c>
      <c r="R15" s="446"/>
      <c r="S15" s="446"/>
      <c r="T15" s="447"/>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64.798026457216153</v>
      </c>
      <c r="S16" s="364">
        <v>0.5</v>
      </c>
      <c r="T16" s="366">
        <f>IF(ISERROR(_xlfn.PERCENTILE.EXC($C$64:$C$10063,S16)),"",_xlfn.PERCENTILE.EXC($C$64:$C$10063,S16))</f>
        <v>119.95067193001617</v>
      </c>
      <c r="U16" s="5"/>
      <c r="V16" s="5"/>
      <c r="W16" s="5"/>
    </row>
    <row r="17" spans="1:23" ht="15" customHeight="1" x14ac:dyDescent="0.75">
      <c r="A17" s="303"/>
      <c r="B17" s="303"/>
      <c r="C17" s="304" t="s">
        <v>82</v>
      </c>
      <c r="D17" s="302">
        <f>1-(COUNTIF($C$64:$C$10063,"&lt;"&amp;D15)/10000)-(COUNTIF($C$64:$C$10063,"&gt;"&amp;D16)/10000)</f>
        <v>0.80590000000000006</v>
      </c>
      <c r="F17" s="46"/>
      <c r="G17" s="5"/>
      <c r="H17" s="5"/>
      <c r="I17" s="5"/>
      <c r="J17" s="5"/>
      <c r="K17" s="5"/>
      <c r="L17" s="5"/>
      <c r="M17" s="5"/>
      <c r="Q17" s="364">
        <v>0.05</v>
      </c>
      <c r="R17" s="366">
        <f t="shared" ref="R17:R26" si="26">IF(ISERROR(_xlfn.PERCENTILE.EXC($C$64:$C$10063,Q17)),"",_xlfn.PERCENTILE.EXC($C$66:$C$10065,Q17))</f>
        <v>80.910991209678699</v>
      </c>
      <c r="S17" s="364">
        <v>0.55000000000000004</v>
      </c>
      <c r="T17" s="366">
        <f t="shared" ref="T17:T26" si="27">IF(ISERROR(_xlfn.PERCENTILE.EXC($C$64:$C$10063,S17)),"",_xlfn.PERCENTILE.EXC($C$64:$C$10063,S17))</f>
        <v>122.92429519910067</v>
      </c>
      <c r="U17" s="5"/>
      <c r="V17" s="5"/>
      <c r="W17" s="5"/>
    </row>
    <row r="18" spans="1:23" ht="15" customHeight="1" x14ac:dyDescent="0.75">
      <c r="A18" s="303"/>
      <c r="B18" s="303"/>
      <c r="C18" s="304" t="s">
        <v>239</v>
      </c>
      <c r="D18" s="302">
        <f>COUNTIF($C$64:$C$10063,"&lt;"&amp;D15)/10000</f>
        <v>9.6199999999999994E-2</v>
      </c>
      <c r="F18" s="46"/>
      <c r="G18" s="5"/>
      <c r="H18" s="5"/>
      <c r="I18" s="5"/>
      <c r="J18" s="5"/>
      <c r="K18" s="5"/>
      <c r="L18" s="5"/>
      <c r="M18" s="5"/>
      <c r="Q18" s="364">
        <v>0.1</v>
      </c>
      <c r="R18" s="366">
        <f t="shared" si="26"/>
        <v>89.622315900278664</v>
      </c>
      <c r="S18" s="364">
        <v>0.6</v>
      </c>
      <c r="T18" s="366">
        <f t="shared" si="27"/>
        <v>125.94508454068674</v>
      </c>
      <c r="U18" s="5"/>
      <c r="V18" s="5"/>
      <c r="W18" s="5"/>
    </row>
    <row r="19" spans="1:23" ht="15" customHeight="1" x14ac:dyDescent="0.75">
      <c r="A19" s="5"/>
      <c r="B19" s="33"/>
      <c r="C19" s="304" t="s">
        <v>240</v>
      </c>
      <c r="D19" s="302">
        <f>COUNTIF($C$64:$C$10063,"&gt;"&amp;D16)/10000</f>
        <v>9.7900000000000001E-2</v>
      </c>
      <c r="G19" s="5"/>
      <c r="H19" s="5"/>
      <c r="I19" s="5"/>
      <c r="J19" s="5"/>
      <c r="K19" s="5"/>
      <c r="L19" s="5"/>
      <c r="M19" s="5"/>
      <c r="Q19" s="364">
        <v>0.15</v>
      </c>
      <c r="R19" s="366">
        <f t="shared" si="26"/>
        <v>95.300210767187778</v>
      </c>
      <c r="S19" s="364">
        <v>0.65</v>
      </c>
      <c r="T19" s="366">
        <f t="shared" si="27"/>
        <v>129.03173239629808</v>
      </c>
      <c r="U19" s="5"/>
      <c r="V19" s="5"/>
      <c r="W19" s="5"/>
    </row>
    <row r="20" spans="1:23" ht="15" customHeight="1" x14ac:dyDescent="0.75">
      <c r="A20" s="5"/>
      <c r="B20" s="33"/>
      <c r="C20" s="304"/>
      <c r="D20" s="33"/>
      <c r="G20" s="5"/>
      <c r="H20" s="5"/>
      <c r="I20" s="5"/>
      <c r="J20" s="5"/>
      <c r="K20" s="5"/>
      <c r="L20" s="5"/>
      <c r="M20" s="5"/>
      <c r="Q20" s="364">
        <v>0.2</v>
      </c>
      <c r="R20" s="366">
        <f t="shared" si="26"/>
        <v>99.937163954782548</v>
      </c>
      <c r="S20" s="364">
        <v>0.7</v>
      </c>
      <c r="T20" s="366">
        <f t="shared" si="27"/>
        <v>132.45441599669581</v>
      </c>
      <c r="U20" s="5"/>
      <c r="V20" s="5"/>
      <c r="W20" s="5"/>
    </row>
    <row r="21" spans="1:23" ht="15" customHeight="1" x14ac:dyDescent="0.75">
      <c r="A21" s="5"/>
      <c r="B21" s="33"/>
      <c r="C21" s="304" t="s">
        <v>41</v>
      </c>
      <c r="D21" s="367">
        <f>MIN($C$64:$C$10063)</f>
        <v>28.309634731135532</v>
      </c>
      <c r="E21" s="2"/>
      <c r="F21" s="2"/>
      <c r="G21" s="5"/>
      <c r="H21" s="5"/>
      <c r="I21" s="5"/>
      <c r="J21" s="5"/>
      <c r="K21" s="5"/>
      <c r="L21" s="5"/>
      <c r="M21" s="5"/>
      <c r="N21" s="5"/>
      <c r="O21" s="5"/>
      <c r="P21" s="5"/>
      <c r="Q21" s="364">
        <v>0.25</v>
      </c>
      <c r="R21" s="366">
        <f t="shared" si="26"/>
        <v>103.79220359699812</v>
      </c>
      <c r="S21" s="364">
        <v>0.75</v>
      </c>
      <c r="T21" s="366">
        <f t="shared" si="27"/>
        <v>135.94584606241139</v>
      </c>
      <c r="U21" s="5"/>
      <c r="V21" s="5"/>
      <c r="W21" s="5"/>
    </row>
    <row r="22" spans="1:23" ht="15" customHeight="1" x14ac:dyDescent="0.75">
      <c r="A22" s="5"/>
      <c r="B22" s="5"/>
      <c r="C22" s="304" t="s">
        <v>42</v>
      </c>
      <c r="D22" s="367">
        <f>MAX($C$64:$C$10063)</f>
        <v>207.63467579557295</v>
      </c>
      <c r="E22" s="2"/>
      <c r="F22" s="2"/>
      <c r="G22" s="5"/>
      <c r="H22" s="5"/>
      <c r="I22" s="5"/>
      <c r="J22" s="5"/>
      <c r="K22" s="5"/>
      <c r="L22" s="5"/>
      <c r="M22" s="5"/>
      <c r="N22" s="5"/>
      <c r="O22" s="5"/>
      <c r="P22" s="5"/>
      <c r="Q22" s="364">
        <v>0.3</v>
      </c>
      <c r="R22" s="366">
        <f t="shared" si="26"/>
        <v>107.50704322724667</v>
      </c>
      <c r="S22" s="364">
        <v>0.8</v>
      </c>
      <c r="T22" s="366">
        <f t="shared" si="27"/>
        <v>140.30684948442172</v>
      </c>
      <c r="U22" s="5"/>
      <c r="V22" s="5"/>
      <c r="W22" s="5"/>
    </row>
    <row r="23" spans="1:23" ht="15" customHeight="1" x14ac:dyDescent="0.75">
      <c r="A23" s="5"/>
      <c r="B23" s="5"/>
      <c r="C23" s="304" t="s">
        <v>788</v>
      </c>
      <c r="D23" s="361">
        <f>IF(ISERR(AVERAGE($C$64:$C$10063)),"",AVERAGE($C$64:$C$10063))</f>
        <v>119.99042381762546</v>
      </c>
      <c r="E23" s="2"/>
      <c r="F23" s="2"/>
      <c r="G23" s="5"/>
      <c r="H23" s="5"/>
      <c r="I23" s="5"/>
      <c r="J23" s="5"/>
      <c r="K23" s="5"/>
      <c r="L23" s="5"/>
      <c r="M23" s="5"/>
      <c r="N23" s="5"/>
      <c r="O23" s="5"/>
      <c r="P23" s="5"/>
      <c r="Q23" s="364">
        <v>0.35</v>
      </c>
      <c r="R23" s="366">
        <f t="shared" si="26"/>
        <v>110.94388175754395</v>
      </c>
      <c r="S23" s="364">
        <v>0.85</v>
      </c>
      <c r="T23" s="366">
        <f t="shared" si="27"/>
        <v>144.98215655482736</v>
      </c>
      <c r="U23" s="5"/>
      <c r="V23" s="5"/>
      <c r="W23" s="5"/>
    </row>
    <row r="24" spans="1:23" ht="15" customHeight="1" x14ac:dyDescent="0.75">
      <c r="A24" s="5"/>
      <c r="B24" s="5"/>
      <c r="C24" s="304" t="s">
        <v>859</v>
      </c>
      <c r="D24" s="361">
        <f>IF(ISERR(MEDIAN($C$64:$C$10063)),"",MEDIAN($C$64:$C$10063))</f>
        <v>119.95067193001617</v>
      </c>
      <c r="E24" s="2"/>
      <c r="F24" s="2"/>
      <c r="G24" s="5"/>
      <c r="H24" s="5"/>
      <c r="I24" s="5"/>
      <c r="J24" s="5"/>
      <c r="K24" s="5"/>
      <c r="L24" s="5"/>
      <c r="M24" s="5"/>
      <c r="N24" s="5"/>
      <c r="O24" s="5"/>
      <c r="P24" s="5"/>
      <c r="Q24" s="364">
        <v>0.4</v>
      </c>
      <c r="R24" s="366">
        <f t="shared" si="26"/>
        <v>113.89678112051838</v>
      </c>
      <c r="S24" s="364">
        <v>0.9</v>
      </c>
      <c r="T24" s="366">
        <f t="shared" si="27"/>
        <v>150.74725028354987</v>
      </c>
      <c r="U24" s="5"/>
      <c r="V24" s="5"/>
      <c r="W24" s="5"/>
    </row>
    <row r="25" spans="1:23" x14ac:dyDescent="0.75">
      <c r="A25" s="5"/>
      <c r="B25" s="5"/>
      <c r="C25" s="304" t="s">
        <v>857</v>
      </c>
      <c r="D25" s="362" cm="1">
        <f t="array" ref="D25">IF(ISERR(_xlfn.MODE.SNGL(ROUND($C$64:$C$10063,0))),"",_xlfn.MODE.SNGL(ROUND($C$64:$C$10063,0)))</f>
        <v>120</v>
      </c>
      <c r="E25" s="2"/>
      <c r="F25" s="2"/>
      <c r="G25" s="5"/>
      <c r="H25" s="5"/>
      <c r="I25" s="5"/>
      <c r="J25" s="5"/>
      <c r="K25" s="5"/>
      <c r="L25" s="5"/>
      <c r="M25" s="5"/>
      <c r="N25" s="5"/>
      <c r="O25" s="5"/>
      <c r="P25" s="5"/>
      <c r="Q25" s="364">
        <v>0.45</v>
      </c>
      <c r="R25" s="366">
        <f t="shared" si="26"/>
        <v>116.76400699734738</v>
      </c>
      <c r="S25" s="364">
        <v>0.95</v>
      </c>
      <c r="T25" s="366">
        <f t="shared" si="27"/>
        <v>159.14273742546388</v>
      </c>
      <c r="U25" s="5"/>
      <c r="V25" s="5"/>
      <c r="W25" s="5"/>
    </row>
    <row r="26" spans="1:23" ht="15" customHeight="1" x14ac:dyDescent="0.75">
      <c r="A26" s="5"/>
      <c r="B26" s="5"/>
      <c r="C26" s="304" t="s">
        <v>858</v>
      </c>
      <c r="D26" s="361">
        <f>IF(ISERR(_xlfn.STDEV.P($C$64:$C$10063)),"",_xlfn.STDEV.P($C$64:$C$10063))</f>
        <v>23.737434656338557</v>
      </c>
      <c r="E26" s="2"/>
      <c r="F26" s="2"/>
      <c r="G26" s="5"/>
      <c r="H26" s="5"/>
      <c r="I26" s="5"/>
      <c r="J26" s="5"/>
      <c r="K26" s="5"/>
      <c r="L26" s="5"/>
      <c r="M26" s="5"/>
      <c r="N26" s="5"/>
      <c r="O26" s="5"/>
      <c r="P26" s="5"/>
      <c r="Q26" s="364">
        <v>0.5</v>
      </c>
      <c r="R26" s="366">
        <f t="shared" si="26"/>
        <v>119.95801312803741</v>
      </c>
      <c r="S26" s="364">
        <v>0.99</v>
      </c>
      <c r="T26" s="366">
        <f t="shared" si="27"/>
        <v>174.40745835589414</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894</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5.0i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09" t="s">
        <v>139</v>
      </c>
      <c r="C45" s="409"/>
      <c r="D45" s="409"/>
      <c r="E45" s="409"/>
      <c r="F45" s="409"/>
      <c r="G45" s="409"/>
      <c r="H45" s="409"/>
      <c r="I45" s="286"/>
      <c r="J45" s="2"/>
      <c r="K45" s="2"/>
      <c r="L45" s="5"/>
      <c r="M45" s="5"/>
      <c r="N45" s="5"/>
      <c r="O45" s="5"/>
      <c r="P45" s="5"/>
      <c r="Q45" s="5"/>
      <c r="R45" s="5"/>
      <c r="S45" s="5"/>
      <c r="T45" s="5"/>
      <c r="U45" s="5"/>
      <c r="V45" s="5"/>
      <c r="W45" s="5"/>
    </row>
    <row r="46" spans="1:23" x14ac:dyDescent="0.75">
      <c r="A46" s="2"/>
      <c r="B46" s="444" t="s">
        <v>880</v>
      </c>
      <c r="C46" s="444"/>
      <c r="D46" s="444"/>
      <c r="E46" s="444"/>
      <c r="F46" s="444"/>
      <c r="G46" s="444"/>
      <c r="H46" s="444"/>
      <c r="I46" s="286"/>
      <c r="J46" s="2"/>
      <c r="K46" s="2"/>
      <c r="L46" s="5"/>
      <c r="M46" s="5"/>
      <c r="N46" s="5"/>
      <c r="O46" s="5"/>
      <c r="P46" s="5"/>
      <c r="Q46" s="5"/>
      <c r="R46" s="5"/>
      <c r="S46" s="5"/>
      <c r="T46" s="5"/>
      <c r="U46" s="5"/>
      <c r="V46" s="5"/>
      <c r="W46" s="5"/>
    </row>
    <row r="47" spans="1:23" x14ac:dyDescent="0.75">
      <c r="A47" s="2"/>
      <c r="B47" s="409" t="s">
        <v>93</v>
      </c>
      <c r="C47" s="409"/>
      <c r="D47" s="409"/>
      <c r="E47" s="409"/>
      <c r="F47" s="409"/>
      <c r="G47" s="409"/>
      <c r="H47" s="409"/>
      <c r="I47" s="286"/>
      <c r="J47" s="2"/>
      <c r="K47" s="2"/>
      <c r="L47" s="5"/>
      <c r="M47" s="5"/>
      <c r="N47" s="5"/>
      <c r="O47" s="5"/>
      <c r="P47" s="5"/>
      <c r="Q47" s="5"/>
      <c r="R47" s="5"/>
      <c r="S47" s="5"/>
      <c r="T47" s="5"/>
      <c r="U47" s="5"/>
      <c r="V47" s="5"/>
      <c r="W47" s="5"/>
    </row>
    <row r="48" spans="1:23" x14ac:dyDescent="0.75">
      <c r="A48" s="2"/>
      <c r="B48" s="409" t="s">
        <v>218</v>
      </c>
      <c r="C48" s="409"/>
      <c r="D48" s="409"/>
      <c r="E48" s="409"/>
      <c r="F48" s="409"/>
      <c r="G48" s="409"/>
      <c r="H48" s="409"/>
      <c r="I48" s="286"/>
      <c r="J48" s="2"/>
      <c r="K48" s="2"/>
      <c r="L48" s="5"/>
      <c r="M48" s="5"/>
      <c r="N48" s="5"/>
      <c r="O48" s="5"/>
      <c r="P48" s="5"/>
      <c r="Q48" s="5"/>
      <c r="R48" s="5"/>
      <c r="S48" s="5"/>
      <c r="T48" s="5"/>
      <c r="U48" s="5"/>
      <c r="V48" s="5"/>
      <c r="W48" s="5"/>
    </row>
    <row r="49" spans="1:23" x14ac:dyDescent="0.75">
      <c r="A49" s="2"/>
      <c r="B49" s="409" t="s">
        <v>848</v>
      </c>
      <c r="C49" s="409"/>
      <c r="D49" s="409"/>
      <c r="E49" s="409"/>
      <c r="F49" s="409"/>
      <c r="G49" s="409"/>
      <c r="H49" s="409"/>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410" t="s">
        <v>766</v>
      </c>
      <c r="C59" s="410"/>
      <c r="D59" s="410"/>
      <c r="E59" s="410"/>
      <c r="F59" s="410"/>
      <c r="G59" s="410"/>
      <c r="H59" s="410"/>
    </row>
    <row r="61" spans="1:23" x14ac:dyDescent="0.75">
      <c r="B61" s="439" t="s">
        <v>792</v>
      </c>
      <c r="C61" s="439"/>
    </row>
    <row r="62" spans="1:23" x14ac:dyDescent="0.75">
      <c r="B62" s="292" t="s">
        <v>776</v>
      </c>
      <c r="C62" s="292" t="s">
        <v>777</v>
      </c>
    </row>
    <row r="63" spans="1:23" x14ac:dyDescent="0.75">
      <c r="B63" s="288"/>
      <c r="C63" s="293">
        <f ca="1">$N$4</f>
        <v>150.34788878057739</v>
      </c>
    </row>
    <row r="64" spans="1:23" x14ac:dyDescent="0.75">
      <c r="B64" s="250">
        <v>1</v>
      </c>
      <c r="C64" s="249">
        <f t="dataTable" ref="C64:C10063" dt2D="0" dtr="0" r1="M3" ca="1"/>
        <v>116.47236736812509</v>
      </c>
    </row>
    <row r="65" spans="2:9" x14ac:dyDescent="0.75">
      <c r="B65" s="250">
        <v>2</v>
      </c>
      <c r="C65" s="249">
        <v>115.70850838402839</v>
      </c>
    </row>
    <row r="66" spans="2:9" x14ac:dyDescent="0.75">
      <c r="B66" s="250">
        <v>3</v>
      </c>
      <c r="C66" s="249">
        <v>90.605948634354291</v>
      </c>
    </row>
    <row r="67" spans="2:9" x14ac:dyDescent="0.75">
      <c r="B67" s="250">
        <v>4</v>
      </c>
      <c r="C67" s="249">
        <v>131.87723924102107</v>
      </c>
    </row>
    <row r="68" spans="2:9" x14ac:dyDescent="0.75">
      <c r="B68" s="250">
        <v>5</v>
      </c>
      <c r="C68" s="249">
        <v>147.00972577993582</v>
      </c>
      <c r="H68"/>
      <c r="I68"/>
    </row>
    <row r="69" spans="2:9" x14ac:dyDescent="0.75">
      <c r="B69" s="250">
        <v>6</v>
      </c>
      <c r="C69" s="249">
        <v>105.0229421929965</v>
      </c>
      <c r="H69"/>
      <c r="I69"/>
    </row>
    <row r="70" spans="2:9" x14ac:dyDescent="0.75">
      <c r="B70" s="250">
        <v>7</v>
      </c>
      <c r="C70" s="249">
        <v>165.8628940780672</v>
      </c>
      <c r="H70"/>
      <c r="I70"/>
    </row>
    <row r="71" spans="2:9" x14ac:dyDescent="0.75">
      <c r="B71" s="250">
        <v>8</v>
      </c>
      <c r="C71" s="249">
        <v>135.45493810216192</v>
      </c>
      <c r="H71"/>
      <c r="I71"/>
    </row>
    <row r="72" spans="2:9" x14ac:dyDescent="0.75">
      <c r="B72" s="250">
        <v>9</v>
      </c>
      <c r="C72" s="249">
        <v>72.272913077674829</v>
      </c>
      <c r="H72"/>
      <c r="I72"/>
    </row>
    <row r="73" spans="2:9" x14ac:dyDescent="0.75">
      <c r="B73" s="250">
        <v>10</v>
      </c>
      <c r="C73" s="249">
        <v>145.71823710035673</v>
      </c>
      <c r="H73"/>
      <c r="I73"/>
    </row>
    <row r="74" spans="2:9" x14ac:dyDescent="0.75">
      <c r="B74" s="250">
        <v>11</v>
      </c>
      <c r="C74" s="249">
        <v>83.698739917289188</v>
      </c>
      <c r="H74"/>
      <c r="I74"/>
    </row>
    <row r="75" spans="2:9" x14ac:dyDescent="0.75">
      <c r="B75" s="250">
        <v>12</v>
      </c>
      <c r="C75" s="249">
        <v>131.07904299951218</v>
      </c>
      <c r="H75"/>
      <c r="I75"/>
    </row>
    <row r="76" spans="2:9" x14ac:dyDescent="0.75">
      <c r="B76" s="250">
        <v>13</v>
      </c>
      <c r="C76" s="249">
        <v>98.418875557468638</v>
      </c>
      <c r="H76"/>
      <c r="I76"/>
    </row>
    <row r="77" spans="2:9" x14ac:dyDescent="0.75">
      <c r="B77" s="250">
        <v>14</v>
      </c>
      <c r="C77" s="249">
        <v>127.84345873489698</v>
      </c>
      <c r="H77"/>
      <c r="I77"/>
    </row>
    <row r="78" spans="2:9" x14ac:dyDescent="0.75">
      <c r="B78" s="250">
        <v>15</v>
      </c>
      <c r="C78" s="249">
        <v>108.18698757601277</v>
      </c>
      <c r="H78"/>
      <c r="I78"/>
    </row>
    <row r="79" spans="2:9" x14ac:dyDescent="0.75">
      <c r="B79" s="250">
        <v>16</v>
      </c>
      <c r="C79" s="249">
        <v>101.95710573266553</v>
      </c>
      <c r="H79"/>
      <c r="I79"/>
    </row>
    <row r="80" spans="2:9" x14ac:dyDescent="0.75">
      <c r="B80" s="250">
        <v>17</v>
      </c>
      <c r="C80" s="249">
        <v>69.505880027065032</v>
      </c>
      <c r="H80"/>
      <c r="I80"/>
    </row>
    <row r="81" spans="2:9" x14ac:dyDescent="0.75">
      <c r="B81" s="250">
        <v>18</v>
      </c>
      <c r="C81" s="249">
        <v>129.69192957101131</v>
      </c>
      <c r="H81"/>
      <c r="I81"/>
    </row>
    <row r="82" spans="2:9" x14ac:dyDescent="0.75">
      <c r="B82" s="250">
        <v>19</v>
      </c>
      <c r="C82" s="249">
        <v>126.5292489964187</v>
      </c>
      <c r="H82"/>
      <c r="I82"/>
    </row>
    <row r="83" spans="2:9" x14ac:dyDescent="0.75">
      <c r="B83" s="250">
        <v>20</v>
      </c>
      <c r="C83" s="249">
        <v>106.7690070044498</v>
      </c>
      <c r="H83"/>
      <c r="I83"/>
    </row>
    <row r="84" spans="2:9" x14ac:dyDescent="0.75">
      <c r="B84" s="250">
        <v>21</v>
      </c>
      <c r="C84" s="249">
        <v>143.53273137806067</v>
      </c>
      <c r="H84"/>
      <c r="I84"/>
    </row>
    <row r="85" spans="2:9" x14ac:dyDescent="0.75">
      <c r="B85" s="250">
        <v>22</v>
      </c>
      <c r="C85" s="249">
        <v>86.732311242818227</v>
      </c>
      <c r="H85"/>
      <c r="I85"/>
    </row>
    <row r="86" spans="2:9" x14ac:dyDescent="0.75">
      <c r="B86" s="250">
        <v>23</v>
      </c>
      <c r="C86" s="249">
        <v>85.768943103181059</v>
      </c>
      <c r="H86"/>
      <c r="I86"/>
    </row>
    <row r="87" spans="2:9" x14ac:dyDescent="0.75">
      <c r="B87" s="250">
        <v>24</v>
      </c>
      <c r="C87" s="249">
        <v>116.13546173590829</v>
      </c>
      <c r="H87"/>
      <c r="I87"/>
    </row>
    <row r="88" spans="2:9" x14ac:dyDescent="0.75">
      <c r="B88" s="250">
        <v>25</v>
      </c>
      <c r="C88" s="249">
        <v>146.56446668819956</v>
      </c>
      <c r="H88"/>
      <c r="I88"/>
    </row>
    <row r="89" spans="2:9" x14ac:dyDescent="0.75">
      <c r="B89" s="250">
        <v>26</v>
      </c>
      <c r="C89" s="249">
        <v>104.0455173079136</v>
      </c>
      <c r="H89"/>
      <c r="I89"/>
    </row>
    <row r="90" spans="2:9" x14ac:dyDescent="0.75">
      <c r="B90" s="250">
        <v>27</v>
      </c>
      <c r="C90" s="249">
        <v>120.28043267544535</v>
      </c>
      <c r="H90"/>
      <c r="I90"/>
    </row>
    <row r="91" spans="2:9" x14ac:dyDescent="0.75">
      <c r="B91" s="250">
        <v>28</v>
      </c>
      <c r="C91" s="249">
        <v>99.085115662636667</v>
      </c>
      <c r="H91"/>
      <c r="I91"/>
    </row>
    <row r="92" spans="2:9" x14ac:dyDescent="0.75">
      <c r="B92" s="250">
        <v>29</v>
      </c>
      <c r="C92" s="249">
        <v>106.45318018761566</v>
      </c>
      <c r="H92"/>
      <c r="I92"/>
    </row>
    <row r="93" spans="2:9" x14ac:dyDescent="0.75">
      <c r="B93" s="250">
        <v>30</v>
      </c>
      <c r="C93" s="249">
        <v>118.38084239120478</v>
      </c>
      <c r="H93"/>
      <c r="I93"/>
    </row>
    <row r="94" spans="2:9" x14ac:dyDescent="0.75">
      <c r="B94" s="250">
        <v>31</v>
      </c>
      <c r="C94" s="249">
        <v>132.93327933612585</v>
      </c>
      <c r="H94"/>
      <c r="I94"/>
    </row>
    <row r="95" spans="2:9" x14ac:dyDescent="0.75">
      <c r="B95" s="250">
        <v>32</v>
      </c>
      <c r="C95" s="249">
        <v>118.71733463238461</v>
      </c>
      <c r="H95"/>
      <c r="I95"/>
    </row>
    <row r="96" spans="2:9" x14ac:dyDescent="0.75">
      <c r="B96" s="250">
        <v>33</v>
      </c>
      <c r="C96" s="249">
        <v>108.50879541005533</v>
      </c>
      <c r="H96"/>
      <c r="I96"/>
    </row>
    <row r="97" spans="2:9" x14ac:dyDescent="0.75">
      <c r="B97" s="250">
        <v>34</v>
      </c>
      <c r="C97" s="249">
        <v>104.95572952133688</v>
      </c>
      <c r="H97"/>
      <c r="I97"/>
    </row>
    <row r="98" spans="2:9" x14ac:dyDescent="0.75">
      <c r="B98" s="250">
        <v>35</v>
      </c>
      <c r="C98" s="249">
        <v>145.0812044963279</v>
      </c>
      <c r="H98"/>
      <c r="I98"/>
    </row>
    <row r="99" spans="2:9" x14ac:dyDescent="0.75">
      <c r="B99" s="250">
        <v>36</v>
      </c>
      <c r="C99" s="249">
        <v>115.19679114468744</v>
      </c>
      <c r="H99"/>
      <c r="I99"/>
    </row>
    <row r="100" spans="2:9" x14ac:dyDescent="0.75">
      <c r="B100" s="250">
        <v>37</v>
      </c>
      <c r="C100" s="249">
        <v>147.64147298841465</v>
      </c>
      <c r="H100"/>
      <c r="I100"/>
    </row>
    <row r="101" spans="2:9" x14ac:dyDescent="0.75">
      <c r="B101" s="250">
        <v>38</v>
      </c>
      <c r="C101" s="249">
        <v>126.81060011215075</v>
      </c>
      <c r="H101"/>
      <c r="I101"/>
    </row>
    <row r="102" spans="2:9" x14ac:dyDescent="0.75">
      <c r="B102" s="250">
        <v>39</v>
      </c>
      <c r="C102" s="249">
        <v>92.555315851856747</v>
      </c>
      <c r="H102"/>
      <c r="I102"/>
    </row>
    <row r="103" spans="2:9" x14ac:dyDescent="0.75">
      <c r="B103" s="250">
        <v>40</v>
      </c>
      <c r="C103" s="249">
        <v>117.57450970720167</v>
      </c>
      <c r="H103"/>
      <c r="I103"/>
    </row>
    <row r="104" spans="2:9" x14ac:dyDescent="0.75">
      <c r="B104" s="250">
        <v>41</v>
      </c>
      <c r="C104" s="249">
        <v>117.47411649870494</v>
      </c>
      <c r="H104"/>
      <c r="I104"/>
    </row>
    <row r="105" spans="2:9" x14ac:dyDescent="0.75">
      <c r="B105" s="250">
        <v>42</v>
      </c>
      <c r="C105" s="249">
        <v>110.67319262871627</v>
      </c>
      <c r="H105"/>
      <c r="I105"/>
    </row>
    <row r="106" spans="2:9" x14ac:dyDescent="0.75">
      <c r="B106" s="250">
        <v>43</v>
      </c>
      <c r="C106" s="249">
        <v>93.251061304285543</v>
      </c>
      <c r="H106"/>
      <c r="I106"/>
    </row>
    <row r="107" spans="2:9" x14ac:dyDescent="0.75">
      <c r="B107" s="250">
        <v>44</v>
      </c>
      <c r="C107" s="249">
        <v>129.93002106711046</v>
      </c>
      <c r="H107"/>
      <c r="I107"/>
    </row>
    <row r="108" spans="2:9" x14ac:dyDescent="0.75">
      <c r="B108" s="250">
        <v>45</v>
      </c>
      <c r="C108" s="249">
        <v>73.063162826089183</v>
      </c>
      <c r="H108"/>
      <c r="I108"/>
    </row>
    <row r="109" spans="2:9" x14ac:dyDescent="0.75">
      <c r="B109" s="250">
        <v>46</v>
      </c>
      <c r="C109" s="249">
        <v>99.105718773647766</v>
      </c>
      <c r="H109"/>
      <c r="I109"/>
    </row>
    <row r="110" spans="2:9" x14ac:dyDescent="0.75">
      <c r="B110" s="250">
        <v>47</v>
      </c>
      <c r="C110" s="249">
        <v>85.433924802617511</v>
      </c>
      <c r="H110"/>
      <c r="I110"/>
    </row>
    <row r="111" spans="2:9" x14ac:dyDescent="0.75">
      <c r="B111" s="250">
        <v>48</v>
      </c>
      <c r="C111" s="249">
        <v>160.4474087442203</v>
      </c>
      <c r="H111"/>
      <c r="I111"/>
    </row>
    <row r="112" spans="2:9" x14ac:dyDescent="0.75">
      <c r="B112" s="250">
        <v>49</v>
      </c>
      <c r="C112" s="249">
        <v>91.677690869523417</v>
      </c>
      <c r="H112"/>
      <c r="I112"/>
    </row>
    <row r="113" spans="2:9" x14ac:dyDescent="0.75">
      <c r="B113" s="250">
        <v>50</v>
      </c>
      <c r="C113" s="249">
        <v>115.63253533246795</v>
      </c>
      <c r="H113"/>
      <c r="I113"/>
    </row>
    <row r="114" spans="2:9" x14ac:dyDescent="0.75">
      <c r="B114" s="250">
        <v>51</v>
      </c>
      <c r="C114" s="249">
        <v>104.86119476289475</v>
      </c>
      <c r="H114"/>
      <c r="I114"/>
    </row>
    <row r="115" spans="2:9" x14ac:dyDescent="0.75">
      <c r="B115" s="250">
        <v>52</v>
      </c>
      <c r="C115" s="249">
        <v>122.64731144169021</v>
      </c>
      <c r="H115"/>
      <c r="I115"/>
    </row>
    <row r="116" spans="2:9" x14ac:dyDescent="0.75">
      <c r="B116" s="250">
        <v>53</v>
      </c>
      <c r="C116" s="249">
        <v>163.25259617946489</v>
      </c>
      <c r="H116"/>
      <c r="I116"/>
    </row>
    <row r="117" spans="2:9" x14ac:dyDescent="0.75">
      <c r="B117" s="250">
        <v>54</v>
      </c>
      <c r="C117" s="249">
        <v>140.4246366393304</v>
      </c>
      <c r="H117"/>
      <c r="I117"/>
    </row>
    <row r="118" spans="2:9" x14ac:dyDescent="0.75">
      <c r="B118" s="250">
        <v>55</v>
      </c>
      <c r="C118" s="249">
        <v>126.87091377589083</v>
      </c>
      <c r="H118"/>
      <c r="I118"/>
    </row>
    <row r="119" spans="2:9" x14ac:dyDescent="0.75">
      <c r="B119" s="250">
        <v>56</v>
      </c>
      <c r="C119" s="249">
        <v>123.00629518443999</v>
      </c>
      <c r="H119"/>
      <c r="I119"/>
    </row>
    <row r="120" spans="2:9" x14ac:dyDescent="0.75">
      <c r="B120" s="250">
        <v>57</v>
      </c>
      <c r="C120" s="249">
        <v>132.97418048439198</v>
      </c>
      <c r="H120"/>
      <c r="I120"/>
    </row>
    <row r="121" spans="2:9" x14ac:dyDescent="0.75">
      <c r="B121" s="250">
        <v>58</v>
      </c>
      <c r="C121" s="249">
        <v>125.01646419062793</v>
      </c>
      <c r="H121"/>
      <c r="I121"/>
    </row>
    <row r="122" spans="2:9" x14ac:dyDescent="0.75">
      <c r="B122" s="250">
        <v>59</v>
      </c>
      <c r="C122" s="249">
        <v>88.775166429880983</v>
      </c>
      <c r="H122"/>
      <c r="I122"/>
    </row>
    <row r="123" spans="2:9" x14ac:dyDescent="0.75">
      <c r="B123" s="250">
        <v>60</v>
      </c>
      <c r="C123" s="249">
        <v>104.94822316895488</v>
      </c>
      <c r="H123"/>
      <c r="I123"/>
    </row>
    <row r="124" spans="2:9" x14ac:dyDescent="0.75">
      <c r="B124" s="250">
        <v>61</v>
      </c>
      <c r="C124" s="249">
        <v>100.02814079588285</v>
      </c>
      <c r="H124"/>
      <c r="I124"/>
    </row>
    <row r="125" spans="2:9" x14ac:dyDescent="0.75">
      <c r="B125" s="250">
        <v>62</v>
      </c>
      <c r="C125" s="249">
        <v>117.51829842414631</v>
      </c>
      <c r="H125"/>
      <c r="I125"/>
    </row>
    <row r="126" spans="2:9" x14ac:dyDescent="0.75">
      <c r="B126" s="250">
        <v>63</v>
      </c>
      <c r="C126" s="249">
        <v>118.64984329578645</v>
      </c>
      <c r="H126"/>
      <c r="I126"/>
    </row>
    <row r="127" spans="2:9" x14ac:dyDescent="0.75">
      <c r="B127" s="250">
        <v>64</v>
      </c>
      <c r="C127" s="249">
        <v>112.04460566100097</v>
      </c>
      <c r="H127"/>
      <c r="I127"/>
    </row>
    <row r="128" spans="2:9" x14ac:dyDescent="0.75">
      <c r="B128" s="250">
        <v>65</v>
      </c>
      <c r="C128" s="249">
        <v>108.08683715916145</v>
      </c>
      <c r="H128"/>
      <c r="I128"/>
    </row>
    <row r="129" spans="2:9" x14ac:dyDescent="0.75">
      <c r="B129" s="250">
        <v>66</v>
      </c>
      <c r="C129" s="249">
        <v>130.26580743942361</v>
      </c>
      <c r="H129"/>
      <c r="I129"/>
    </row>
    <row r="130" spans="2:9" x14ac:dyDescent="0.75">
      <c r="B130" s="250">
        <v>67</v>
      </c>
      <c r="C130" s="249">
        <v>155.84582518695495</v>
      </c>
      <c r="H130"/>
      <c r="I130"/>
    </row>
    <row r="131" spans="2:9" x14ac:dyDescent="0.75">
      <c r="B131" s="250">
        <v>68</v>
      </c>
      <c r="C131" s="249">
        <v>122.01350792069238</v>
      </c>
      <c r="H131"/>
      <c r="I131"/>
    </row>
    <row r="132" spans="2:9" x14ac:dyDescent="0.75">
      <c r="B132" s="250">
        <v>69</v>
      </c>
      <c r="C132" s="249">
        <v>102.97141103128477</v>
      </c>
      <c r="H132"/>
      <c r="I132"/>
    </row>
    <row r="133" spans="2:9" x14ac:dyDescent="0.75">
      <c r="B133" s="250">
        <v>70</v>
      </c>
      <c r="C133" s="249">
        <v>113.16183856937097</v>
      </c>
      <c r="H133"/>
      <c r="I133"/>
    </row>
    <row r="134" spans="2:9" x14ac:dyDescent="0.75">
      <c r="B134" s="250">
        <v>71</v>
      </c>
      <c r="C134" s="249">
        <v>122.13247570289371</v>
      </c>
      <c r="H134"/>
      <c r="I134"/>
    </row>
    <row r="135" spans="2:9" x14ac:dyDescent="0.75">
      <c r="B135" s="250">
        <v>72</v>
      </c>
      <c r="C135" s="249">
        <v>130.90742942790817</v>
      </c>
      <c r="H135"/>
      <c r="I135"/>
    </row>
    <row r="136" spans="2:9" x14ac:dyDescent="0.75">
      <c r="B136" s="250">
        <v>73</v>
      </c>
      <c r="C136" s="249">
        <v>107.25689382905338</v>
      </c>
      <c r="H136"/>
      <c r="I136"/>
    </row>
    <row r="137" spans="2:9" x14ac:dyDescent="0.75">
      <c r="B137" s="250">
        <v>74</v>
      </c>
      <c r="C137" s="249">
        <v>87.223765231192857</v>
      </c>
      <c r="H137"/>
      <c r="I137"/>
    </row>
    <row r="138" spans="2:9" x14ac:dyDescent="0.75">
      <c r="B138" s="250">
        <v>75</v>
      </c>
      <c r="C138" s="249">
        <v>111.15127026599576</v>
      </c>
      <c r="H138"/>
      <c r="I138"/>
    </row>
    <row r="139" spans="2:9" x14ac:dyDescent="0.75">
      <c r="B139" s="250">
        <v>76</v>
      </c>
      <c r="C139" s="249">
        <v>143.6678911730495</v>
      </c>
      <c r="H139"/>
      <c r="I139"/>
    </row>
    <row r="140" spans="2:9" x14ac:dyDescent="0.75">
      <c r="B140" s="250">
        <v>77</v>
      </c>
      <c r="C140" s="249">
        <v>60.972390975161169</v>
      </c>
      <c r="H140"/>
      <c r="I140"/>
    </row>
    <row r="141" spans="2:9" x14ac:dyDescent="0.75">
      <c r="B141" s="250">
        <v>78</v>
      </c>
      <c r="C141" s="249">
        <v>113.64727603331714</v>
      </c>
      <c r="H141"/>
      <c r="I141"/>
    </row>
    <row r="142" spans="2:9" x14ac:dyDescent="0.75">
      <c r="B142" s="250">
        <v>79</v>
      </c>
      <c r="C142" s="249">
        <v>103.21286237612881</v>
      </c>
      <c r="H142"/>
      <c r="I142"/>
    </row>
    <row r="143" spans="2:9" x14ac:dyDescent="0.75">
      <c r="B143" s="250">
        <v>80</v>
      </c>
      <c r="C143" s="249">
        <v>147.95447208385158</v>
      </c>
      <c r="H143"/>
      <c r="I143"/>
    </row>
    <row r="144" spans="2:9" x14ac:dyDescent="0.75">
      <c r="B144" s="250">
        <v>81</v>
      </c>
      <c r="C144" s="249">
        <v>111.58572161702175</v>
      </c>
      <c r="H144"/>
      <c r="I144"/>
    </row>
    <row r="145" spans="2:9" x14ac:dyDescent="0.75">
      <c r="B145" s="250">
        <v>82</v>
      </c>
      <c r="C145" s="249">
        <v>150.44584946843997</v>
      </c>
      <c r="H145"/>
      <c r="I145"/>
    </row>
    <row r="146" spans="2:9" x14ac:dyDescent="0.75">
      <c r="B146" s="250">
        <v>83</v>
      </c>
      <c r="C146" s="249">
        <v>98.010800311953474</v>
      </c>
      <c r="H146"/>
      <c r="I146"/>
    </row>
    <row r="147" spans="2:9" x14ac:dyDescent="0.75">
      <c r="B147" s="250">
        <v>84</v>
      </c>
      <c r="C147" s="249">
        <v>142.06234019506564</v>
      </c>
      <c r="H147"/>
      <c r="I147"/>
    </row>
    <row r="148" spans="2:9" x14ac:dyDescent="0.75">
      <c r="B148" s="250">
        <v>85</v>
      </c>
      <c r="C148" s="249">
        <v>119.06848070000774</v>
      </c>
      <c r="H148"/>
      <c r="I148"/>
    </row>
    <row r="149" spans="2:9" x14ac:dyDescent="0.75">
      <c r="B149" s="250">
        <v>86</v>
      </c>
      <c r="C149" s="249">
        <v>129.29906477274605</v>
      </c>
      <c r="H149"/>
      <c r="I149"/>
    </row>
    <row r="150" spans="2:9" x14ac:dyDescent="0.75">
      <c r="B150" s="250">
        <v>87</v>
      </c>
      <c r="C150" s="249">
        <v>84.579483491142668</v>
      </c>
      <c r="H150"/>
      <c r="I150"/>
    </row>
    <row r="151" spans="2:9" x14ac:dyDescent="0.75">
      <c r="B151" s="250">
        <v>88</v>
      </c>
      <c r="C151" s="249">
        <v>96.324791942043063</v>
      </c>
      <c r="H151"/>
      <c r="I151"/>
    </row>
    <row r="152" spans="2:9" x14ac:dyDescent="0.75">
      <c r="B152" s="250">
        <v>89</v>
      </c>
      <c r="C152" s="249">
        <v>108.08647410038014</v>
      </c>
      <c r="H152"/>
      <c r="I152"/>
    </row>
    <row r="153" spans="2:9" x14ac:dyDescent="0.75">
      <c r="B153" s="250">
        <v>90</v>
      </c>
      <c r="C153" s="249">
        <v>132.51853957810496</v>
      </c>
      <c r="H153"/>
      <c r="I153"/>
    </row>
    <row r="154" spans="2:9" x14ac:dyDescent="0.75">
      <c r="B154" s="250">
        <v>91</v>
      </c>
      <c r="C154" s="249">
        <v>93.193571098709413</v>
      </c>
      <c r="H154"/>
      <c r="I154"/>
    </row>
    <row r="155" spans="2:9" x14ac:dyDescent="0.75">
      <c r="B155" s="250">
        <v>92</v>
      </c>
      <c r="C155" s="249">
        <v>143.45655054732541</v>
      </c>
      <c r="H155"/>
      <c r="I155"/>
    </row>
    <row r="156" spans="2:9" x14ac:dyDescent="0.75">
      <c r="B156" s="250">
        <v>93</v>
      </c>
      <c r="C156" s="249">
        <v>88.07709474357155</v>
      </c>
      <c r="H156"/>
      <c r="I156"/>
    </row>
    <row r="157" spans="2:9" x14ac:dyDescent="0.75">
      <c r="B157" s="250">
        <v>94</v>
      </c>
      <c r="C157" s="249">
        <v>130.01450411493596</v>
      </c>
      <c r="H157"/>
      <c r="I157"/>
    </row>
    <row r="158" spans="2:9" x14ac:dyDescent="0.75">
      <c r="B158" s="250">
        <v>95</v>
      </c>
      <c r="C158" s="249">
        <v>151.23773785731828</v>
      </c>
      <c r="H158"/>
      <c r="I158"/>
    </row>
    <row r="159" spans="2:9" x14ac:dyDescent="0.75">
      <c r="B159" s="250">
        <v>96</v>
      </c>
      <c r="C159" s="249">
        <v>102.44247705023787</v>
      </c>
      <c r="H159"/>
      <c r="I159"/>
    </row>
    <row r="160" spans="2:9" x14ac:dyDescent="0.75">
      <c r="B160" s="250">
        <v>97</v>
      </c>
      <c r="C160" s="249">
        <v>113.57945031043127</v>
      </c>
      <c r="H160"/>
      <c r="I160"/>
    </row>
    <row r="161" spans="2:9" x14ac:dyDescent="0.75">
      <c r="B161" s="250">
        <v>98</v>
      </c>
      <c r="C161" s="249">
        <v>110.8323153596706</v>
      </c>
      <c r="H161"/>
      <c r="I161"/>
    </row>
    <row r="162" spans="2:9" x14ac:dyDescent="0.75">
      <c r="B162" s="250">
        <v>99</v>
      </c>
      <c r="C162" s="249">
        <v>80.288979739332945</v>
      </c>
      <c r="H162"/>
      <c r="I162"/>
    </row>
    <row r="163" spans="2:9" x14ac:dyDescent="0.75">
      <c r="B163" s="250">
        <v>100</v>
      </c>
      <c r="C163" s="249">
        <v>131.02921392396019</v>
      </c>
      <c r="H163"/>
      <c r="I163"/>
    </row>
    <row r="164" spans="2:9" x14ac:dyDescent="0.75">
      <c r="B164" s="250">
        <v>101</v>
      </c>
      <c r="C164" s="249">
        <v>128.04652715270387</v>
      </c>
      <c r="H164"/>
      <c r="I164"/>
    </row>
    <row r="165" spans="2:9" x14ac:dyDescent="0.75">
      <c r="B165" s="250">
        <v>102</v>
      </c>
      <c r="C165" s="249">
        <v>123.41473730184131</v>
      </c>
      <c r="H165"/>
      <c r="I165"/>
    </row>
    <row r="166" spans="2:9" x14ac:dyDescent="0.75">
      <c r="B166" s="250">
        <v>103</v>
      </c>
      <c r="C166" s="249">
        <v>64.131369399944305</v>
      </c>
      <c r="H166"/>
      <c r="I166"/>
    </row>
    <row r="167" spans="2:9" x14ac:dyDescent="0.75">
      <c r="B167" s="250">
        <v>104</v>
      </c>
      <c r="C167" s="249">
        <v>108.96361616861039</v>
      </c>
      <c r="H167"/>
      <c r="I167"/>
    </row>
    <row r="168" spans="2:9" x14ac:dyDescent="0.75">
      <c r="B168" s="250">
        <v>105</v>
      </c>
      <c r="C168" s="249">
        <v>101.29450293825319</v>
      </c>
      <c r="H168"/>
      <c r="I168"/>
    </row>
    <row r="169" spans="2:9" x14ac:dyDescent="0.75">
      <c r="B169" s="250">
        <v>106</v>
      </c>
      <c r="C169" s="249">
        <v>126.60618007938179</v>
      </c>
      <c r="H169"/>
      <c r="I169"/>
    </row>
    <row r="170" spans="2:9" x14ac:dyDescent="0.75">
      <c r="B170" s="250">
        <v>107</v>
      </c>
      <c r="C170" s="249">
        <v>139.39641290366481</v>
      </c>
      <c r="H170"/>
      <c r="I170"/>
    </row>
    <row r="171" spans="2:9" x14ac:dyDescent="0.75">
      <c r="B171" s="250">
        <v>108</v>
      </c>
      <c r="C171" s="249">
        <v>90.744927800727282</v>
      </c>
      <c r="H171"/>
      <c r="I171"/>
    </row>
    <row r="172" spans="2:9" x14ac:dyDescent="0.75">
      <c r="B172" s="250">
        <v>109</v>
      </c>
      <c r="C172" s="249">
        <v>136.11644994378656</v>
      </c>
      <c r="H172"/>
      <c r="I172"/>
    </row>
    <row r="173" spans="2:9" x14ac:dyDescent="0.75">
      <c r="B173" s="250">
        <v>110</v>
      </c>
      <c r="C173" s="249">
        <v>103.79259553672081</v>
      </c>
      <c r="H173"/>
      <c r="I173"/>
    </row>
    <row r="174" spans="2:9" x14ac:dyDescent="0.75">
      <c r="B174" s="250">
        <v>111</v>
      </c>
      <c r="C174" s="249">
        <v>148.01865168880724</v>
      </c>
      <c r="H174"/>
      <c r="I174"/>
    </row>
    <row r="175" spans="2:9" x14ac:dyDescent="0.75">
      <c r="B175" s="250">
        <v>112</v>
      </c>
      <c r="C175" s="249">
        <v>140.318876133647</v>
      </c>
      <c r="H175"/>
      <c r="I175"/>
    </row>
    <row r="176" spans="2:9" x14ac:dyDescent="0.75">
      <c r="B176" s="250">
        <v>113</v>
      </c>
      <c r="C176" s="249">
        <v>95.285599000416781</v>
      </c>
      <c r="H176"/>
      <c r="I176"/>
    </row>
    <row r="177" spans="2:9" x14ac:dyDescent="0.75">
      <c r="B177" s="250">
        <v>114</v>
      </c>
      <c r="C177" s="249">
        <v>92.92136215269656</v>
      </c>
      <c r="H177"/>
      <c r="I177"/>
    </row>
    <row r="178" spans="2:9" x14ac:dyDescent="0.75">
      <c r="B178" s="250">
        <v>115</v>
      </c>
      <c r="C178" s="249">
        <v>138.60500501738105</v>
      </c>
      <c r="H178"/>
      <c r="I178"/>
    </row>
    <row r="179" spans="2:9" x14ac:dyDescent="0.75">
      <c r="B179" s="250">
        <v>116</v>
      </c>
      <c r="C179" s="249">
        <v>113.3713265835509</v>
      </c>
      <c r="H179"/>
      <c r="I179"/>
    </row>
    <row r="180" spans="2:9" x14ac:dyDescent="0.75">
      <c r="B180" s="250">
        <v>117</v>
      </c>
      <c r="C180" s="249">
        <v>112.47808849681874</v>
      </c>
      <c r="H180"/>
      <c r="I180"/>
    </row>
    <row r="181" spans="2:9" x14ac:dyDescent="0.75">
      <c r="B181" s="250">
        <v>118</v>
      </c>
      <c r="C181" s="249">
        <v>126.45339817192207</v>
      </c>
      <c r="H181"/>
      <c r="I181"/>
    </row>
    <row r="182" spans="2:9" x14ac:dyDescent="0.75">
      <c r="B182" s="250">
        <v>119</v>
      </c>
      <c r="C182" s="249">
        <v>134.76930434333448</v>
      </c>
      <c r="H182"/>
      <c r="I182"/>
    </row>
    <row r="183" spans="2:9" x14ac:dyDescent="0.75">
      <c r="B183" s="250">
        <v>120</v>
      </c>
      <c r="C183" s="249">
        <v>128.00967623155248</v>
      </c>
      <c r="H183"/>
      <c r="I183"/>
    </row>
    <row r="184" spans="2:9" x14ac:dyDescent="0.75">
      <c r="B184" s="250">
        <v>121</v>
      </c>
      <c r="C184" s="249">
        <v>142.81500711491822</v>
      </c>
      <c r="H184"/>
      <c r="I184"/>
    </row>
    <row r="185" spans="2:9" x14ac:dyDescent="0.75">
      <c r="B185" s="250">
        <v>122</v>
      </c>
      <c r="C185" s="249">
        <v>149.16650323804146</v>
      </c>
      <c r="H185"/>
      <c r="I185"/>
    </row>
    <row r="186" spans="2:9" x14ac:dyDescent="0.75">
      <c r="B186" s="250">
        <v>123</v>
      </c>
      <c r="C186" s="249">
        <v>101.18254467806892</v>
      </c>
      <c r="H186"/>
      <c r="I186"/>
    </row>
    <row r="187" spans="2:9" x14ac:dyDescent="0.75">
      <c r="B187" s="250">
        <v>124</v>
      </c>
      <c r="C187" s="249">
        <v>145.38145411544397</v>
      </c>
      <c r="H187"/>
      <c r="I187"/>
    </row>
    <row r="188" spans="2:9" x14ac:dyDescent="0.75">
      <c r="B188" s="250">
        <v>125</v>
      </c>
      <c r="C188" s="249">
        <v>87.840908058415351</v>
      </c>
      <c r="H188"/>
      <c r="I188"/>
    </row>
    <row r="189" spans="2:9" x14ac:dyDescent="0.75">
      <c r="B189" s="250">
        <v>126</v>
      </c>
      <c r="C189" s="249">
        <v>100.38382753487258</v>
      </c>
      <c r="H189"/>
      <c r="I189"/>
    </row>
    <row r="190" spans="2:9" x14ac:dyDescent="0.75">
      <c r="B190" s="250">
        <v>127</v>
      </c>
      <c r="C190" s="249">
        <v>73.868714868325384</v>
      </c>
      <c r="H190"/>
      <c r="I190"/>
    </row>
    <row r="191" spans="2:9" x14ac:dyDescent="0.75">
      <c r="B191" s="250">
        <v>128</v>
      </c>
      <c r="C191" s="249">
        <v>120.93055959029603</v>
      </c>
      <c r="H191"/>
      <c r="I191"/>
    </row>
    <row r="192" spans="2:9" x14ac:dyDescent="0.75">
      <c r="B192" s="250">
        <v>129</v>
      </c>
      <c r="C192" s="249">
        <v>134.07228511183314</v>
      </c>
      <c r="H192"/>
      <c r="I192"/>
    </row>
    <row r="193" spans="2:9" x14ac:dyDescent="0.75">
      <c r="B193" s="250">
        <v>130</v>
      </c>
      <c r="C193" s="249">
        <v>135.18269861292038</v>
      </c>
      <c r="H193"/>
      <c r="I193"/>
    </row>
    <row r="194" spans="2:9" x14ac:dyDescent="0.75">
      <c r="B194" s="250">
        <v>131</v>
      </c>
      <c r="C194" s="249">
        <v>95.042254033132394</v>
      </c>
      <c r="H194"/>
      <c r="I194"/>
    </row>
    <row r="195" spans="2:9" x14ac:dyDescent="0.75">
      <c r="B195" s="250">
        <v>132</v>
      </c>
      <c r="C195" s="249">
        <v>142.27260661323777</v>
      </c>
      <c r="H195"/>
      <c r="I195"/>
    </row>
    <row r="196" spans="2:9" x14ac:dyDescent="0.75">
      <c r="B196" s="250">
        <v>133</v>
      </c>
      <c r="C196" s="249">
        <v>75.351062676705624</v>
      </c>
      <c r="H196"/>
      <c r="I196"/>
    </row>
    <row r="197" spans="2:9" x14ac:dyDescent="0.75">
      <c r="B197" s="250">
        <v>134</v>
      </c>
      <c r="C197" s="249">
        <v>134.38477056896122</v>
      </c>
      <c r="H197"/>
      <c r="I197"/>
    </row>
    <row r="198" spans="2:9" x14ac:dyDescent="0.75">
      <c r="B198" s="250">
        <v>135</v>
      </c>
      <c r="C198" s="249">
        <v>108.9820299413655</v>
      </c>
      <c r="H198"/>
      <c r="I198"/>
    </row>
    <row r="199" spans="2:9" x14ac:dyDescent="0.75">
      <c r="B199" s="250">
        <v>136</v>
      </c>
      <c r="C199" s="249">
        <v>97.458845366997878</v>
      </c>
      <c r="H199"/>
      <c r="I199"/>
    </row>
    <row r="200" spans="2:9" x14ac:dyDescent="0.75">
      <c r="B200" s="250">
        <v>137</v>
      </c>
      <c r="C200" s="249">
        <v>103.56329815795766</v>
      </c>
      <c r="H200"/>
      <c r="I200"/>
    </row>
    <row r="201" spans="2:9" x14ac:dyDescent="0.75">
      <c r="B201" s="250">
        <v>138</v>
      </c>
      <c r="C201" s="249">
        <v>117.74116157898227</v>
      </c>
      <c r="H201"/>
      <c r="I201"/>
    </row>
    <row r="202" spans="2:9" x14ac:dyDescent="0.75">
      <c r="B202" s="250">
        <v>139</v>
      </c>
      <c r="C202" s="249">
        <v>90.86341440815238</v>
      </c>
      <c r="H202"/>
      <c r="I202"/>
    </row>
    <row r="203" spans="2:9" x14ac:dyDescent="0.75">
      <c r="B203" s="250">
        <v>140</v>
      </c>
      <c r="C203" s="249">
        <v>98.971821864754048</v>
      </c>
      <c r="H203"/>
      <c r="I203"/>
    </row>
    <row r="204" spans="2:9" x14ac:dyDescent="0.75">
      <c r="B204" s="250">
        <v>141</v>
      </c>
      <c r="C204" s="249">
        <v>128.8691721008399</v>
      </c>
      <c r="H204"/>
      <c r="I204"/>
    </row>
    <row r="205" spans="2:9" x14ac:dyDescent="0.75">
      <c r="B205" s="250">
        <v>142</v>
      </c>
      <c r="C205" s="249">
        <v>135.52184715415666</v>
      </c>
      <c r="H205"/>
      <c r="I205"/>
    </row>
    <row r="206" spans="2:9" x14ac:dyDescent="0.75">
      <c r="B206" s="250">
        <v>143</v>
      </c>
      <c r="C206" s="249">
        <v>91.651338740239723</v>
      </c>
      <c r="H206"/>
      <c r="I206"/>
    </row>
    <row r="207" spans="2:9" x14ac:dyDescent="0.75">
      <c r="B207" s="250">
        <v>144</v>
      </c>
      <c r="C207" s="249">
        <v>141.30630875546024</v>
      </c>
      <c r="H207"/>
      <c r="I207"/>
    </row>
    <row r="208" spans="2:9" x14ac:dyDescent="0.75">
      <c r="B208" s="250">
        <v>145</v>
      </c>
      <c r="C208" s="249">
        <v>146.68638305945052</v>
      </c>
      <c r="H208"/>
      <c r="I208"/>
    </row>
    <row r="209" spans="2:9" x14ac:dyDescent="0.75">
      <c r="B209" s="250">
        <v>146</v>
      </c>
      <c r="C209" s="249">
        <v>136.05755594091502</v>
      </c>
      <c r="H209"/>
      <c r="I209"/>
    </row>
    <row r="210" spans="2:9" x14ac:dyDescent="0.75">
      <c r="B210" s="250">
        <v>147</v>
      </c>
      <c r="C210" s="249">
        <v>127.62450635646681</v>
      </c>
      <c r="H210"/>
      <c r="I210"/>
    </row>
    <row r="211" spans="2:9" x14ac:dyDescent="0.75">
      <c r="B211" s="250">
        <v>148</v>
      </c>
      <c r="C211" s="249">
        <v>132.22819788071158</v>
      </c>
      <c r="H211"/>
      <c r="I211"/>
    </row>
    <row r="212" spans="2:9" x14ac:dyDescent="0.75">
      <c r="B212" s="250">
        <v>149</v>
      </c>
      <c r="C212" s="249">
        <v>133.70307977782821</v>
      </c>
      <c r="H212"/>
      <c r="I212"/>
    </row>
    <row r="213" spans="2:9" x14ac:dyDescent="0.75">
      <c r="B213" s="250">
        <v>150</v>
      </c>
      <c r="C213" s="249">
        <v>102.04816387866404</v>
      </c>
      <c r="H213"/>
      <c r="I213"/>
    </row>
    <row r="214" spans="2:9" x14ac:dyDescent="0.75">
      <c r="B214" s="250">
        <v>151</v>
      </c>
      <c r="C214" s="249">
        <v>145.72328744518109</v>
      </c>
      <c r="H214"/>
      <c r="I214"/>
    </row>
    <row r="215" spans="2:9" x14ac:dyDescent="0.75">
      <c r="B215" s="250">
        <v>152</v>
      </c>
      <c r="C215" s="249">
        <v>132.28216986862975</v>
      </c>
      <c r="H215"/>
      <c r="I215"/>
    </row>
    <row r="216" spans="2:9" x14ac:dyDescent="0.75">
      <c r="B216" s="250">
        <v>153</v>
      </c>
      <c r="C216" s="249">
        <v>143.00904075900385</v>
      </c>
      <c r="H216"/>
      <c r="I216"/>
    </row>
    <row r="217" spans="2:9" x14ac:dyDescent="0.75">
      <c r="B217" s="250">
        <v>154</v>
      </c>
      <c r="C217" s="249">
        <v>105.75658404025867</v>
      </c>
      <c r="H217"/>
      <c r="I217"/>
    </row>
    <row r="218" spans="2:9" x14ac:dyDescent="0.75">
      <c r="B218" s="250">
        <v>155</v>
      </c>
      <c r="C218" s="249">
        <v>134.28985186154949</v>
      </c>
      <c r="H218"/>
      <c r="I218"/>
    </row>
    <row r="219" spans="2:9" x14ac:dyDescent="0.75">
      <c r="B219" s="250">
        <v>156</v>
      </c>
      <c r="C219" s="249">
        <v>106.07315871297432</v>
      </c>
      <c r="H219"/>
      <c r="I219"/>
    </row>
    <row r="220" spans="2:9" x14ac:dyDescent="0.75">
      <c r="B220" s="250">
        <v>157</v>
      </c>
      <c r="C220" s="249">
        <v>132.07799483898205</v>
      </c>
      <c r="H220"/>
      <c r="I220"/>
    </row>
    <row r="221" spans="2:9" x14ac:dyDescent="0.75">
      <c r="B221" s="250">
        <v>158</v>
      </c>
      <c r="C221" s="249">
        <v>93.530086609773079</v>
      </c>
      <c r="H221"/>
      <c r="I221"/>
    </row>
    <row r="222" spans="2:9" x14ac:dyDescent="0.75">
      <c r="B222" s="250">
        <v>159</v>
      </c>
      <c r="C222" s="249">
        <v>68.78378163245452</v>
      </c>
      <c r="H222"/>
      <c r="I222"/>
    </row>
    <row r="223" spans="2:9" x14ac:dyDescent="0.75">
      <c r="B223" s="250">
        <v>160</v>
      </c>
      <c r="C223" s="249">
        <v>156.26341669076953</v>
      </c>
    </row>
    <row r="224" spans="2:9" x14ac:dyDescent="0.75">
      <c r="B224" s="250">
        <v>161</v>
      </c>
      <c r="C224" s="249">
        <v>116.78834406625823</v>
      </c>
    </row>
    <row r="225" spans="2:9" x14ac:dyDescent="0.75">
      <c r="B225" s="250">
        <v>162</v>
      </c>
      <c r="C225" s="249">
        <v>85.330906189272042</v>
      </c>
      <c r="H225"/>
      <c r="I225"/>
    </row>
    <row r="226" spans="2:9" x14ac:dyDescent="0.75">
      <c r="B226" s="250">
        <v>163</v>
      </c>
      <c r="C226" s="249">
        <v>136.9569330175554</v>
      </c>
      <c r="H226"/>
      <c r="I226"/>
    </row>
    <row r="227" spans="2:9" x14ac:dyDescent="0.75">
      <c r="B227" s="250">
        <v>164</v>
      </c>
      <c r="C227" s="249">
        <v>119.60488053847344</v>
      </c>
      <c r="H227"/>
      <c r="I227"/>
    </row>
    <row r="228" spans="2:9" x14ac:dyDescent="0.75">
      <c r="B228" s="250">
        <v>165</v>
      </c>
      <c r="C228" s="249">
        <v>150.23960597616571</v>
      </c>
      <c r="H228"/>
      <c r="I228"/>
    </row>
    <row r="229" spans="2:9" x14ac:dyDescent="0.75">
      <c r="B229" s="250">
        <v>166</v>
      </c>
      <c r="C229" s="249">
        <v>105.05079319850709</v>
      </c>
      <c r="H229"/>
      <c r="I229"/>
    </row>
    <row r="230" spans="2:9" x14ac:dyDescent="0.75">
      <c r="B230" s="250">
        <v>167</v>
      </c>
      <c r="C230" s="249">
        <v>111.65974313437417</v>
      </c>
      <c r="H230"/>
      <c r="I230"/>
    </row>
    <row r="231" spans="2:9" x14ac:dyDescent="0.75">
      <c r="B231" s="250">
        <v>168</v>
      </c>
      <c r="C231" s="249">
        <v>108.98013786934717</v>
      </c>
      <c r="H231"/>
      <c r="I231"/>
    </row>
    <row r="232" spans="2:9" x14ac:dyDescent="0.75">
      <c r="B232" s="250">
        <v>169</v>
      </c>
      <c r="C232" s="249">
        <v>175.11543143326736</v>
      </c>
      <c r="H232"/>
      <c r="I232"/>
    </row>
    <row r="233" spans="2:9" x14ac:dyDescent="0.75">
      <c r="B233" s="250">
        <v>170</v>
      </c>
      <c r="C233" s="249">
        <v>111.07090538209776</v>
      </c>
      <c r="H233"/>
      <c r="I233"/>
    </row>
    <row r="234" spans="2:9" x14ac:dyDescent="0.75">
      <c r="B234" s="250">
        <v>171</v>
      </c>
      <c r="C234" s="249">
        <v>72.619839420968873</v>
      </c>
      <c r="H234"/>
      <c r="I234"/>
    </row>
    <row r="235" spans="2:9" x14ac:dyDescent="0.75">
      <c r="B235" s="250">
        <v>172</v>
      </c>
      <c r="C235" s="249">
        <v>89.962609310475344</v>
      </c>
      <c r="H235"/>
      <c r="I235"/>
    </row>
    <row r="236" spans="2:9" x14ac:dyDescent="0.75">
      <c r="B236" s="250">
        <v>173</v>
      </c>
      <c r="C236" s="249">
        <v>112.72225977421876</v>
      </c>
      <c r="H236"/>
      <c r="I236"/>
    </row>
    <row r="237" spans="2:9" x14ac:dyDescent="0.75">
      <c r="B237" s="250">
        <v>174</v>
      </c>
      <c r="C237" s="249">
        <v>94.873280308436605</v>
      </c>
      <c r="H237"/>
      <c r="I237"/>
    </row>
    <row r="238" spans="2:9" x14ac:dyDescent="0.75">
      <c r="B238" s="250">
        <v>175</v>
      </c>
      <c r="C238" s="249">
        <v>141.02053484441788</v>
      </c>
      <c r="H238"/>
      <c r="I238"/>
    </row>
    <row r="239" spans="2:9" x14ac:dyDescent="0.75">
      <c r="B239" s="250">
        <v>176</v>
      </c>
      <c r="C239" s="249">
        <v>129.72169751897977</v>
      </c>
      <c r="H239"/>
      <c r="I239"/>
    </row>
    <row r="240" spans="2:9" x14ac:dyDescent="0.75">
      <c r="B240" s="250">
        <v>177</v>
      </c>
      <c r="C240" s="249">
        <v>102.9917282682444</v>
      </c>
      <c r="H240"/>
      <c r="I240"/>
    </row>
    <row r="241" spans="2:3" x14ac:dyDescent="0.75">
      <c r="B241" s="250">
        <v>178</v>
      </c>
      <c r="C241" s="249">
        <v>119.18633073396474</v>
      </c>
    </row>
    <row r="242" spans="2:3" x14ac:dyDescent="0.75">
      <c r="B242" s="250">
        <v>179</v>
      </c>
      <c r="C242" s="249">
        <v>105.55980109308115</v>
      </c>
    </row>
    <row r="243" spans="2:3" x14ac:dyDescent="0.75">
      <c r="B243" s="250">
        <v>180</v>
      </c>
      <c r="C243" s="249">
        <v>105.98614977609596</v>
      </c>
    </row>
    <row r="244" spans="2:3" x14ac:dyDescent="0.75">
      <c r="B244" s="250">
        <v>181</v>
      </c>
      <c r="C244" s="249">
        <v>83.36896302453485</v>
      </c>
    </row>
    <row r="245" spans="2:3" x14ac:dyDescent="0.75">
      <c r="B245" s="250">
        <v>182</v>
      </c>
      <c r="C245" s="249">
        <v>115.08066005728173</v>
      </c>
    </row>
    <row r="246" spans="2:3" x14ac:dyDescent="0.75">
      <c r="B246" s="250">
        <v>183</v>
      </c>
      <c r="C246" s="249">
        <v>127.59934511372903</v>
      </c>
    </row>
    <row r="247" spans="2:3" x14ac:dyDescent="0.75">
      <c r="B247" s="250">
        <v>184</v>
      </c>
      <c r="C247" s="249">
        <v>131.04721491566241</v>
      </c>
    </row>
    <row r="248" spans="2:3" x14ac:dyDescent="0.75">
      <c r="B248" s="250">
        <v>185</v>
      </c>
      <c r="C248" s="249">
        <v>166.58142292641907</v>
      </c>
    </row>
    <row r="249" spans="2:3" x14ac:dyDescent="0.75">
      <c r="B249" s="250">
        <v>186</v>
      </c>
      <c r="C249" s="249">
        <v>122.53124454838266</v>
      </c>
    </row>
    <row r="250" spans="2:3" x14ac:dyDescent="0.75">
      <c r="B250" s="250">
        <v>187</v>
      </c>
      <c r="C250" s="249">
        <v>151.49310593841773</v>
      </c>
    </row>
    <row r="251" spans="2:3" x14ac:dyDescent="0.75">
      <c r="B251" s="250">
        <v>188</v>
      </c>
      <c r="C251" s="249">
        <v>119.12682786879888</v>
      </c>
    </row>
    <row r="252" spans="2:3" x14ac:dyDescent="0.75">
      <c r="B252" s="250">
        <v>189</v>
      </c>
      <c r="C252" s="249">
        <v>171.2686532087713</v>
      </c>
    </row>
    <row r="253" spans="2:3" x14ac:dyDescent="0.75">
      <c r="B253" s="250">
        <v>190</v>
      </c>
      <c r="C253" s="249">
        <v>114.31894192708992</v>
      </c>
    </row>
    <row r="254" spans="2:3" x14ac:dyDescent="0.75">
      <c r="B254" s="250">
        <v>191</v>
      </c>
      <c r="C254" s="249">
        <v>119.07970583610552</v>
      </c>
    </row>
    <row r="255" spans="2:3" x14ac:dyDescent="0.75">
      <c r="B255" s="250">
        <v>192</v>
      </c>
      <c r="C255" s="249">
        <v>98.762565917362508</v>
      </c>
    </row>
    <row r="256" spans="2:3" x14ac:dyDescent="0.75">
      <c r="B256" s="250">
        <v>193</v>
      </c>
      <c r="C256" s="249">
        <v>130.36287141486804</v>
      </c>
    </row>
    <row r="257" spans="2:3" x14ac:dyDescent="0.75">
      <c r="B257" s="250">
        <v>194</v>
      </c>
      <c r="C257" s="249">
        <v>94.773723666817943</v>
      </c>
    </row>
    <row r="258" spans="2:3" x14ac:dyDescent="0.75">
      <c r="B258" s="250">
        <v>195</v>
      </c>
      <c r="C258" s="249">
        <v>105.74678269978537</v>
      </c>
    </row>
    <row r="259" spans="2:3" x14ac:dyDescent="0.75">
      <c r="B259" s="250">
        <v>196</v>
      </c>
      <c r="C259" s="249">
        <v>106.03206163229608</v>
      </c>
    </row>
    <row r="260" spans="2:3" x14ac:dyDescent="0.75">
      <c r="B260" s="250">
        <v>197</v>
      </c>
      <c r="C260" s="249">
        <v>103.77325149399988</v>
      </c>
    </row>
    <row r="261" spans="2:3" x14ac:dyDescent="0.75">
      <c r="B261" s="250">
        <v>198</v>
      </c>
      <c r="C261" s="249">
        <v>145.14112252980883</v>
      </c>
    </row>
    <row r="262" spans="2:3" x14ac:dyDescent="0.75">
      <c r="B262" s="250">
        <v>199</v>
      </c>
      <c r="C262" s="249">
        <v>96.16927556429809</v>
      </c>
    </row>
    <row r="263" spans="2:3" x14ac:dyDescent="0.75">
      <c r="B263" s="250">
        <v>200</v>
      </c>
      <c r="C263" s="249">
        <v>119.76733007250165</v>
      </c>
    </row>
    <row r="264" spans="2:3" x14ac:dyDescent="0.75">
      <c r="B264" s="250">
        <v>201</v>
      </c>
      <c r="C264" s="249">
        <v>108.49561345630076</v>
      </c>
    </row>
    <row r="265" spans="2:3" x14ac:dyDescent="0.75">
      <c r="B265" s="250">
        <v>202</v>
      </c>
      <c r="C265" s="249">
        <v>136.89762766672828</v>
      </c>
    </row>
    <row r="266" spans="2:3" x14ac:dyDescent="0.75">
      <c r="B266" s="250">
        <v>203</v>
      </c>
      <c r="C266" s="249">
        <v>137.51411058203439</v>
      </c>
    </row>
    <row r="267" spans="2:3" x14ac:dyDescent="0.75">
      <c r="B267" s="250">
        <v>204</v>
      </c>
      <c r="C267" s="249">
        <v>90.039273471732486</v>
      </c>
    </row>
    <row r="268" spans="2:3" x14ac:dyDescent="0.75">
      <c r="B268" s="250">
        <v>205</v>
      </c>
      <c r="C268" s="249">
        <v>52.746199450667248</v>
      </c>
    </row>
    <row r="269" spans="2:3" x14ac:dyDescent="0.75">
      <c r="B269" s="250">
        <v>206</v>
      </c>
      <c r="C269" s="249">
        <v>133.0147920072115</v>
      </c>
    </row>
    <row r="270" spans="2:3" x14ac:dyDescent="0.75">
      <c r="B270" s="250">
        <v>207</v>
      </c>
      <c r="C270" s="249">
        <v>111.82791254799554</v>
      </c>
    </row>
    <row r="271" spans="2:3" x14ac:dyDescent="0.75">
      <c r="B271" s="250">
        <v>208</v>
      </c>
      <c r="C271" s="249">
        <v>66.851453588843498</v>
      </c>
    </row>
    <row r="272" spans="2:3" x14ac:dyDescent="0.75">
      <c r="B272" s="250">
        <v>209</v>
      </c>
      <c r="C272" s="249">
        <v>136.23539152113204</v>
      </c>
    </row>
    <row r="273" spans="2:3" x14ac:dyDescent="0.75">
      <c r="B273" s="250">
        <v>210</v>
      </c>
      <c r="C273" s="249">
        <v>142.90936036608178</v>
      </c>
    </row>
    <row r="274" spans="2:3" x14ac:dyDescent="0.75">
      <c r="B274" s="250">
        <v>211</v>
      </c>
      <c r="C274" s="249">
        <v>134.95874263411966</v>
      </c>
    </row>
    <row r="275" spans="2:3" x14ac:dyDescent="0.75">
      <c r="B275" s="250">
        <v>212</v>
      </c>
      <c r="C275" s="249">
        <v>82.80722506834654</v>
      </c>
    </row>
    <row r="276" spans="2:3" x14ac:dyDescent="0.75">
      <c r="B276" s="250">
        <v>213</v>
      </c>
      <c r="C276" s="249">
        <v>90.544646848138214</v>
      </c>
    </row>
    <row r="277" spans="2:3" x14ac:dyDescent="0.75">
      <c r="B277" s="250">
        <v>214</v>
      </c>
      <c r="C277" s="249">
        <v>92.110143056412937</v>
      </c>
    </row>
    <row r="278" spans="2:3" x14ac:dyDescent="0.75">
      <c r="B278" s="250">
        <v>215</v>
      </c>
      <c r="C278" s="249">
        <v>169.75696524780898</v>
      </c>
    </row>
    <row r="279" spans="2:3" x14ac:dyDescent="0.75">
      <c r="B279" s="250">
        <v>216</v>
      </c>
      <c r="C279" s="249">
        <v>150.13916758048671</v>
      </c>
    </row>
    <row r="280" spans="2:3" x14ac:dyDescent="0.75">
      <c r="B280" s="250">
        <v>217</v>
      </c>
      <c r="C280" s="249">
        <v>106.60786834523907</v>
      </c>
    </row>
    <row r="281" spans="2:3" x14ac:dyDescent="0.75">
      <c r="B281" s="250">
        <v>218</v>
      </c>
      <c r="C281" s="249">
        <v>117.33097481529138</v>
      </c>
    </row>
    <row r="282" spans="2:3" x14ac:dyDescent="0.75">
      <c r="B282" s="250">
        <v>219</v>
      </c>
      <c r="C282" s="249">
        <v>143.80671808644408</v>
      </c>
    </row>
    <row r="283" spans="2:3" x14ac:dyDescent="0.75">
      <c r="B283" s="250">
        <v>220</v>
      </c>
      <c r="C283" s="249">
        <v>88.233586889888429</v>
      </c>
    </row>
    <row r="284" spans="2:3" x14ac:dyDescent="0.75">
      <c r="B284" s="250">
        <v>221</v>
      </c>
      <c r="C284" s="249">
        <v>122.95278258812905</v>
      </c>
    </row>
    <row r="285" spans="2:3" x14ac:dyDescent="0.75">
      <c r="B285" s="250">
        <v>222</v>
      </c>
      <c r="C285" s="249">
        <v>157.03110490498983</v>
      </c>
    </row>
    <row r="286" spans="2:3" x14ac:dyDescent="0.75">
      <c r="B286" s="250">
        <v>223</v>
      </c>
      <c r="C286" s="249">
        <v>124.73254434950164</v>
      </c>
    </row>
    <row r="287" spans="2:3" x14ac:dyDescent="0.75">
      <c r="B287" s="250">
        <v>224</v>
      </c>
      <c r="C287" s="249">
        <v>161.67291833933794</v>
      </c>
    </row>
    <row r="288" spans="2:3" x14ac:dyDescent="0.75">
      <c r="B288" s="250">
        <v>225</v>
      </c>
      <c r="C288" s="249">
        <v>157.60134049124105</v>
      </c>
    </row>
    <row r="289" spans="2:3" x14ac:dyDescent="0.75">
      <c r="B289" s="250">
        <v>226</v>
      </c>
      <c r="C289" s="249">
        <v>117.35328856040032</v>
      </c>
    </row>
    <row r="290" spans="2:3" x14ac:dyDescent="0.75">
      <c r="B290" s="250">
        <v>227</v>
      </c>
      <c r="C290" s="249">
        <v>117.82224875277117</v>
      </c>
    </row>
    <row r="291" spans="2:3" x14ac:dyDescent="0.75">
      <c r="B291" s="250">
        <v>228</v>
      </c>
      <c r="C291" s="249">
        <v>123.10103596267642</v>
      </c>
    </row>
    <row r="292" spans="2:3" x14ac:dyDescent="0.75">
      <c r="B292" s="250">
        <v>229</v>
      </c>
      <c r="C292" s="249">
        <v>106.3394511463799</v>
      </c>
    </row>
    <row r="293" spans="2:3" x14ac:dyDescent="0.75">
      <c r="B293" s="250">
        <v>230</v>
      </c>
      <c r="C293" s="249">
        <v>131.77792434230227</v>
      </c>
    </row>
    <row r="294" spans="2:3" x14ac:dyDescent="0.75">
      <c r="B294" s="250">
        <v>231</v>
      </c>
      <c r="C294" s="249">
        <v>108.79228214984018</v>
      </c>
    </row>
    <row r="295" spans="2:3" x14ac:dyDescent="0.75">
      <c r="B295" s="250">
        <v>232</v>
      </c>
      <c r="C295" s="249">
        <v>155.16257255161725</v>
      </c>
    </row>
    <row r="296" spans="2:3" x14ac:dyDescent="0.75">
      <c r="B296" s="250">
        <v>233</v>
      </c>
      <c r="C296" s="249">
        <v>66.730764651044694</v>
      </c>
    </row>
    <row r="297" spans="2:3" x14ac:dyDescent="0.75">
      <c r="B297" s="250">
        <v>234</v>
      </c>
      <c r="C297" s="249">
        <v>99.253828279962363</v>
      </c>
    </row>
    <row r="298" spans="2:3" x14ac:dyDescent="0.75">
      <c r="B298" s="250">
        <v>235</v>
      </c>
      <c r="C298" s="249">
        <v>124.87428349011887</v>
      </c>
    </row>
    <row r="299" spans="2:3" x14ac:dyDescent="0.75">
      <c r="B299" s="250">
        <v>236</v>
      </c>
      <c r="C299" s="249">
        <v>140.9535803557616</v>
      </c>
    </row>
    <row r="300" spans="2:3" x14ac:dyDescent="0.75">
      <c r="B300" s="250">
        <v>237</v>
      </c>
      <c r="C300" s="249">
        <v>116.92852886830288</v>
      </c>
    </row>
    <row r="301" spans="2:3" x14ac:dyDescent="0.75">
      <c r="B301" s="250">
        <v>238</v>
      </c>
      <c r="C301" s="249">
        <v>110.19044955799681</v>
      </c>
    </row>
    <row r="302" spans="2:3" x14ac:dyDescent="0.75">
      <c r="B302" s="250">
        <v>239</v>
      </c>
      <c r="C302" s="249">
        <v>140.71939424537638</v>
      </c>
    </row>
    <row r="303" spans="2:3" x14ac:dyDescent="0.75">
      <c r="B303" s="250">
        <v>240</v>
      </c>
      <c r="C303" s="249">
        <v>124.11841161047879</v>
      </c>
    </row>
    <row r="304" spans="2:3" x14ac:dyDescent="0.75">
      <c r="B304" s="250">
        <v>241</v>
      </c>
      <c r="C304" s="249">
        <v>138.06427474126531</v>
      </c>
    </row>
    <row r="305" spans="2:3" x14ac:dyDescent="0.75">
      <c r="B305" s="250">
        <v>242</v>
      </c>
      <c r="C305" s="249">
        <v>98.268004881915857</v>
      </c>
    </row>
    <row r="306" spans="2:3" x14ac:dyDescent="0.75">
      <c r="B306" s="250">
        <v>243</v>
      </c>
      <c r="C306" s="249">
        <v>109.37469874367005</v>
      </c>
    </row>
    <row r="307" spans="2:3" x14ac:dyDescent="0.75">
      <c r="B307" s="250">
        <v>244</v>
      </c>
      <c r="C307" s="249">
        <v>157.85619679852942</v>
      </c>
    </row>
    <row r="308" spans="2:3" x14ac:dyDescent="0.75">
      <c r="B308" s="250">
        <v>245</v>
      </c>
      <c r="C308" s="249">
        <v>129.41982876628225</v>
      </c>
    </row>
    <row r="309" spans="2:3" x14ac:dyDescent="0.75">
      <c r="B309" s="250">
        <v>246</v>
      </c>
      <c r="C309" s="249">
        <v>111.52612415517163</v>
      </c>
    </row>
    <row r="310" spans="2:3" x14ac:dyDescent="0.75">
      <c r="B310" s="250">
        <v>247</v>
      </c>
      <c r="C310" s="249">
        <v>110.56665772508492</v>
      </c>
    </row>
    <row r="311" spans="2:3" x14ac:dyDescent="0.75">
      <c r="B311" s="250">
        <v>248</v>
      </c>
      <c r="C311" s="249">
        <v>122.75215026146425</v>
      </c>
    </row>
    <row r="312" spans="2:3" x14ac:dyDescent="0.75">
      <c r="B312" s="250">
        <v>249</v>
      </c>
      <c r="C312" s="249">
        <v>102.44535973839493</v>
      </c>
    </row>
    <row r="313" spans="2:3" x14ac:dyDescent="0.75">
      <c r="B313" s="250">
        <v>250</v>
      </c>
      <c r="C313" s="249">
        <v>111.45230532540822</v>
      </c>
    </row>
    <row r="314" spans="2:3" x14ac:dyDescent="0.75">
      <c r="B314" s="250">
        <v>251</v>
      </c>
      <c r="C314" s="249">
        <v>83.500653341402028</v>
      </c>
    </row>
    <row r="315" spans="2:3" x14ac:dyDescent="0.75">
      <c r="B315" s="250">
        <v>252</v>
      </c>
      <c r="C315" s="249">
        <v>108.12099784090844</v>
      </c>
    </row>
    <row r="316" spans="2:3" x14ac:dyDescent="0.75">
      <c r="B316" s="250">
        <v>253</v>
      </c>
      <c r="C316" s="249">
        <v>112.04596045676428</v>
      </c>
    </row>
    <row r="317" spans="2:3" x14ac:dyDescent="0.75">
      <c r="B317" s="250">
        <v>254</v>
      </c>
      <c r="C317" s="249">
        <v>97.763559818319095</v>
      </c>
    </row>
    <row r="318" spans="2:3" x14ac:dyDescent="0.75">
      <c r="B318" s="250">
        <v>255</v>
      </c>
      <c r="C318" s="249">
        <v>97.181037547412146</v>
      </c>
    </row>
    <row r="319" spans="2:3" x14ac:dyDescent="0.75">
      <c r="B319" s="250">
        <v>256</v>
      </c>
      <c r="C319" s="249">
        <v>98.358708005585669</v>
      </c>
    </row>
    <row r="320" spans="2:3" x14ac:dyDescent="0.75">
      <c r="B320" s="250">
        <v>257</v>
      </c>
      <c r="C320" s="249">
        <v>55.455140355441642</v>
      </c>
    </row>
    <row r="321" spans="2:3" x14ac:dyDescent="0.75">
      <c r="B321" s="250">
        <v>258</v>
      </c>
      <c r="C321" s="249">
        <v>131.13719773519392</v>
      </c>
    </row>
    <row r="322" spans="2:3" x14ac:dyDescent="0.75">
      <c r="B322" s="250">
        <v>259</v>
      </c>
      <c r="C322" s="249">
        <v>143.07575890584525</v>
      </c>
    </row>
    <row r="323" spans="2:3" x14ac:dyDescent="0.75">
      <c r="B323" s="250">
        <v>260</v>
      </c>
      <c r="C323" s="249">
        <v>109.88409264019269</v>
      </c>
    </row>
    <row r="324" spans="2:3" x14ac:dyDescent="0.75">
      <c r="B324" s="250">
        <v>261</v>
      </c>
      <c r="C324" s="249">
        <v>112.410785762633</v>
      </c>
    </row>
    <row r="325" spans="2:3" x14ac:dyDescent="0.75">
      <c r="B325" s="250">
        <v>262</v>
      </c>
      <c r="C325" s="249">
        <v>114.4489355575305</v>
      </c>
    </row>
    <row r="326" spans="2:3" x14ac:dyDescent="0.75">
      <c r="B326" s="250">
        <v>263</v>
      </c>
      <c r="C326" s="249">
        <v>126.34073224133012</v>
      </c>
    </row>
    <row r="327" spans="2:3" x14ac:dyDescent="0.75">
      <c r="B327" s="250">
        <v>264</v>
      </c>
      <c r="C327" s="249">
        <v>101.92840927538921</v>
      </c>
    </row>
    <row r="328" spans="2:3" x14ac:dyDescent="0.75">
      <c r="B328" s="250">
        <v>265</v>
      </c>
      <c r="C328" s="249">
        <v>150.3254036523027</v>
      </c>
    </row>
    <row r="329" spans="2:3" x14ac:dyDescent="0.75">
      <c r="B329" s="250">
        <v>266</v>
      </c>
      <c r="C329" s="249">
        <v>109.62658270490984</v>
      </c>
    </row>
    <row r="330" spans="2:3" x14ac:dyDescent="0.75">
      <c r="B330" s="250">
        <v>267</v>
      </c>
      <c r="C330" s="249">
        <v>142.59597110635491</v>
      </c>
    </row>
    <row r="331" spans="2:3" x14ac:dyDescent="0.75">
      <c r="B331" s="250">
        <v>268</v>
      </c>
      <c r="C331" s="249">
        <v>130.43958649901629</v>
      </c>
    </row>
    <row r="332" spans="2:3" x14ac:dyDescent="0.75">
      <c r="B332" s="250">
        <v>269</v>
      </c>
      <c r="C332" s="249">
        <v>115.85646169091886</v>
      </c>
    </row>
    <row r="333" spans="2:3" x14ac:dyDescent="0.75">
      <c r="B333" s="250">
        <v>270</v>
      </c>
      <c r="C333" s="249">
        <v>131.013026688389</v>
      </c>
    </row>
    <row r="334" spans="2:3" x14ac:dyDescent="0.75">
      <c r="B334" s="250">
        <v>271</v>
      </c>
      <c r="C334" s="249">
        <v>102.17858289780182</v>
      </c>
    </row>
    <row r="335" spans="2:3" x14ac:dyDescent="0.75">
      <c r="B335" s="250">
        <v>272</v>
      </c>
      <c r="C335" s="249">
        <v>114.04165461836723</v>
      </c>
    </row>
    <row r="336" spans="2:3" x14ac:dyDescent="0.75">
      <c r="B336" s="250">
        <v>273</v>
      </c>
      <c r="C336" s="249">
        <v>157.03970988906678</v>
      </c>
    </row>
    <row r="337" spans="2:3" x14ac:dyDescent="0.75">
      <c r="B337" s="250">
        <v>274</v>
      </c>
      <c r="C337" s="249">
        <v>123.40194031763561</v>
      </c>
    </row>
    <row r="338" spans="2:3" x14ac:dyDescent="0.75">
      <c r="B338" s="250">
        <v>275</v>
      </c>
      <c r="C338" s="249">
        <v>114.82372770274276</v>
      </c>
    </row>
    <row r="339" spans="2:3" x14ac:dyDescent="0.75">
      <c r="B339" s="250">
        <v>276</v>
      </c>
      <c r="C339" s="249">
        <v>109.8297865889934</v>
      </c>
    </row>
    <row r="340" spans="2:3" x14ac:dyDescent="0.75">
      <c r="B340" s="250">
        <v>277</v>
      </c>
      <c r="C340" s="249">
        <v>136.78093542139953</v>
      </c>
    </row>
    <row r="341" spans="2:3" x14ac:dyDescent="0.75">
      <c r="B341" s="250">
        <v>278</v>
      </c>
      <c r="C341" s="249">
        <v>105.92765379195401</v>
      </c>
    </row>
    <row r="342" spans="2:3" x14ac:dyDescent="0.75">
      <c r="B342" s="250">
        <v>279</v>
      </c>
      <c r="C342" s="249">
        <v>131.16446387982711</v>
      </c>
    </row>
    <row r="343" spans="2:3" x14ac:dyDescent="0.75">
      <c r="B343" s="250">
        <v>280</v>
      </c>
      <c r="C343" s="249">
        <v>106.27244552285741</v>
      </c>
    </row>
    <row r="344" spans="2:3" x14ac:dyDescent="0.75">
      <c r="B344" s="250">
        <v>281</v>
      </c>
      <c r="C344" s="249">
        <v>129.6732346307482</v>
      </c>
    </row>
    <row r="345" spans="2:3" x14ac:dyDescent="0.75">
      <c r="B345" s="250">
        <v>282</v>
      </c>
      <c r="C345" s="249">
        <v>93.06220408444743</v>
      </c>
    </row>
    <row r="346" spans="2:3" x14ac:dyDescent="0.75">
      <c r="B346" s="250">
        <v>283</v>
      </c>
      <c r="C346" s="249">
        <v>80.356235289327927</v>
      </c>
    </row>
    <row r="347" spans="2:3" x14ac:dyDescent="0.75">
      <c r="B347" s="250">
        <v>284</v>
      </c>
      <c r="C347" s="249">
        <v>130.56504650893896</v>
      </c>
    </row>
    <row r="348" spans="2:3" x14ac:dyDescent="0.75">
      <c r="B348" s="250">
        <v>285</v>
      </c>
      <c r="C348" s="249">
        <v>155.68040664608253</v>
      </c>
    </row>
    <row r="349" spans="2:3" x14ac:dyDescent="0.75">
      <c r="B349" s="250">
        <v>286</v>
      </c>
      <c r="C349" s="249">
        <v>118.31149289211106</v>
      </c>
    </row>
    <row r="350" spans="2:3" x14ac:dyDescent="0.75">
      <c r="B350" s="250">
        <v>287</v>
      </c>
      <c r="C350" s="249">
        <v>111.90992857794213</v>
      </c>
    </row>
    <row r="351" spans="2:3" x14ac:dyDescent="0.75">
      <c r="B351" s="250">
        <v>288</v>
      </c>
      <c r="C351" s="249">
        <v>159.47219999297167</v>
      </c>
    </row>
    <row r="352" spans="2:3" x14ac:dyDescent="0.75">
      <c r="B352" s="250">
        <v>289</v>
      </c>
      <c r="C352" s="249">
        <v>122.66047726602888</v>
      </c>
    </row>
    <row r="353" spans="2:3" x14ac:dyDescent="0.75">
      <c r="B353" s="250">
        <v>290</v>
      </c>
      <c r="C353" s="249">
        <v>115.97131227869004</v>
      </c>
    </row>
    <row r="354" spans="2:3" x14ac:dyDescent="0.75">
      <c r="B354" s="250">
        <v>291</v>
      </c>
      <c r="C354" s="249">
        <v>81.04444315438019</v>
      </c>
    </row>
    <row r="355" spans="2:3" x14ac:dyDescent="0.75">
      <c r="B355" s="250">
        <v>292</v>
      </c>
      <c r="C355" s="249">
        <v>105.46532114005475</v>
      </c>
    </row>
    <row r="356" spans="2:3" x14ac:dyDescent="0.75">
      <c r="B356" s="250">
        <v>293</v>
      </c>
      <c r="C356" s="249">
        <v>99.036789057830674</v>
      </c>
    </row>
    <row r="357" spans="2:3" x14ac:dyDescent="0.75">
      <c r="B357" s="250">
        <v>294</v>
      </c>
      <c r="C357" s="249">
        <v>131.22062204237685</v>
      </c>
    </row>
    <row r="358" spans="2:3" x14ac:dyDescent="0.75">
      <c r="B358" s="250">
        <v>295</v>
      </c>
      <c r="C358" s="249">
        <v>159.01279357651825</v>
      </c>
    </row>
    <row r="359" spans="2:3" x14ac:dyDescent="0.75">
      <c r="B359" s="250">
        <v>296</v>
      </c>
      <c r="C359" s="249">
        <v>90.935986684554237</v>
      </c>
    </row>
    <row r="360" spans="2:3" x14ac:dyDescent="0.75">
      <c r="B360" s="250">
        <v>297</v>
      </c>
      <c r="C360" s="249">
        <v>133.55899083996755</v>
      </c>
    </row>
    <row r="361" spans="2:3" x14ac:dyDescent="0.75">
      <c r="B361" s="250">
        <v>298</v>
      </c>
      <c r="C361" s="249">
        <v>115.55469709081306</v>
      </c>
    </row>
    <row r="362" spans="2:3" x14ac:dyDescent="0.75">
      <c r="B362" s="250">
        <v>299</v>
      </c>
      <c r="C362" s="249">
        <v>109.75133537898499</v>
      </c>
    </row>
    <row r="363" spans="2:3" x14ac:dyDescent="0.75">
      <c r="B363" s="250">
        <v>300</v>
      </c>
      <c r="C363" s="249">
        <v>138.27547297217961</v>
      </c>
    </row>
    <row r="364" spans="2:3" x14ac:dyDescent="0.75">
      <c r="B364" s="250">
        <v>301</v>
      </c>
      <c r="C364" s="249">
        <v>104.81261304911234</v>
      </c>
    </row>
    <row r="365" spans="2:3" x14ac:dyDescent="0.75">
      <c r="B365" s="250">
        <v>302</v>
      </c>
      <c r="C365" s="249">
        <v>105.95786085248194</v>
      </c>
    </row>
    <row r="366" spans="2:3" x14ac:dyDescent="0.75">
      <c r="B366" s="250">
        <v>303</v>
      </c>
      <c r="C366" s="249">
        <v>85.267068779033991</v>
      </c>
    </row>
    <row r="367" spans="2:3" x14ac:dyDescent="0.75">
      <c r="B367" s="250">
        <v>304</v>
      </c>
      <c r="C367" s="249">
        <v>110.5032530188989</v>
      </c>
    </row>
    <row r="368" spans="2:3" x14ac:dyDescent="0.75">
      <c r="B368" s="250">
        <v>305</v>
      </c>
      <c r="C368" s="249">
        <v>133.49230244536696</v>
      </c>
    </row>
    <row r="369" spans="2:3" x14ac:dyDescent="0.75">
      <c r="B369" s="250">
        <v>306</v>
      </c>
      <c r="C369" s="249">
        <v>181.76391942711524</v>
      </c>
    </row>
    <row r="370" spans="2:3" x14ac:dyDescent="0.75">
      <c r="B370" s="250">
        <v>307</v>
      </c>
      <c r="C370" s="249">
        <v>128.83231412510463</v>
      </c>
    </row>
    <row r="371" spans="2:3" x14ac:dyDescent="0.75">
      <c r="B371" s="250">
        <v>308</v>
      </c>
      <c r="C371" s="249">
        <v>127.81308014563503</v>
      </c>
    </row>
    <row r="372" spans="2:3" x14ac:dyDescent="0.75">
      <c r="B372" s="250">
        <v>309</v>
      </c>
      <c r="C372" s="249">
        <v>163.87334120247738</v>
      </c>
    </row>
    <row r="373" spans="2:3" x14ac:dyDescent="0.75">
      <c r="B373" s="250">
        <v>310</v>
      </c>
      <c r="C373" s="249">
        <v>138.29680723342904</v>
      </c>
    </row>
    <row r="374" spans="2:3" x14ac:dyDescent="0.75">
      <c r="B374" s="250">
        <v>311</v>
      </c>
      <c r="C374" s="249">
        <v>82.584486218965026</v>
      </c>
    </row>
    <row r="375" spans="2:3" x14ac:dyDescent="0.75">
      <c r="B375" s="250">
        <v>312</v>
      </c>
      <c r="C375" s="249">
        <v>98.489168009431154</v>
      </c>
    </row>
    <row r="376" spans="2:3" x14ac:dyDescent="0.75">
      <c r="B376" s="250">
        <v>313</v>
      </c>
      <c r="C376" s="249">
        <v>157.16688165869596</v>
      </c>
    </row>
    <row r="377" spans="2:3" x14ac:dyDescent="0.75">
      <c r="B377" s="250">
        <v>314</v>
      </c>
      <c r="C377" s="249">
        <v>128.34587551149161</v>
      </c>
    </row>
    <row r="378" spans="2:3" x14ac:dyDescent="0.75">
      <c r="B378" s="250">
        <v>315</v>
      </c>
      <c r="C378" s="249">
        <v>146.34766943352713</v>
      </c>
    </row>
    <row r="379" spans="2:3" x14ac:dyDescent="0.75">
      <c r="B379" s="250">
        <v>316</v>
      </c>
      <c r="C379" s="249">
        <v>145.03218518383022</v>
      </c>
    </row>
    <row r="380" spans="2:3" x14ac:dyDescent="0.75">
      <c r="B380" s="250">
        <v>317</v>
      </c>
      <c r="C380" s="249">
        <v>116.75110451285897</v>
      </c>
    </row>
    <row r="381" spans="2:3" x14ac:dyDescent="0.75">
      <c r="B381" s="250">
        <v>318</v>
      </c>
      <c r="C381" s="249">
        <v>77.155065749366742</v>
      </c>
    </row>
    <row r="382" spans="2:3" x14ac:dyDescent="0.75">
      <c r="B382" s="250">
        <v>319</v>
      </c>
      <c r="C382" s="249">
        <v>123.25317164972465</v>
      </c>
    </row>
    <row r="383" spans="2:3" x14ac:dyDescent="0.75">
      <c r="B383" s="250">
        <v>320</v>
      </c>
      <c r="C383" s="249">
        <v>129.26573332780492</v>
      </c>
    </row>
    <row r="384" spans="2:3" x14ac:dyDescent="0.75">
      <c r="B384" s="250">
        <v>321</v>
      </c>
      <c r="C384" s="249">
        <v>154.18456048602027</v>
      </c>
    </row>
    <row r="385" spans="2:3" x14ac:dyDescent="0.75">
      <c r="B385" s="250">
        <v>322</v>
      </c>
      <c r="C385" s="249">
        <v>133.16176101771214</v>
      </c>
    </row>
    <row r="386" spans="2:3" x14ac:dyDescent="0.75">
      <c r="B386" s="250">
        <v>323</v>
      </c>
      <c r="C386" s="249">
        <v>103.77316903592714</v>
      </c>
    </row>
    <row r="387" spans="2:3" x14ac:dyDescent="0.75">
      <c r="B387" s="250">
        <v>324</v>
      </c>
      <c r="C387" s="249">
        <v>113.81553048147529</v>
      </c>
    </row>
    <row r="388" spans="2:3" x14ac:dyDescent="0.75">
      <c r="B388" s="250">
        <v>325</v>
      </c>
      <c r="C388" s="249">
        <v>122.72167117187399</v>
      </c>
    </row>
    <row r="389" spans="2:3" x14ac:dyDescent="0.75">
      <c r="B389" s="250">
        <v>326</v>
      </c>
      <c r="C389" s="249">
        <v>151.17447104246796</v>
      </c>
    </row>
    <row r="390" spans="2:3" x14ac:dyDescent="0.75">
      <c r="B390" s="250">
        <v>327</v>
      </c>
      <c r="C390" s="249">
        <v>154.97096586860366</v>
      </c>
    </row>
    <row r="391" spans="2:3" x14ac:dyDescent="0.75">
      <c r="B391" s="250">
        <v>328</v>
      </c>
      <c r="C391" s="249">
        <v>114.08543096489282</v>
      </c>
    </row>
    <row r="392" spans="2:3" x14ac:dyDescent="0.75">
      <c r="B392" s="250">
        <v>329</v>
      </c>
      <c r="C392" s="249">
        <v>130.61012704066283</v>
      </c>
    </row>
    <row r="393" spans="2:3" x14ac:dyDescent="0.75">
      <c r="B393" s="250">
        <v>330</v>
      </c>
      <c r="C393" s="249">
        <v>184.89682672605738</v>
      </c>
    </row>
    <row r="394" spans="2:3" x14ac:dyDescent="0.75">
      <c r="B394" s="250">
        <v>331</v>
      </c>
      <c r="C394" s="249">
        <v>102.72831793499225</v>
      </c>
    </row>
    <row r="395" spans="2:3" x14ac:dyDescent="0.75">
      <c r="B395" s="250">
        <v>332</v>
      </c>
      <c r="C395" s="249">
        <v>131.50809544163695</v>
      </c>
    </row>
    <row r="396" spans="2:3" x14ac:dyDescent="0.75">
      <c r="B396" s="250">
        <v>333</v>
      </c>
      <c r="C396" s="249">
        <v>144.42147715720381</v>
      </c>
    </row>
    <row r="397" spans="2:3" x14ac:dyDescent="0.75">
      <c r="B397" s="250">
        <v>334</v>
      </c>
      <c r="C397" s="249">
        <v>130.39312132753102</v>
      </c>
    </row>
    <row r="398" spans="2:3" x14ac:dyDescent="0.75">
      <c r="B398" s="250">
        <v>335</v>
      </c>
      <c r="C398" s="249">
        <v>72.777522009793273</v>
      </c>
    </row>
    <row r="399" spans="2:3" x14ac:dyDescent="0.75">
      <c r="B399" s="250">
        <v>336</v>
      </c>
      <c r="C399" s="249">
        <v>140.47311569524817</v>
      </c>
    </row>
    <row r="400" spans="2:3" x14ac:dyDescent="0.75">
      <c r="B400" s="250">
        <v>337</v>
      </c>
      <c r="C400" s="249">
        <v>115.09272130771306</v>
      </c>
    </row>
    <row r="401" spans="2:3" x14ac:dyDescent="0.75">
      <c r="B401" s="250">
        <v>338</v>
      </c>
      <c r="C401" s="249">
        <v>142.78633243160945</v>
      </c>
    </row>
    <row r="402" spans="2:3" x14ac:dyDescent="0.75">
      <c r="B402" s="250">
        <v>339</v>
      </c>
      <c r="C402" s="249">
        <v>131.34533320622924</v>
      </c>
    </row>
    <row r="403" spans="2:3" x14ac:dyDescent="0.75">
      <c r="B403" s="250">
        <v>340</v>
      </c>
      <c r="C403" s="249">
        <v>117.6154999821854</v>
      </c>
    </row>
    <row r="404" spans="2:3" x14ac:dyDescent="0.75">
      <c r="B404" s="250">
        <v>341</v>
      </c>
      <c r="C404" s="249">
        <v>131.22121231349541</v>
      </c>
    </row>
    <row r="405" spans="2:3" x14ac:dyDescent="0.75">
      <c r="B405" s="250">
        <v>342</v>
      </c>
      <c r="C405" s="249">
        <v>106.63155510247989</v>
      </c>
    </row>
    <row r="406" spans="2:3" x14ac:dyDescent="0.75">
      <c r="B406" s="250">
        <v>343</v>
      </c>
      <c r="C406" s="249">
        <v>157.60816494986454</v>
      </c>
    </row>
    <row r="407" spans="2:3" x14ac:dyDescent="0.75">
      <c r="B407" s="250">
        <v>344</v>
      </c>
      <c r="C407" s="249">
        <v>98.322439277936326</v>
      </c>
    </row>
    <row r="408" spans="2:3" x14ac:dyDescent="0.75">
      <c r="B408" s="250">
        <v>345</v>
      </c>
      <c r="C408" s="249">
        <v>118.27498182486495</v>
      </c>
    </row>
    <row r="409" spans="2:3" x14ac:dyDescent="0.75">
      <c r="B409" s="250">
        <v>346</v>
      </c>
      <c r="C409" s="249">
        <v>102.4483433480346</v>
      </c>
    </row>
    <row r="410" spans="2:3" x14ac:dyDescent="0.75">
      <c r="B410" s="250">
        <v>347</v>
      </c>
      <c r="C410" s="249">
        <v>128.06530026349847</v>
      </c>
    </row>
    <row r="411" spans="2:3" x14ac:dyDescent="0.75">
      <c r="B411" s="250">
        <v>348</v>
      </c>
      <c r="C411" s="249">
        <v>125.95728728065549</v>
      </c>
    </row>
    <row r="412" spans="2:3" x14ac:dyDescent="0.75">
      <c r="B412" s="250">
        <v>349</v>
      </c>
      <c r="C412" s="249">
        <v>88.620019195090634</v>
      </c>
    </row>
    <row r="413" spans="2:3" x14ac:dyDescent="0.75">
      <c r="B413" s="250">
        <v>350</v>
      </c>
      <c r="C413" s="249">
        <v>88.744073485417672</v>
      </c>
    </row>
    <row r="414" spans="2:3" x14ac:dyDescent="0.75">
      <c r="B414" s="250">
        <v>351</v>
      </c>
      <c r="C414" s="249">
        <v>104.45589645841423</v>
      </c>
    </row>
    <row r="415" spans="2:3" x14ac:dyDescent="0.75">
      <c r="B415" s="250">
        <v>352</v>
      </c>
      <c r="C415" s="249">
        <v>144.25564035126877</v>
      </c>
    </row>
    <row r="416" spans="2:3" x14ac:dyDescent="0.75">
      <c r="B416" s="250">
        <v>353</v>
      </c>
      <c r="C416" s="249">
        <v>154.17617431034472</v>
      </c>
    </row>
    <row r="417" spans="2:3" x14ac:dyDescent="0.75">
      <c r="B417" s="250">
        <v>354</v>
      </c>
      <c r="C417" s="249">
        <v>151.99901771278365</v>
      </c>
    </row>
    <row r="418" spans="2:3" x14ac:dyDescent="0.75">
      <c r="B418" s="250">
        <v>355</v>
      </c>
      <c r="C418" s="249">
        <v>152.90323719549181</v>
      </c>
    </row>
    <row r="419" spans="2:3" x14ac:dyDescent="0.75">
      <c r="B419" s="250">
        <v>356</v>
      </c>
      <c r="C419" s="249">
        <v>117.66073130983528</v>
      </c>
    </row>
    <row r="420" spans="2:3" x14ac:dyDescent="0.75">
      <c r="B420" s="250">
        <v>357</v>
      </c>
      <c r="C420" s="249">
        <v>147.40933783599201</v>
      </c>
    </row>
    <row r="421" spans="2:3" x14ac:dyDescent="0.75">
      <c r="B421" s="250">
        <v>358</v>
      </c>
      <c r="C421" s="249">
        <v>141.25547581657793</v>
      </c>
    </row>
    <row r="422" spans="2:3" x14ac:dyDescent="0.75">
      <c r="B422" s="250">
        <v>359</v>
      </c>
      <c r="C422" s="249">
        <v>108.68400525572571</v>
      </c>
    </row>
    <row r="423" spans="2:3" x14ac:dyDescent="0.75">
      <c r="B423" s="250">
        <v>360</v>
      </c>
      <c r="C423" s="249">
        <v>141.62162992144866</v>
      </c>
    </row>
    <row r="424" spans="2:3" x14ac:dyDescent="0.75">
      <c r="B424" s="250">
        <v>361</v>
      </c>
      <c r="C424" s="249">
        <v>137.59060455460599</v>
      </c>
    </row>
    <row r="425" spans="2:3" x14ac:dyDescent="0.75">
      <c r="B425" s="250">
        <v>362</v>
      </c>
      <c r="C425" s="249">
        <v>175.06068513558202</v>
      </c>
    </row>
    <row r="426" spans="2:3" x14ac:dyDescent="0.75">
      <c r="B426" s="250">
        <v>363</v>
      </c>
      <c r="C426" s="249">
        <v>117.55103017592367</v>
      </c>
    </row>
    <row r="427" spans="2:3" x14ac:dyDescent="0.75">
      <c r="B427" s="250">
        <v>364</v>
      </c>
      <c r="C427" s="249">
        <v>160.76343237287173</v>
      </c>
    </row>
    <row r="428" spans="2:3" x14ac:dyDescent="0.75">
      <c r="B428" s="250">
        <v>365</v>
      </c>
      <c r="C428" s="249">
        <v>104.36441950689417</v>
      </c>
    </row>
    <row r="429" spans="2:3" x14ac:dyDescent="0.75">
      <c r="B429" s="250">
        <v>366</v>
      </c>
      <c r="C429" s="249">
        <v>158.74093226259492</v>
      </c>
    </row>
    <row r="430" spans="2:3" x14ac:dyDescent="0.75">
      <c r="B430" s="250">
        <v>367</v>
      </c>
      <c r="C430" s="249">
        <v>119.56888814282068</v>
      </c>
    </row>
    <row r="431" spans="2:3" x14ac:dyDescent="0.75">
      <c r="B431" s="250">
        <v>368</v>
      </c>
      <c r="C431" s="249">
        <v>77.261083142101199</v>
      </c>
    </row>
    <row r="432" spans="2:3" x14ac:dyDescent="0.75">
      <c r="B432" s="250">
        <v>369</v>
      </c>
      <c r="C432" s="249">
        <v>130.91682079637448</v>
      </c>
    </row>
    <row r="433" spans="2:3" x14ac:dyDescent="0.75">
      <c r="B433" s="250">
        <v>370</v>
      </c>
      <c r="C433" s="249">
        <v>140.72332488389944</v>
      </c>
    </row>
    <row r="434" spans="2:3" x14ac:dyDescent="0.75">
      <c r="B434" s="250">
        <v>371</v>
      </c>
      <c r="C434" s="249">
        <v>116.25527990478361</v>
      </c>
    </row>
    <row r="435" spans="2:3" x14ac:dyDescent="0.75">
      <c r="B435" s="250">
        <v>372</v>
      </c>
      <c r="C435" s="249">
        <v>104.07035859685757</v>
      </c>
    </row>
    <row r="436" spans="2:3" x14ac:dyDescent="0.75">
      <c r="B436" s="250">
        <v>373</v>
      </c>
      <c r="C436" s="249">
        <v>126.80459724274671</v>
      </c>
    </row>
    <row r="437" spans="2:3" x14ac:dyDescent="0.75">
      <c r="B437" s="250">
        <v>374</v>
      </c>
      <c r="C437" s="249">
        <v>116.7573348761093</v>
      </c>
    </row>
    <row r="438" spans="2:3" x14ac:dyDescent="0.75">
      <c r="B438" s="250">
        <v>375</v>
      </c>
      <c r="C438" s="249">
        <v>97.236888601475826</v>
      </c>
    </row>
    <row r="439" spans="2:3" x14ac:dyDescent="0.75">
      <c r="B439" s="250">
        <v>376</v>
      </c>
      <c r="C439" s="249">
        <v>132.93761981851623</v>
      </c>
    </row>
    <row r="440" spans="2:3" x14ac:dyDescent="0.75">
      <c r="B440" s="250">
        <v>377</v>
      </c>
      <c r="C440" s="249">
        <v>70.21581105347353</v>
      </c>
    </row>
    <row r="441" spans="2:3" x14ac:dyDescent="0.75">
      <c r="B441" s="250">
        <v>378</v>
      </c>
      <c r="C441" s="249">
        <v>147.90442264767285</v>
      </c>
    </row>
    <row r="442" spans="2:3" x14ac:dyDescent="0.75">
      <c r="B442" s="250">
        <v>379</v>
      </c>
      <c r="C442" s="249">
        <v>103.46030423309178</v>
      </c>
    </row>
    <row r="443" spans="2:3" x14ac:dyDescent="0.75">
      <c r="B443" s="250">
        <v>380</v>
      </c>
      <c r="C443" s="249">
        <v>71.314965111202028</v>
      </c>
    </row>
    <row r="444" spans="2:3" x14ac:dyDescent="0.75">
      <c r="B444" s="250">
        <v>381</v>
      </c>
      <c r="C444" s="249">
        <v>116.71118226964953</v>
      </c>
    </row>
    <row r="445" spans="2:3" x14ac:dyDescent="0.75">
      <c r="B445" s="250">
        <v>382</v>
      </c>
      <c r="C445" s="249">
        <v>127.79946718812563</v>
      </c>
    </row>
    <row r="446" spans="2:3" x14ac:dyDescent="0.75">
      <c r="B446" s="250">
        <v>383</v>
      </c>
      <c r="C446" s="249">
        <v>101.89662826992407</v>
      </c>
    </row>
    <row r="447" spans="2:3" x14ac:dyDescent="0.75">
      <c r="B447" s="250">
        <v>384</v>
      </c>
      <c r="C447" s="249">
        <v>137.44136274790986</v>
      </c>
    </row>
    <row r="448" spans="2:3" x14ac:dyDescent="0.75">
      <c r="B448" s="250">
        <v>385</v>
      </c>
      <c r="C448" s="249">
        <v>96.94345494987077</v>
      </c>
    </row>
    <row r="449" spans="2:3" x14ac:dyDescent="0.75">
      <c r="B449" s="250">
        <v>386</v>
      </c>
      <c r="C449" s="249">
        <v>75.011825528890753</v>
      </c>
    </row>
    <row r="450" spans="2:3" x14ac:dyDescent="0.75">
      <c r="B450" s="250">
        <v>387</v>
      </c>
      <c r="C450" s="249">
        <v>115.6109724990464</v>
      </c>
    </row>
    <row r="451" spans="2:3" x14ac:dyDescent="0.75">
      <c r="B451" s="250">
        <v>388</v>
      </c>
      <c r="C451" s="249">
        <v>129.11580622534993</v>
      </c>
    </row>
    <row r="452" spans="2:3" x14ac:dyDescent="0.75">
      <c r="B452" s="250">
        <v>389</v>
      </c>
      <c r="C452" s="249">
        <v>126.70459914485988</v>
      </c>
    </row>
    <row r="453" spans="2:3" x14ac:dyDescent="0.75">
      <c r="B453" s="250">
        <v>390</v>
      </c>
      <c r="C453" s="249">
        <v>139.92042429524355</v>
      </c>
    </row>
    <row r="454" spans="2:3" x14ac:dyDescent="0.75">
      <c r="B454" s="250">
        <v>391</v>
      </c>
      <c r="C454" s="249">
        <v>126.58637588018043</v>
      </c>
    </row>
    <row r="455" spans="2:3" x14ac:dyDescent="0.75">
      <c r="B455" s="250">
        <v>392</v>
      </c>
      <c r="C455" s="249">
        <v>121.32054639139658</v>
      </c>
    </row>
    <row r="456" spans="2:3" x14ac:dyDescent="0.75">
      <c r="B456" s="250">
        <v>393</v>
      </c>
      <c r="C456" s="249">
        <v>177.77616099540893</v>
      </c>
    </row>
    <row r="457" spans="2:3" x14ac:dyDescent="0.75">
      <c r="B457" s="250">
        <v>394</v>
      </c>
      <c r="C457" s="249">
        <v>97.062879720973029</v>
      </c>
    </row>
    <row r="458" spans="2:3" x14ac:dyDescent="0.75">
      <c r="B458" s="250">
        <v>395</v>
      </c>
      <c r="C458" s="249">
        <v>135.23832983449324</v>
      </c>
    </row>
    <row r="459" spans="2:3" x14ac:dyDescent="0.75">
      <c r="B459" s="250">
        <v>396</v>
      </c>
      <c r="C459" s="249">
        <v>114.38437524687485</v>
      </c>
    </row>
    <row r="460" spans="2:3" x14ac:dyDescent="0.75">
      <c r="B460" s="250">
        <v>397</v>
      </c>
      <c r="C460" s="249">
        <v>154.11272541791715</v>
      </c>
    </row>
    <row r="461" spans="2:3" x14ac:dyDescent="0.75">
      <c r="B461" s="250">
        <v>398</v>
      </c>
      <c r="C461" s="249">
        <v>187.55198000896371</v>
      </c>
    </row>
    <row r="462" spans="2:3" x14ac:dyDescent="0.75">
      <c r="B462" s="250">
        <v>399</v>
      </c>
      <c r="C462" s="249">
        <v>54.985209993778042</v>
      </c>
    </row>
    <row r="463" spans="2:3" x14ac:dyDescent="0.75">
      <c r="B463" s="250">
        <v>400</v>
      </c>
      <c r="C463" s="249">
        <v>114.9984314818691</v>
      </c>
    </row>
    <row r="464" spans="2:3" x14ac:dyDescent="0.75">
      <c r="B464" s="250">
        <v>401</v>
      </c>
      <c r="C464" s="249">
        <v>135.76853665901712</v>
      </c>
    </row>
    <row r="465" spans="2:3" x14ac:dyDescent="0.75">
      <c r="B465" s="250">
        <v>402</v>
      </c>
      <c r="C465" s="249">
        <v>99.089581304520578</v>
      </c>
    </row>
    <row r="466" spans="2:3" x14ac:dyDescent="0.75">
      <c r="B466" s="250">
        <v>403</v>
      </c>
      <c r="C466" s="249">
        <v>113.72434076006118</v>
      </c>
    </row>
    <row r="467" spans="2:3" x14ac:dyDescent="0.75">
      <c r="B467" s="250">
        <v>404</v>
      </c>
      <c r="C467" s="249">
        <v>77.383263591983138</v>
      </c>
    </row>
    <row r="468" spans="2:3" x14ac:dyDescent="0.75">
      <c r="B468" s="250">
        <v>405</v>
      </c>
      <c r="C468" s="249">
        <v>120.34901408330897</v>
      </c>
    </row>
    <row r="469" spans="2:3" x14ac:dyDescent="0.75">
      <c r="B469" s="250">
        <v>406</v>
      </c>
      <c r="C469" s="249">
        <v>156.82596706695227</v>
      </c>
    </row>
    <row r="470" spans="2:3" x14ac:dyDescent="0.75">
      <c r="B470" s="250">
        <v>407</v>
      </c>
      <c r="C470" s="249">
        <v>136.50258298423236</v>
      </c>
    </row>
    <row r="471" spans="2:3" x14ac:dyDescent="0.75">
      <c r="B471" s="250">
        <v>408</v>
      </c>
      <c r="C471" s="249">
        <v>118.71179596890894</v>
      </c>
    </row>
    <row r="472" spans="2:3" x14ac:dyDescent="0.75">
      <c r="B472" s="250">
        <v>409</v>
      </c>
      <c r="C472" s="249">
        <v>123.26230992853155</v>
      </c>
    </row>
    <row r="473" spans="2:3" x14ac:dyDescent="0.75">
      <c r="B473" s="250">
        <v>410</v>
      </c>
      <c r="C473" s="249">
        <v>149.64473879307573</v>
      </c>
    </row>
    <row r="474" spans="2:3" x14ac:dyDescent="0.75">
      <c r="B474" s="250">
        <v>411</v>
      </c>
      <c r="C474" s="249">
        <v>136.81394566796976</v>
      </c>
    </row>
    <row r="475" spans="2:3" x14ac:dyDescent="0.75">
      <c r="B475" s="250">
        <v>412</v>
      </c>
      <c r="C475" s="249">
        <v>143.26821522175567</v>
      </c>
    </row>
    <row r="476" spans="2:3" x14ac:dyDescent="0.75">
      <c r="B476" s="250">
        <v>413</v>
      </c>
      <c r="C476" s="249">
        <v>126.68125222077285</v>
      </c>
    </row>
    <row r="477" spans="2:3" x14ac:dyDescent="0.75">
      <c r="B477" s="250">
        <v>414</v>
      </c>
      <c r="C477" s="249">
        <v>126.21298701974669</v>
      </c>
    </row>
    <row r="478" spans="2:3" x14ac:dyDescent="0.75">
      <c r="B478" s="250">
        <v>415</v>
      </c>
      <c r="C478" s="249">
        <v>102.25618645859633</v>
      </c>
    </row>
    <row r="479" spans="2:3" x14ac:dyDescent="0.75">
      <c r="B479" s="250">
        <v>416</v>
      </c>
      <c r="C479" s="249">
        <v>124.83608319098798</v>
      </c>
    </row>
    <row r="480" spans="2:3" x14ac:dyDescent="0.75">
      <c r="B480" s="250">
        <v>417</v>
      </c>
      <c r="C480" s="249">
        <v>104.66164845266015</v>
      </c>
    </row>
    <row r="481" spans="2:3" x14ac:dyDescent="0.75">
      <c r="B481" s="250">
        <v>418</v>
      </c>
      <c r="C481" s="249">
        <v>106.65296162547574</v>
      </c>
    </row>
    <row r="482" spans="2:3" x14ac:dyDescent="0.75">
      <c r="B482" s="250">
        <v>419</v>
      </c>
      <c r="C482" s="249">
        <v>112.08186429404911</v>
      </c>
    </row>
    <row r="483" spans="2:3" x14ac:dyDescent="0.75">
      <c r="B483" s="250">
        <v>420</v>
      </c>
      <c r="C483" s="249">
        <v>128.95096276101492</v>
      </c>
    </row>
    <row r="484" spans="2:3" x14ac:dyDescent="0.75">
      <c r="B484" s="250">
        <v>421</v>
      </c>
      <c r="C484" s="249">
        <v>130.57376038364691</v>
      </c>
    </row>
    <row r="485" spans="2:3" x14ac:dyDescent="0.75">
      <c r="B485" s="250">
        <v>422</v>
      </c>
      <c r="C485" s="249">
        <v>91.336204725735399</v>
      </c>
    </row>
    <row r="486" spans="2:3" x14ac:dyDescent="0.75">
      <c r="B486" s="250">
        <v>423</v>
      </c>
      <c r="C486" s="249">
        <v>143.37297874322783</v>
      </c>
    </row>
    <row r="487" spans="2:3" x14ac:dyDescent="0.75">
      <c r="B487" s="250">
        <v>424</v>
      </c>
      <c r="C487" s="249">
        <v>120.62100026211706</v>
      </c>
    </row>
    <row r="488" spans="2:3" x14ac:dyDescent="0.75">
      <c r="B488" s="250">
        <v>425</v>
      </c>
      <c r="C488" s="249">
        <v>103.9859057116835</v>
      </c>
    </row>
    <row r="489" spans="2:3" x14ac:dyDescent="0.75">
      <c r="B489" s="250">
        <v>426</v>
      </c>
      <c r="C489" s="249">
        <v>106.14090368547845</v>
      </c>
    </row>
    <row r="490" spans="2:3" x14ac:dyDescent="0.75">
      <c r="B490" s="250">
        <v>427</v>
      </c>
      <c r="C490" s="249">
        <v>96.561877453954779</v>
      </c>
    </row>
    <row r="491" spans="2:3" x14ac:dyDescent="0.75">
      <c r="B491" s="250">
        <v>428</v>
      </c>
      <c r="C491" s="249">
        <v>140.64106060042047</v>
      </c>
    </row>
    <row r="492" spans="2:3" x14ac:dyDescent="0.75">
      <c r="B492" s="250">
        <v>429</v>
      </c>
      <c r="C492" s="249">
        <v>169.16311995358771</v>
      </c>
    </row>
    <row r="493" spans="2:3" x14ac:dyDescent="0.75">
      <c r="B493" s="250">
        <v>430</v>
      </c>
      <c r="C493" s="249">
        <v>137.08256801327852</v>
      </c>
    </row>
    <row r="494" spans="2:3" x14ac:dyDescent="0.75">
      <c r="B494" s="250">
        <v>431</v>
      </c>
      <c r="C494" s="249">
        <v>101.46416512454711</v>
      </c>
    </row>
    <row r="495" spans="2:3" x14ac:dyDescent="0.75">
      <c r="B495" s="250">
        <v>432</v>
      </c>
      <c r="C495" s="249">
        <v>103.3439019586569</v>
      </c>
    </row>
    <row r="496" spans="2:3" x14ac:dyDescent="0.75">
      <c r="B496" s="250">
        <v>433</v>
      </c>
      <c r="C496" s="249">
        <v>84.464678375288742</v>
      </c>
    </row>
    <row r="497" spans="2:3" x14ac:dyDescent="0.75">
      <c r="B497" s="250">
        <v>434</v>
      </c>
      <c r="C497" s="249">
        <v>120.3099908551588</v>
      </c>
    </row>
    <row r="498" spans="2:3" x14ac:dyDescent="0.75">
      <c r="B498" s="250">
        <v>435</v>
      </c>
      <c r="C498" s="249">
        <v>101.25449272629827</v>
      </c>
    </row>
    <row r="499" spans="2:3" x14ac:dyDescent="0.75">
      <c r="B499" s="250">
        <v>436</v>
      </c>
      <c r="C499" s="249">
        <v>118.71311550162227</v>
      </c>
    </row>
    <row r="500" spans="2:3" x14ac:dyDescent="0.75">
      <c r="B500" s="250">
        <v>437</v>
      </c>
      <c r="C500" s="249">
        <v>124.81104656545382</v>
      </c>
    </row>
    <row r="501" spans="2:3" x14ac:dyDescent="0.75">
      <c r="B501" s="250">
        <v>438</v>
      </c>
      <c r="C501" s="249">
        <v>75.948258565101298</v>
      </c>
    </row>
    <row r="502" spans="2:3" x14ac:dyDescent="0.75">
      <c r="B502" s="250">
        <v>439</v>
      </c>
      <c r="C502" s="249">
        <v>107.41047271613591</v>
      </c>
    </row>
    <row r="503" spans="2:3" x14ac:dyDescent="0.75">
      <c r="B503" s="250">
        <v>440</v>
      </c>
      <c r="C503" s="249">
        <v>96.225158609876715</v>
      </c>
    </row>
    <row r="504" spans="2:3" x14ac:dyDescent="0.75">
      <c r="B504" s="250">
        <v>441</v>
      </c>
      <c r="C504" s="249">
        <v>173.20437749123698</v>
      </c>
    </row>
    <row r="505" spans="2:3" x14ac:dyDescent="0.75">
      <c r="B505" s="250">
        <v>442</v>
      </c>
      <c r="C505" s="249">
        <v>114.21197661238529</v>
      </c>
    </row>
    <row r="506" spans="2:3" x14ac:dyDescent="0.75">
      <c r="B506" s="250">
        <v>443</v>
      </c>
      <c r="C506" s="249">
        <v>137.50944641007544</v>
      </c>
    </row>
    <row r="507" spans="2:3" x14ac:dyDescent="0.75">
      <c r="B507" s="250">
        <v>444</v>
      </c>
      <c r="C507" s="249">
        <v>113.67333724499404</v>
      </c>
    </row>
    <row r="508" spans="2:3" x14ac:dyDescent="0.75">
      <c r="B508" s="250">
        <v>445</v>
      </c>
      <c r="C508" s="249">
        <v>118.70350691440795</v>
      </c>
    </row>
    <row r="509" spans="2:3" x14ac:dyDescent="0.75">
      <c r="B509" s="250">
        <v>446</v>
      </c>
      <c r="C509" s="249">
        <v>166.6599122361618</v>
      </c>
    </row>
    <row r="510" spans="2:3" x14ac:dyDescent="0.75">
      <c r="B510" s="250">
        <v>447</v>
      </c>
      <c r="C510" s="249">
        <v>126.939064880393</v>
      </c>
    </row>
    <row r="511" spans="2:3" x14ac:dyDescent="0.75">
      <c r="B511" s="250">
        <v>448</v>
      </c>
      <c r="C511" s="249">
        <v>146.04718518066346</v>
      </c>
    </row>
    <row r="512" spans="2:3" x14ac:dyDescent="0.75">
      <c r="B512" s="250">
        <v>449</v>
      </c>
      <c r="C512" s="249">
        <v>85.987289652133711</v>
      </c>
    </row>
    <row r="513" spans="2:3" x14ac:dyDescent="0.75">
      <c r="B513" s="250">
        <v>450</v>
      </c>
      <c r="C513" s="249">
        <v>124.47775359476825</v>
      </c>
    </row>
    <row r="514" spans="2:3" x14ac:dyDescent="0.75">
      <c r="B514" s="250">
        <v>451</v>
      </c>
      <c r="C514" s="249">
        <v>126.46682242652604</v>
      </c>
    </row>
    <row r="515" spans="2:3" x14ac:dyDescent="0.75">
      <c r="B515" s="250">
        <v>452</v>
      </c>
      <c r="C515" s="249">
        <v>133.44404032552799</v>
      </c>
    </row>
    <row r="516" spans="2:3" x14ac:dyDescent="0.75">
      <c r="B516" s="250">
        <v>453</v>
      </c>
      <c r="C516" s="249">
        <v>128.43459800503328</v>
      </c>
    </row>
    <row r="517" spans="2:3" x14ac:dyDescent="0.75">
      <c r="B517" s="250">
        <v>454</v>
      </c>
      <c r="C517" s="249">
        <v>90.064846188251224</v>
      </c>
    </row>
    <row r="518" spans="2:3" x14ac:dyDescent="0.75">
      <c r="B518" s="250">
        <v>455</v>
      </c>
      <c r="C518" s="249">
        <v>110.34034306146781</v>
      </c>
    </row>
    <row r="519" spans="2:3" x14ac:dyDescent="0.75">
      <c r="B519" s="250">
        <v>456</v>
      </c>
      <c r="C519" s="249">
        <v>131.54186891764431</v>
      </c>
    </row>
    <row r="520" spans="2:3" x14ac:dyDescent="0.75">
      <c r="B520" s="250">
        <v>457</v>
      </c>
      <c r="C520" s="249">
        <v>120.45242573707851</v>
      </c>
    </row>
    <row r="521" spans="2:3" x14ac:dyDescent="0.75">
      <c r="B521" s="250">
        <v>458</v>
      </c>
      <c r="C521" s="249">
        <v>133.56879024919175</v>
      </c>
    </row>
    <row r="522" spans="2:3" x14ac:dyDescent="0.75">
      <c r="B522" s="250">
        <v>459</v>
      </c>
      <c r="C522" s="249">
        <v>94.548805462852286</v>
      </c>
    </row>
    <row r="523" spans="2:3" x14ac:dyDescent="0.75">
      <c r="B523" s="250">
        <v>460</v>
      </c>
      <c r="C523" s="249">
        <v>100.24257005464541</v>
      </c>
    </row>
    <row r="524" spans="2:3" x14ac:dyDescent="0.75">
      <c r="B524" s="250">
        <v>461</v>
      </c>
      <c r="C524" s="249">
        <v>95.839570677248048</v>
      </c>
    </row>
    <row r="525" spans="2:3" x14ac:dyDescent="0.75">
      <c r="B525" s="250">
        <v>462</v>
      </c>
      <c r="C525" s="249">
        <v>79.366405494756492</v>
      </c>
    </row>
    <row r="526" spans="2:3" x14ac:dyDescent="0.75">
      <c r="B526" s="250">
        <v>463</v>
      </c>
      <c r="C526" s="249">
        <v>134.21963750340808</v>
      </c>
    </row>
    <row r="527" spans="2:3" x14ac:dyDescent="0.75">
      <c r="B527" s="250">
        <v>464</v>
      </c>
      <c r="C527" s="249">
        <v>109.23327783860019</v>
      </c>
    </row>
    <row r="528" spans="2:3" x14ac:dyDescent="0.75">
      <c r="B528" s="250">
        <v>465</v>
      </c>
      <c r="C528" s="249">
        <v>131.86476470151402</v>
      </c>
    </row>
    <row r="529" spans="2:3" x14ac:dyDescent="0.75">
      <c r="B529" s="250">
        <v>466</v>
      </c>
      <c r="C529" s="249">
        <v>95.134623884972498</v>
      </c>
    </row>
    <row r="530" spans="2:3" x14ac:dyDescent="0.75">
      <c r="B530" s="250">
        <v>467</v>
      </c>
      <c r="C530" s="249">
        <v>135.48189301877187</v>
      </c>
    </row>
    <row r="531" spans="2:3" x14ac:dyDescent="0.75">
      <c r="B531" s="250">
        <v>468</v>
      </c>
      <c r="C531" s="249">
        <v>113.69140100554429</v>
      </c>
    </row>
    <row r="532" spans="2:3" x14ac:dyDescent="0.75">
      <c r="B532" s="250">
        <v>469</v>
      </c>
      <c r="C532" s="249">
        <v>82.749315205096607</v>
      </c>
    </row>
    <row r="533" spans="2:3" x14ac:dyDescent="0.75">
      <c r="B533" s="250">
        <v>470</v>
      </c>
      <c r="C533" s="249">
        <v>94.861398432426824</v>
      </c>
    </row>
    <row r="534" spans="2:3" x14ac:dyDescent="0.75">
      <c r="B534" s="250">
        <v>471</v>
      </c>
      <c r="C534" s="249">
        <v>110.40716529833455</v>
      </c>
    </row>
    <row r="535" spans="2:3" x14ac:dyDescent="0.75">
      <c r="B535" s="250">
        <v>472</v>
      </c>
      <c r="C535" s="249">
        <v>102.46184319006353</v>
      </c>
    </row>
    <row r="536" spans="2:3" x14ac:dyDescent="0.75">
      <c r="B536" s="250">
        <v>473</v>
      </c>
      <c r="C536" s="249">
        <v>121.24983323695589</v>
      </c>
    </row>
    <row r="537" spans="2:3" x14ac:dyDescent="0.75">
      <c r="B537" s="250">
        <v>474</v>
      </c>
      <c r="C537" s="249">
        <v>99.26657598331812</v>
      </c>
    </row>
    <row r="538" spans="2:3" x14ac:dyDescent="0.75">
      <c r="B538" s="250">
        <v>475</v>
      </c>
      <c r="C538" s="249">
        <v>95.601018345508834</v>
      </c>
    </row>
    <row r="539" spans="2:3" x14ac:dyDescent="0.75">
      <c r="B539" s="250">
        <v>476</v>
      </c>
      <c r="C539" s="249">
        <v>97.20683202982309</v>
      </c>
    </row>
    <row r="540" spans="2:3" x14ac:dyDescent="0.75">
      <c r="B540" s="250">
        <v>477</v>
      </c>
      <c r="C540" s="249">
        <v>137.86313941895804</v>
      </c>
    </row>
    <row r="541" spans="2:3" x14ac:dyDescent="0.75">
      <c r="B541" s="250">
        <v>478</v>
      </c>
      <c r="C541" s="249">
        <v>165.5102631872179</v>
      </c>
    </row>
    <row r="542" spans="2:3" x14ac:dyDescent="0.75">
      <c r="B542" s="250">
        <v>479</v>
      </c>
      <c r="C542" s="249">
        <v>129.14412296685694</v>
      </c>
    </row>
    <row r="543" spans="2:3" x14ac:dyDescent="0.75">
      <c r="B543" s="250">
        <v>480</v>
      </c>
      <c r="C543" s="249">
        <v>118.51652654180867</v>
      </c>
    </row>
    <row r="544" spans="2:3" x14ac:dyDescent="0.75">
      <c r="B544" s="250">
        <v>481</v>
      </c>
      <c r="C544" s="249">
        <v>75.543276515901695</v>
      </c>
    </row>
    <row r="545" spans="2:3" x14ac:dyDescent="0.75">
      <c r="B545" s="250">
        <v>482</v>
      </c>
      <c r="C545" s="249">
        <v>117.81104729873596</v>
      </c>
    </row>
    <row r="546" spans="2:3" x14ac:dyDescent="0.75">
      <c r="B546" s="250">
        <v>483</v>
      </c>
      <c r="C546" s="249">
        <v>126.78003080189167</v>
      </c>
    </row>
    <row r="547" spans="2:3" x14ac:dyDescent="0.75">
      <c r="B547" s="250">
        <v>484</v>
      </c>
      <c r="C547" s="249">
        <v>108.09886634212663</v>
      </c>
    </row>
    <row r="548" spans="2:3" x14ac:dyDescent="0.75">
      <c r="B548" s="250">
        <v>485</v>
      </c>
      <c r="C548" s="249">
        <v>133.77137840820285</v>
      </c>
    </row>
    <row r="549" spans="2:3" x14ac:dyDescent="0.75">
      <c r="B549" s="250">
        <v>486</v>
      </c>
      <c r="C549" s="249">
        <v>115.3406264171233</v>
      </c>
    </row>
    <row r="550" spans="2:3" x14ac:dyDescent="0.75">
      <c r="B550" s="250">
        <v>487</v>
      </c>
      <c r="C550" s="249">
        <v>81.056222266690298</v>
      </c>
    </row>
    <row r="551" spans="2:3" x14ac:dyDescent="0.75">
      <c r="B551" s="250">
        <v>488</v>
      </c>
      <c r="C551" s="249">
        <v>99.537436675756055</v>
      </c>
    </row>
    <row r="552" spans="2:3" x14ac:dyDescent="0.75">
      <c r="B552" s="250">
        <v>489</v>
      </c>
      <c r="C552" s="249">
        <v>123.79874257907505</v>
      </c>
    </row>
    <row r="553" spans="2:3" x14ac:dyDescent="0.75">
      <c r="B553" s="250">
        <v>490</v>
      </c>
      <c r="C553" s="249">
        <v>168.43107305455186</v>
      </c>
    </row>
    <row r="554" spans="2:3" x14ac:dyDescent="0.75">
      <c r="B554" s="250">
        <v>491</v>
      </c>
      <c r="C554" s="249">
        <v>110.97793958501424</v>
      </c>
    </row>
    <row r="555" spans="2:3" x14ac:dyDescent="0.75">
      <c r="B555" s="250">
        <v>492</v>
      </c>
      <c r="C555" s="249">
        <v>118.12199291705392</v>
      </c>
    </row>
    <row r="556" spans="2:3" x14ac:dyDescent="0.75">
      <c r="B556" s="250">
        <v>493</v>
      </c>
      <c r="C556" s="249">
        <v>76.469548578006595</v>
      </c>
    </row>
    <row r="557" spans="2:3" x14ac:dyDescent="0.75">
      <c r="B557" s="250">
        <v>494</v>
      </c>
      <c r="C557" s="249">
        <v>96.040003075427222</v>
      </c>
    </row>
    <row r="558" spans="2:3" x14ac:dyDescent="0.75">
      <c r="B558" s="250">
        <v>495</v>
      </c>
      <c r="C558" s="249">
        <v>91.576345159411275</v>
      </c>
    </row>
    <row r="559" spans="2:3" x14ac:dyDescent="0.75">
      <c r="B559" s="250">
        <v>496</v>
      </c>
      <c r="C559" s="249">
        <v>117.72432976407993</v>
      </c>
    </row>
    <row r="560" spans="2:3" x14ac:dyDescent="0.75">
      <c r="B560" s="250">
        <v>497</v>
      </c>
      <c r="C560" s="249">
        <v>91.603218574475292</v>
      </c>
    </row>
    <row r="561" spans="2:3" x14ac:dyDescent="0.75">
      <c r="B561" s="250">
        <v>498</v>
      </c>
      <c r="C561" s="249">
        <v>187.89871997716898</v>
      </c>
    </row>
    <row r="562" spans="2:3" x14ac:dyDescent="0.75">
      <c r="B562" s="250">
        <v>499</v>
      </c>
      <c r="C562" s="249">
        <v>69.197923591532813</v>
      </c>
    </row>
    <row r="563" spans="2:3" x14ac:dyDescent="0.75">
      <c r="B563" s="250">
        <v>500</v>
      </c>
      <c r="C563" s="249">
        <v>100.13119949821512</v>
      </c>
    </row>
    <row r="564" spans="2:3" x14ac:dyDescent="0.75">
      <c r="B564" s="250">
        <v>501</v>
      </c>
      <c r="C564" s="249">
        <v>112.56608895364225</v>
      </c>
    </row>
    <row r="565" spans="2:3" x14ac:dyDescent="0.75">
      <c r="B565" s="250">
        <v>502</v>
      </c>
      <c r="C565" s="249">
        <v>98.000248441077218</v>
      </c>
    </row>
    <row r="566" spans="2:3" x14ac:dyDescent="0.75">
      <c r="B566" s="250">
        <v>503</v>
      </c>
      <c r="C566" s="249">
        <v>130.41159450029065</v>
      </c>
    </row>
    <row r="567" spans="2:3" x14ac:dyDescent="0.75">
      <c r="B567" s="250">
        <v>504</v>
      </c>
      <c r="C567" s="249">
        <v>121.73809501905652</v>
      </c>
    </row>
    <row r="568" spans="2:3" x14ac:dyDescent="0.75">
      <c r="B568" s="250">
        <v>505</v>
      </c>
      <c r="C568" s="249">
        <v>109.76027053977067</v>
      </c>
    </row>
    <row r="569" spans="2:3" x14ac:dyDescent="0.75">
      <c r="B569" s="250">
        <v>506</v>
      </c>
      <c r="C569" s="249">
        <v>132.92195703112768</v>
      </c>
    </row>
    <row r="570" spans="2:3" x14ac:dyDescent="0.75">
      <c r="B570" s="250">
        <v>507</v>
      </c>
      <c r="C570" s="249">
        <v>149.48179135306</v>
      </c>
    </row>
    <row r="571" spans="2:3" x14ac:dyDescent="0.75">
      <c r="B571" s="250">
        <v>508</v>
      </c>
      <c r="C571" s="249">
        <v>155.1664350005386</v>
      </c>
    </row>
    <row r="572" spans="2:3" x14ac:dyDescent="0.75">
      <c r="B572" s="250">
        <v>509</v>
      </c>
      <c r="C572" s="249">
        <v>139.5899062698702</v>
      </c>
    </row>
    <row r="573" spans="2:3" x14ac:dyDescent="0.75">
      <c r="B573" s="250">
        <v>510</v>
      </c>
      <c r="C573" s="249">
        <v>112.81376210006113</v>
      </c>
    </row>
    <row r="574" spans="2:3" x14ac:dyDescent="0.75">
      <c r="B574" s="250">
        <v>511</v>
      </c>
      <c r="C574" s="249">
        <v>100.06155201060039</v>
      </c>
    </row>
    <row r="575" spans="2:3" x14ac:dyDescent="0.75">
      <c r="B575" s="250">
        <v>512</v>
      </c>
      <c r="C575" s="249">
        <v>115.00158620739741</v>
      </c>
    </row>
    <row r="576" spans="2:3" x14ac:dyDescent="0.75">
      <c r="B576" s="250">
        <v>513</v>
      </c>
      <c r="C576" s="249">
        <v>135.88470152917031</v>
      </c>
    </row>
    <row r="577" spans="2:3" x14ac:dyDescent="0.75">
      <c r="B577" s="250">
        <v>514</v>
      </c>
      <c r="C577" s="249">
        <v>131.06760434084057</v>
      </c>
    </row>
    <row r="578" spans="2:3" x14ac:dyDescent="0.75">
      <c r="B578" s="250">
        <v>515</v>
      </c>
      <c r="C578" s="249">
        <v>110.52112734998748</v>
      </c>
    </row>
    <row r="579" spans="2:3" x14ac:dyDescent="0.75">
      <c r="B579" s="250">
        <v>516</v>
      </c>
      <c r="C579" s="249">
        <v>142.3962861345392</v>
      </c>
    </row>
    <row r="580" spans="2:3" x14ac:dyDescent="0.75">
      <c r="B580" s="250">
        <v>517</v>
      </c>
      <c r="C580" s="249">
        <v>98.381923926980804</v>
      </c>
    </row>
    <row r="581" spans="2:3" x14ac:dyDescent="0.75">
      <c r="B581" s="250">
        <v>518</v>
      </c>
      <c r="C581" s="249">
        <v>81.499180410274533</v>
      </c>
    </row>
    <row r="582" spans="2:3" x14ac:dyDescent="0.75">
      <c r="B582" s="250">
        <v>519</v>
      </c>
      <c r="C582" s="249">
        <v>105.51762727160194</v>
      </c>
    </row>
    <row r="583" spans="2:3" x14ac:dyDescent="0.75">
      <c r="B583" s="250">
        <v>520</v>
      </c>
      <c r="C583" s="249">
        <v>128.39007919283057</v>
      </c>
    </row>
    <row r="584" spans="2:3" x14ac:dyDescent="0.75">
      <c r="B584" s="250">
        <v>521</v>
      </c>
      <c r="C584" s="249">
        <v>155.08676426304675</v>
      </c>
    </row>
    <row r="585" spans="2:3" x14ac:dyDescent="0.75">
      <c r="B585" s="250">
        <v>522</v>
      </c>
      <c r="C585" s="249">
        <v>116.35383584118031</v>
      </c>
    </row>
    <row r="586" spans="2:3" x14ac:dyDescent="0.75">
      <c r="B586" s="250">
        <v>523</v>
      </c>
      <c r="C586" s="249">
        <v>110.36600602466157</v>
      </c>
    </row>
    <row r="587" spans="2:3" x14ac:dyDescent="0.75">
      <c r="B587" s="250">
        <v>524</v>
      </c>
      <c r="C587" s="249">
        <v>104.41377059965913</v>
      </c>
    </row>
    <row r="588" spans="2:3" x14ac:dyDescent="0.75">
      <c r="B588" s="250">
        <v>525</v>
      </c>
      <c r="C588" s="249">
        <v>99.942750481599205</v>
      </c>
    </row>
    <row r="589" spans="2:3" x14ac:dyDescent="0.75">
      <c r="B589" s="250">
        <v>526</v>
      </c>
      <c r="C589" s="249">
        <v>71.297604666716154</v>
      </c>
    </row>
    <row r="590" spans="2:3" x14ac:dyDescent="0.75">
      <c r="B590" s="250">
        <v>527</v>
      </c>
      <c r="C590" s="249">
        <v>101.88091312172732</v>
      </c>
    </row>
    <row r="591" spans="2:3" x14ac:dyDescent="0.75">
      <c r="B591" s="250">
        <v>528</v>
      </c>
      <c r="C591" s="249">
        <v>125.97525665898985</v>
      </c>
    </row>
    <row r="592" spans="2:3" x14ac:dyDescent="0.75">
      <c r="B592" s="250">
        <v>529</v>
      </c>
      <c r="C592" s="249">
        <v>117.97853716497605</v>
      </c>
    </row>
    <row r="593" spans="2:3" x14ac:dyDescent="0.75">
      <c r="B593" s="250">
        <v>530</v>
      </c>
      <c r="C593" s="249">
        <v>137.42546266714513</v>
      </c>
    </row>
    <row r="594" spans="2:3" x14ac:dyDescent="0.75">
      <c r="B594" s="250">
        <v>531</v>
      </c>
      <c r="C594" s="249">
        <v>103.37605502514705</v>
      </c>
    </row>
    <row r="595" spans="2:3" x14ac:dyDescent="0.75">
      <c r="B595" s="250">
        <v>532</v>
      </c>
      <c r="C595" s="249">
        <v>89.727071999890057</v>
      </c>
    </row>
    <row r="596" spans="2:3" x14ac:dyDescent="0.75">
      <c r="B596" s="250">
        <v>533</v>
      </c>
      <c r="C596" s="249">
        <v>134.05887855260025</v>
      </c>
    </row>
    <row r="597" spans="2:3" x14ac:dyDescent="0.75">
      <c r="B597" s="250">
        <v>534</v>
      </c>
      <c r="C597" s="249">
        <v>89.608668240873186</v>
      </c>
    </row>
    <row r="598" spans="2:3" x14ac:dyDescent="0.75">
      <c r="B598" s="250">
        <v>535</v>
      </c>
      <c r="C598" s="249">
        <v>155.8538200597975</v>
      </c>
    </row>
    <row r="599" spans="2:3" x14ac:dyDescent="0.75">
      <c r="B599" s="250">
        <v>536</v>
      </c>
      <c r="C599" s="249">
        <v>83.827006605688069</v>
      </c>
    </row>
    <row r="600" spans="2:3" x14ac:dyDescent="0.75">
      <c r="B600" s="250">
        <v>537</v>
      </c>
      <c r="C600" s="249">
        <v>123.13592715435203</v>
      </c>
    </row>
    <row r="601" spans="2:3" x14ac:dyDescent="0.75">
      <c r="B601" s="250">
        <v>538</v>
      </c>
      <c r="C601" s="249">
        <v>161.46782900361779</v>
      </c>
    </row>
    <row r="602" spans="2:3" x14ac:dyDescent="0.75">
      <c r="B602" s="250">
        <v>539</v>
      </c>
      <c r="C602" s="249">
        <v>82.915880150172967</v>
      </c>
    </row>
    <row r="603" spans="2:3" x14ac:dyDescent="0.75">
      <c r="B603" s="250">
        <v>540</v>
      </c>
      <c r="C603" s="249">
        <v>145.9229729986246</v>
      </c>
    </row>
    <row r="604" spans="2:3" x14ac:dyDescent="0.75">
      <c r="B604" s="250">
        <v>541</v>
      </c>
      <c r="C604" s="249">
        <v>141.3158213220303</v>
      </c>
    </row>
    <row r="605" spans="2:3" x14ac:dyDescent="0.75">
      <c r="B605" s="250">
        <v>542</v>
      </c>
      <c r="C605" s="249">
        <v>50.293546517170284</v>
      </c>
    </row>
    <row r="606" spans="2:3" x14ac:dyDescent="0.75">
      <c r="B606" s="250">
        <v>543</v>
      </c>
      <c r="C606" s="249">
        <v>81.813032799653527</v>
      </c>
    </row>
    <row r="607" spans="2:3" x14ac:dyDescent="0.75">
      <c r="B607" s="250">
        <v>544</v>
      </c>
      <c r="C607" s="249">
        <v>108.34931768702407</v>
      </c>
    </row>
    <row r="608" spans="2:3" x14ac:dyDescent="0.75">
      <c r="B608" s="250">
        <v>545</v>
      </c>
      <c r="C608" s="249">
        <v>108.30868961999127</v>
      </c>
    </row>
    <row r="609" spans="2:3" x14ac:dyDescent="0.75">
      <c r="B609" s="250">
        <v>546</v>
      </c>
      <c r="C609" s="249">
        <v>79.196617428671232</v>
      </c>
    </row>
    <row r="610" spans="2:3" x14ac:dyDescent="0.75">
      <c r="B610" s="250">
        <v>547</v>
      </c>
      <c r="C610" s="249">
        <v>123.67349193742555</v>
      </c>
    </row>
    <row r="611" spans="2:3" x14ac:dyDescent="0.75">
      <c r="B611" s="250">
        <v>548</v>
      </c>
      <c r="C611" s="249">
        <v>66.990326902035633</v>
      </c>
    </row>
    <row r="612" spans="2:3" x14ac:dyDescent="0.75">
      <c r="B612" s="250">
        <v>549</v>
      </c>
      <c r="C612" s="249">
        <v>91.307915487581013</v>
      </c>
    </row>
    <row r="613" spans="2:3" x14ac:dyDescent="0.75">
      <c r="B613" s="250">
        <v>550</v>
      </c>
      <c r="C613" s="249">
        <v>123.7176290994425</v>
      </c>
    </row>
    <row r="614" spans="2:3" x14ac:dyDescent="0.75">
      <c r="B614" s="250">
        <v>551</v>
      </c>
      <c r="C614" s="249">
        <v>97.106355619923221</v>
      </c>
    </row>
    <row r="615" spans="2:3" x14ac:dyDescent="0.75">
      <c r="B615" s="250">
        <v>552</v>
      </c>
      <c r="C615" s="249">
        <v>124.18785520189013</v>
      </c>
    </row>
    <row r="616" spans="2:3" x14ac:dyDescent="0.75">
      <c r="B616" s="250">
        <v>553</v>
      </c>
      <c r="C616" s="249">
        <v>93.273611832871495</v>
      </c>
    </row>
    <row r="617" spans="2:3" x14ac:dyDescent="0.75">
      <c r="B617" s="250">
        <v>554</v>
      </c>
      <c r="C617" s="249">
        <v>129.1240253773943</v>
      </c>
    </row>
    <row r="618" spans="2:3" x14ac:dyDescent="0.75">
      <c r="B618" s="250">
        <v>555</v>
      </c>
      <c r="C618" s="249">
        <v>137.835952842046</v>
      </c>
    </row>
    <row r="619" spans="2:3" x14ac:dyDescent="0.75">
      <c r="B619" s="250">
        <v>556</v>
      </c>
      <c r="C619" s="249">
        <v>89.832368708611028</v>
      </c>
    </row>
    <row r="620" spans="2:3" x14ac:dyDescent="0.75">
      <c r="B620" s="250">
        <v>557</v>
      </c>
      <c r="C620" s="249">
        <v>113.79294861927399</v>
      </c>
    </row>
    <row r="621" spans="2:3" x14ac:dyDescent="0.75">
      <c r="B621" s="250">
        <v>558</v>
      </c>
      <c r="C621" s="249">
        <v>140.74565893856678</v>
      </c>
    </row>
    <row r="622" spans="2:3" x14ac:dyDescent="0.75">
      <c r="B622" s="250">
        <v>559</v>
      </c>
      <c r="C622" s="249">
        <v>98.059143853478162</v>
      </c>
    </row>
    <row r="623" spans="2:3" x14ac:dyDescent="0.75">
      <c r="B623" s="250">
        <v>560</v>
      </c>
      <c r="C623" s="249">
        <v>149.72463390790116</v>
      </c>
    </row>
    <row r="624" spans="2:3" x14ac:dyDescent="0.75">
      <c r="B624" s="250">
        <v>561</v>
      </c>
      <c r="C624" s="249">
        <v>116.21414036265381</v>
      </c>
    </row>
    <row r="625" spans="2:3" x14ac:dyDescent="0.75">
      <c r="B625" s="250">
        <v>562</v>
      </c>
      <c r="C625" s="249">
        <v>151.7427842651781</v>
      </c>
    </row>
    <row r="626" spans="2:3" x14ac:dyDescent="0.75">
      <c r="B626" s="250">
        <v>563</v>
      </c>
      <c r="C626" s="249">
        <v>61.503522743127903</v>
      </c>
    </row>
    <row r="627" spans="2:3" x14ac:dyDescent="0.75">
      <c r="B627" s="250">
        <v>564</v>
      </c>
      <c r="C627" s="249">
        <v>131.70730346530263</v>
      </c>
    </row>
    <row r="628" spans="2:3" x14ac:dyDescent="0.75">
      <c r="B628" s="250">
        <v>565</v>
      </c>
      <c r="C628" s="249">
        <v>106.52878010922942</v>
      </c>
    </row>
    <row r="629" spans="2:3" x14ac:dyDescent="0.75">
      <c r="B629" s="250">
        <v>566</v>
      </c>
      <c r="C629" s="249">
        <v>139.40113923672325</v>
      </c>
    </row>
    <row r="630" spans="2:3" x14ac:dyDescent="0.75">
      <c r="B630" s="250">
        <v>567</v>
      </c>
      <c r="C630" s="249">
        <v>112.24072693569039</v>
      </c>
    </row>
    <row r="631" spans="2:3" x14ac:dyDescent="0.75">
      <c r="B631" s="250">
        <v>568</v>
      </c>
      <c r="C631" s="249">
        <v>107.98349241369094</v>
      </c>
    </row>
    <row r="632" spans="2:3" x14ac:dyDescent="0.75">
      <c r="B632" s="250">
        <v>569</v>
      </c>
      <c r="C632" s="249">
        <v>104.78030177408482</v>
      </c>
    </row>
    <row r="633" spans="2:3" x14ac:dyDescent="0.75">
      <c r="B633" s="250">
        <v>570</v>
      </c>
      <c r="C633" s="249">
        <v>96.293830292741092</v>
      </c>
    </row>
    <row r="634" spans="2:3" x14ac:dyDescent="0.75">
      <c r="B634" s="250">
        <v>571</v>
      </c>
      <c r="C634" s="249">
        <v>91.869674003912223</v>
      </c>
    </row>
    <row r="635" spans="2:3" x14ac:dyDescent="0.75">
      <c r="B635" s="250">
        <v>572</v>
      </c>
      <c r="C635" s="249">
        <v>172.96842643490524</v>
      </c>
    </row>
    <row r="636" spans="2:3" x14ac:dyDescent="0.75">
      <c r="B636" s="250">
        <v>573</v>
      </c>
      <c r="C636" s="249">
        <v>113.72314439290263</v>
      </c>
    </row>
    <row r="637" spans="2:3" x14ac:dyDescent="0.75">
      <c r="B637" s="250">
        <v>574</v>
      </c>
      <c r="C637" s="249">
        <v>122.28738880292697</v>
      </c>
    </row>
    <row r="638" spans="2:3" x14ac:dyDescent="0.75">
      <c r="B638" s="250">
        <v>575</v>
      </c>
      <c r="C638" s="249">
        <v>122.02846032015601</v>
      </c>
    </row>
    <row r="639" spans="2:3" x14ac:dyDescent="0.75">
      <c r="B639" s="250">
        <v>576</v>
      </c>
      <c r="C639" s="249">
        <v>123.1685277140147</v>
      </c>
    </row>
    <row r="640" spans="2:3" x14ac:dyDescent="0.75">
      <c r="B640" s="250">
        <v>577</v>
      </c>
      <c r="C640" s="249">
        <v>123.11305813675484</v>
      </c>
    </row>
    <row r="641" spans="2:3" x14ac:dyDescent="0.75">
      <c r="B641" s="250">
        <v>578</v>
      </c>
      <c r="C641" s="249">
        <v>100.87451451522971</v>
      </c>
    </row>
    <row r="642" spans="2:3" x14ac:dyDescent="0.75">
      <c r="B642" s="250">
        <v>579</v>
      </c>
      <c r="C642" s="249">
        <v>111.85037147156062</v>
      </c>
    </row>
    <row r="643" spans="2:3" x14ac:dyDescent="0.75">
      <c r="B643" s="250">
        <v>580</v>
      </c>
      <c r="C643" s="249">
        <v>133.30715910047718</v>
      </c>
    </row>
    <row r="644" spans="2:3" x14ac:dyDescent="0.75">
      <c r="B644" s="250">
        <v>581</v>
      </c>
      <c r="C644" s="249">
        <v>88.167773182910565</v>
      </c>
    </row>
    <row r="645" spans="2:3" x14ac:dyDescent="0.75">
      <c r="B645" s="250">
        <v>582</v>
      </c>
      <c r="C645" s="249">
        <v>133.4752909765273</v>
      </c>
    </row>
    <row r="646" spans="2:3" x14ac:dyDescent="0.75">
      <c r="B646" s="250">
        <v>583</v>
      </c>
      <c r="C646" s="249">
        <v>144.77102279115059</v>
      </c>
    </row>
    <row r="647" spans="2:3" x14ac:dyDescent="0.75">
      <c r="B647" s="250">
        <v>584</v>
      </c>
      <c r="C647" s="249">
        <v>152.97113085033652</v>
      </c>
    </row>
    <row r="648" spans="2:3" x14ac:dyDescent="0.75">
      <c r="B648" s="250">
        <v>585</v>
      </c>
      <c r="C648" s="249">
        <v>102.18361071207089</v>
      </c>
    </row>
    <row r="649" spans="2:3" x14ac:dyDescent="0.75">
      <c r="B649" s="250">
        <v>586</v>
      </c>
      <c r="C649" s="249">
        <v>96.721588304234842</v>
      </c>
    </row>
    <row r="650" spans="2:3" x14ac:dyDescent="0.75">
      <c r="B650" s="250">
        <v>587</v>
      </c>
      <c r="C650" s="249">
        <v>110.49312860595421</v>
      </c>
    </row>
    <row r="651" spans="2:3" x14ac:dyDescent="0.75">
      <c r="B651" s="250">
        <v>588</v>
      </c>
      <c r="C651" s="249">
        <v>91.56768433717798</v>
      </c>
    </row>
    <row r="652" spans="2:3" x14ac:dyDescent="0.75">
      <c r="B652" s="250">
        <v>589</v>
      </c>
      <c r="C652" s="249">
        <v>120.764870304859</v>
      </c>
    </row>
    <row r="653" spans="2:3" x14ac:dyDescent="0.75">
      <c r="B653" s="250">
        <v>590</v>
      </c>
      <c r="C653" s="249">
        <v>100.23408413987283</v>
      </c>
    </row>
    <row r="654" spans="2:3" x14ac:dyDescent="0.75">
      <c r="B654" s="250">
        <v>591</v>
      </c>
      <c r="C654" s="249">
        <v>121.145093249026</v>
      </c>
    </row>
    <row r="655" spans="2:3" x14ac:dyDescent="0.75">
      <c r="B655" s="250">
        <v>592</v>
      </c>
      <c r="C655" s="249">
        <v>133.28281422991159</v>
      </c>
    </row>
    <row r="656" spans="2:3" x14ac:dyDescent="0.75">
      <c r="B656" s="250">
        <v>593</v>
      </c>
      <c r="C656" s="249">
        <v>124.32087665590741</v>
      </c>
    </row>
    <row r="657" spans="2:3" x14ac:dyDescent="0.75">
      <c r="B657" s="250">
        <v>594</v>
      </c>
      <c r="C657" s="249">
        <v>130.52517006321878</v>
      </c>
    </row>
    <row r="658" spans="2:3" x14ac:dyDescent="0.75">
      <c r="B658" s="250">
        <v>595</v>
      </c>
      <c r="C658" s="249">
        <v>147.9623095512965</v>
      </c>
    </row>
    <row r="659" spans="2:3" x14ac:dyDescent="0.75">
      <c r="B659" s="250">
        <v>596</v>
      </c>
      <c r="C659" s="249">
        <v>104.54496514601122</v>
      </c>
    </row>
    <row r="660" spans="2:3" x14ac:dyDescent="0.75">
      <c r="B660" s="250">
        <v>597</v>
      </c>
      <c r="C660" s="249">
        <v>149.19427300953089</v>
      </c>
    </row>
    <row r="661" spans="2:3" x14ac:dyDescent="0.75">
      <c r="B661" s="250">
        <v>598</v>
      </c>
      <c r="C661" s="249">
        <v>141.03533462870575</v>
      </c>
    </row>
    <row r="662" spans="2:3" x14ac:dyDescent="0.75">
      <c r="B662" s="250">
        <v>599</v>
      </c>
      <c r="C662" s="249">
        <v>130.26699022236593</v>
      </c>
    </row>
    <row r="663" spans="2:3" x14ac:dyDescent="0.75">
      <c r="B663" s="250">
        <v>600</v>
      </c>
      <c r="C663" s="249">
        <v>135.99019224456839</v>
      </c>
    </row>
    <row r="664" spans="2:3" x14ac:dyDescent="0.75">
      <c r="B664" s="250">
        <v>601</v>
      </c>
      <c r="C664" s="249">
        <v>153.11429802025555</v>
      </c>
    </row>
    <row r="665" spans="2:3" x14ac:dyDescent="0.75">
      <c r="B665" s="250">
        <v>602</v>
      </c>
      <c r="C665" s="249">
        <v>115.13230736714341</v>
      </c>
    </row>
    <row r="666" spans="2:3" x14ac:dyDescent="0.75">
      <c r="B666" s="250">
        <v>603</v>
      </c>
      <c r="C666" s="249">
        <v>120.94598088806701</v>
      </c>
    </row>
    <row r="667" spans="2:3" x14ac:dyDescent="0.75">
      <c r="B667" s="250">
        <v>604</v>
      </c>
      <c r="C667" s="249">
        <v>92.003887372041959</v>
      </c>
    </row>
    <row r="668" spans="2:3" x14ac:dyDescent="0.75">
      <c r="B668" s="250">
        <v>605</v>
      </c>
      <c r="C668" s="249">
        <v>128.86570298927845</v>
      </c>
    </row>
    <row r="669" spans="2:3" x14ac:dyDescent="0.75">
      <c r="B669" s="250">
        <v>606</v>
      </c>
      <c r="C669" s="249">
        <v>89.78796237590862</v>
      </c>
    </row>
    <row r="670" spans="2:3" x14ac:dyDescent="0.75">
      <c r="B670" s="250">
        <v>607</v>
      </c>
      <c r="C670" s="249">
        <v>91.641047063763864</v>
      </c>
    </row>
    <row r="671" spans="2:3" x14ac:dyDescent="0.75">
      <c r="B671" s="250">
        <v>608</v>
      </c>
      <c r="C671" s="249">
        <v>107.3912005852533</v>
      </c>
    </row>
    <row r="672" spans="2:3" x14ac:dyDescent="0.75">
      <c r="B672" s="250">
        <v>609</v>
      </c>
      <c r="C672" s="249">
        <v>86.244155460760567</v>
      </c>
    </row>
    <row r="673" spans="2:3" x14ac:dyDescent="0.75">
      <c r="B673" s="250">
        <v>610</v>
      </c>
      <c r="C673" s="249">
        <v>120.52080708160638</v>
      </c>
    </row>
    <row r="674" spans="2:3" x14ac:dyDescent="0.75">
      <c r="B674" s="250">
        <v>611</v>
      </c>
      <c r="C674" s="249">
        <v>119.87842731619648</v>
      </c>
    </row>
    <row r="675" spans="2:3" x14ac:dyDescent="0.75">
      <c r="B675" s="250">
        <v>612</v>
      </c>
      <c r="C675" s="249">
        <v>106.02149933603432</v>
      </c>
    </row>
    <row r="676" spans="2:3" x14ac:dyDescent="0.75">
      <c r="B676" s="250">
        <v>613</v>
      </c>
      <c r="C676" s="249">
        <v>127.8417573281109</v>
      </c>
    </row>
    <row r="677" spans="2:3" x14ac:dyDescent="0.75">
      <c r="B677" s="250">
        <v>614</v>
      </c>
      <c r="C677" s="249">
        <v>117.63956306760916</v>
      </c>
    </row>
    <row r="678" spans="2:3" x14ac:dyDescent="0.75">
      <c r="B678" s="250">
        <v>615</v>
      </c>
      <c r="C678" s="249">
        <v>111.01256956406297</v>
      </c>
    </row>
    <row r="679" spans="2:3" x14ac:dyDescent="0.75">
      <c r="B679" s="250">
        <v>616</v>
      </c>
      <c r="C679" s="249">
        <v>139.1525738861173</v>
      </c>
    </row>
    <row r="680" spans="2:3" x14ac:dyDescent="0.75">
      <c r="B680" s="250">
        <v>617</v>
      </c>
      <c r="C680" s="249">
        <v>118.22971759922073</v>
      </c>
    </row>
    <row r="681" spans="2:3" x14ac:dyDescent="0.75">
      <c r="B681" s="250">
        <v>618</v>
      </c>
      <c r="C681" s="249">
        <v>140.50140234338912</v>
      </c>
    </row>
    <row r="682" spans="2:3" x14ac:dyDescent="0.75">
      <c r="B682" s="250">
        <v>619</v>
      </c>
      <c r="C682" s="249">
        <v>102.45185159226904</v>
      </c>
    </row>
    <row r="683" spans="2:3" x14ac:dyDescent="0.75">
      <c r="B683" s="250">
        <v>620</v>
      </c>
      <c r="C683" s="249">
        <v>106.53422404350199</v>
      </c>
    </row>
    <row r="684" spans="2:3" x14ac:dyDescent="0.75">
      <c r="B684" s="250">
        <v>621</v>
      </c>
      <c r="C684" s="249">
        <v>105.87841350981253</v>
      </c>
    </row>
    <row r="685" spans="2:3" x14ac:dyDescent="0.75">
      <c r="B685" s="250">
        <v>622</v>
      </c>
      <c r="C685" s="249">
        <v>162.00648094984484</v>
      </c>
    </row>
    <row r="686" spans="2:3" x14ac:dyDescent="0.75">
      <c r="B686" s="250">
        <v>623</v>
      </c>
      <c r="C686" s="249">
        <v>130.4587652454945</v>
      </c>
    </row>
    <row r="687" spans="2:3" x14ac:dyDescent="0.75">
      <c r="B687" s="250">
        <v>624</v>
      </c>
      <c r="C687" s="249">
        <v>98.862040276023706</v>
      </c>
    </row>
    <row r="688" spans="2:3" x14ac:dyDescent="0.75">
      <c r="B688" s="250">
        <v>625</v>
      </c>
      <c r="C688" s="249">
        <v>101.21115929780549</v>
      </c>
    </row>
    <row r="689" spans="2:3" x14ac:dyDescent="0.75">
      <c r="B689" s="250">
        <v>626</v>
      </c>
      <c r="C689" s="249">
        <v>105.15222438666254</v>
      </c>
    </row>
    <row r="690" spans="2:3" x14ac:dyDescent="0.75">
      <c r="B690" s="250">
        <v>627</v>
      </c>
      <c r="C690" s="249">
        <v>145.88447657733295</v>
      </c>
    </row>
    <row r="691" spans="2:3" x14ac:dyDescent="0.75">
      <c r="B691" s="250">
        <v>628</v>
      </c>
      <c r="C691" s="249">
        <v>82.67275227469608</v>
      </c>
    </row>
    <row r="692" spans="2:3" x14ac:dyDescent="0.75">
      <c r="B692" s="250">
        <v>629</v>
      </c>
      <c r="C692" s="249">
        <v>140.94567182848704</v>
      </c>
    </row>
    <row r="693" spans="2:3" x14ac:dyDescent="0.75">
      <c r="B693" s="250">
        <v>630</v>
      </c>
      <c r="C693" s="249">
        <v>162.19401051719163</v>
      </c>
    </row>
    <row r="694" spans="2:3" x14ac:dyDescent="0.75">
      <c r="B694" s="250">
        <v>631</v>
      </c>
      <c r="C694" s="249">
        <v>120.01555025457799</v>
      </c>
    </row>
    <row r="695" spans="2:3" x14ac:dyDescent="0.75">
      <c r="B695" s="250">
        <v>632</v>
      </c>
      <c r="C695" s="249">
        <v>120.59923941753459</v>
      </c>
    </row>
    <row r="696" spans="2:3" x14ac:dyDescent="0.75">
      <c r="B696" s="250">
        <v>633</v>
      </c>
      <c r="C696" s="249">
        <v>147.3007893505079</v>
      </c>
    </row>
    <row r="697" spans="2:3" x14ac:dyDescent="0.75">
      <c r="B697" s="250">
        <v>634</v>
      </c>
      <c r="C697" s="249">
        <v>83.838456480831866</v>
      </c>
    </row>
    <row r="698" spans="2:3" x14ac:dyDescent="0.75">
      <c r="B698" s="250">
        <v>635</v>
      </c>
      <c r="C698" s="249">
        <v>100.36562522498758</v>
      </c>
    </row>
    <row r="699" spans="2:3" x14ac:dyDescent="0.75">
      <c r="B699" s="250">
        <v>636</v>
      </c>
      <c r="C699" s="249">
        <v>119.12384874019052</v>
      </c>
    </row>
    <row r="700" spans="2:3" x14ac:dyDescent="0.75">
      <c r="B700" s="250">
        <v>637</v>
      </c>
      <c r="C700" s="249">
        <v>100.6429392959009</v>
      </c>
    </row>
    <row r="701" spans="2:3" x14ac:dyDescent="0.75">
      <c r="B701" s="250">
        <v>638</v>
      </c>
      <c r="C701" s="249">
        <v>155.11815526038413</v>
      </c>
    </row>
    <row r="702" spans="2:3" x14ac:dyDescent="0.75">
      <c r="B702" s="250">
        <v>639</v>
      </c>
      <c r="C702" s="249">
        <v>100.70527200746595</v>
      </c>
    </row>
    <row r="703" spans="2:3" x14ac:dyDescent="0.75">
      <c r="B703" s="250">
        <v>640</v>
      </c>
      <c r="C703" s="249">
        <v>140.86330546892134</v>
      </c>
    </row>
    <row r="704" spans="2:3" x14ac:dyDescent="0.75">
      <c r="B704" s="250">
        <v>641</v>
      </c>
      <c r="C704" s="249">
        <v>115.33173246812657</v>
      </c>
    </row>
    <row r="705" spans="2:3" x14ac:dyDescent="0.75">
      <c r="B705" s="250">
        <v>642</v>
      </c>
      <c r="C705" s="249">
        <v>104.34285924344297</v>
      </c>
    </row>
    <row r="706" spans="2:3" x14ac:dyDescent="0.75">
      <c r="B706" s="250">
        <v>643</v>
      </c>
      <c r="C706" s="249">
        <v>138.67877142284109</v>
      </c>
    </row>
    <row r="707" spans="2:3" x14ac:dyDescent="0.75">
      <c r="B707" s="250">
        <v>644</v>
      </c>
      <c r="C707" s="249">
        <v>154.58218130125618</v>
      </c>
    </row>
    <row r="708" spans="2:3" x14ac:dyDescent="0.75">
      <c r="B708" s="250">
        <v>645</v>
      </c>
      <c r="C708" s="249">
        <v>106.21411647257457</v>
      </c>
    </row>
    <row r="709" spans="2:3" x14ac:dyDescent="0.75">
      <c r="B709" s="250">
        <v>646</v>
      </c>
      <c r="C709" s="249">
        <v>85.245096682090647</v>
      </c>
    </row>
    <row r="710" spans="2:3" x14ac:dyDescent="0.75">
      <c r="B710" s="250">
        <v>647</v>
      </c>
      <c r="C710" s="249">
        <v>151.28249883453594</v>
      </c>
    </row>
    <row r="711" spans="2:3" x14ac:dyDescent="0.75">
      <c r="B711" s="250">
        <v>648</v>
      </c>
      <c r="C711" s="249">
        <v>147.35437169665548</v>
      </c>
    </row>
    <row r="712" spans="2:3" x14ac:dyDescent="0.75">
      <c r="B712" s="250">
        <v>649</v>
      </c>
      <c r="C712" s="249">
        <v>125.34332216757889</v>
      </c>
    </row>
    <row r="713" spans="2:3" x14ac:dyDescent="0.75">
      <c r="B713" s="250">
        <v>650</v>
      </c>
      <c r="C713" s="249">
        <v>126.82293815301736</v>
      </c>
    </row>
    <row r="714" spans="2:3" x14ac:dyDescent="0.75">
      <c r="B714" s="250">
        <v>651</v>
      </c>
      <c r="C714" s="249">
        <v>120.74320178982767</v>
      </c>
    </row>
    <row r="715" spans="2:3" x14ac:dyDescent="0.75">
      <c r="B715" s="250">
        <v>652</v>
      </c>
      <c r="C715" s="249">
        <v>104.29932599550516</v>
      </c>
    </row>
    <row r="716" spans="2:3" x14ac:dyDescent="0.75">
      <c r="B716" s="250">
        <v>653</v>
      </c>
      <c r="C716" s="249">
        <v>120.79414252829935</v>
      </c>
    </row>
    <row r="717" spans="2:3" x14ac:dyDescent="0.75">
      <c r="B717" s="250">
        <v>654</v>
      </c>
      <c r="C717" s="249">
        <v>110.99988747137709</v>
      </c>
    </row>
    <row r="718" spans="2:3" x14ac:dyDescent="0.75">
      <c r="B718" s="250">
        <v>655</v>
      </c>
      <c r="C718" s="249">
        <v>111.74029135244804</v>
      </c>
    </row>
    <row r="719" spans="2:3" x14ac:dyDescent="0.75">
      <c r="B719" s="250">
        <v>656</v>
      </c>
      <c r="C719" s="249">
        <v>104.71118643544641</v>
      </c>
    </row>
    <row r="720" spans="2:3" x14ac:dyDescent="0.75">
      <c r="B720" s="250">
        <v>657</v>
      </c>
      <c r="C720" s="249">
        <v>108.16625579118414</v>
      </c>
    </row>
    <row r="721" spans="2:3" x14ac:dyDescent="0.75">
      <c r="B721" s="250">
        <v>658</v>
      </c>
      <c r="C721" s="249">
        <v>137.49017898353088</v>
      </c>
    </row>
    <row r="722" spans="2:3" x14ac:dyDescent="0.75">
      <c r="B722" s="250">
        <v>659</v>
      </c>
      <c r="C722" s="249">
        <v>120.78722445586932</v>
      </c>
    </row>
    <row r="723" spans="2:3" x14ac:dyDescent="0.75">
      <c r="B723" s="250">
        <v>660</v>
      </c>
      <c r="C723" s="249">
        <v>102.27349914144212</v>
      </c>
    </row>
    <row r="724" spans="2:3" x14ac:dyDescent="0.75">
      <c r="B724" s="250">
        <v>661</v>
      </c>
      <c r="C724" s="249">
        <v>87.825528793890243</v>
      </c>
    </row>
    <row r="725" spans="2:3" x14ac:dyDescent="0.75">
      <c r="B725" s="250">
        <v>662</v>
      </c>
      <c r="C725" s="249">
        <v>99.044721147526857</v>
      </c>
    </row>
    <row r="726" spans="2:3" x14ac:dyDescent="0.75">
      <c r="B726" s="250">
        <v>663</v>
      </c>
      <c r="C726" s="249">
        <v>96.688128799766702</v>
      </c>
    </row>
    <row r="727" spans="2:3" x14ac:dyDescent="0.75">
      <c r="B727" s="250">
        <v>664</v>
      </c>
      <c r="C727" s="249">
        <v>131.8059396849184</v>
      </c>
    </row>
    <row r="728" spans="2:3" x14ac:dyDescent="0.75">
      <c r="B728" s="250">
        <v>665</v>
      </c>
      <c r="C728" s="249">
        <v>141.70999630758365</v>
      </c>
    </row>
    <row r="729" spans="2:3" x14ac:dyDescent="0.75">
      <c r="B729" s="250">
        <v>666</v>
      </c>
      <c r="C729" s="249">
        <v>111.07182765022601</v>
      </c>
    </row>
    <row r="730" spans="2:3" x14ac:dyDescent="0.75">
      <c r="B730" s="250">
        <v>667</v>
      </c>
      <c r="C730" s="249">
        <v>149.7014496049438</v>
      </c>
    </row>
    <row r="731" spans="2:3" x14ac:dyDescent="0.75">
      <c r="B731" s="250">
        <v>668</v>
      </c>
      <c r="C731" s="249">
        <v>122.96807646205322</v>
      </c>
    </row>
    <row r="732" spans="2:3" x14ac:dyDescent="0.75">
      <c r="B732" s="250">
        <v>669</v>
      </c>
      <c r="C732" s="249">
        <v>95.387474527772071</v>
      </c>
    </row>
    <row r="733" spans="2:3" x14ac:dyDescent="0.75">
      <c r="B733" s="250">
        <v>670</v>
      </c>
      <c r="C733" s="249">
        <v>150.73486734352323</v>
      </c>
    </row>
    <row r="734" spans="2:3" x14ac:dyDescent="0.75">
      <c r="B734" s="250">
        <v>671</v>
      </c>
      <c r="C734" s="249">
        <v>132.93712006746182</v>
      </c>
    </row>
    <row r="735" spans="2:3" x14ac:dyDescent="0.75">
      <c r="B735" s="250">
        <v>672</v>
      </c>
      <c r="C735" s="249">
        <v>127.13386162404488</v>
      </c>
    </row>
    <row r="736" spans="2:3" x14ac:dyDescent="0.75">
      <c r="B736" s="250">
        <v>673</v>
      </c>
      <c r="C736" s="249">
        <v>107.16962170159422</v>
      </c>
    </row>
    <row r="737" spans="2:3" x14ac:dyDescent="0.75">
      <c r="B737" s="250">
        <v>674</v>
      </c>
      <c r="C737" s="249">
        <v>129.69656196795</v>
      </c>
    </row>
    <row r="738" spans="2:3" x14ac:dyDescent="0.75">
      <c r="B738" s="250">
        <v>675</v>
      </c>
      <c r="C738" s="249">
        <v>171.75426796366708</v>
      </c>
    </row>
    <row r="739" spans="2:3" x14ac:dyDescent="0.75">
      <c r="B739" s="250">
        <v>676</v>
      </c>
      <c r="C739" s="249">
        <v>131.37522322116808</v>
      </c>
    </row>
    <row r="740" spans="2:3" x14ac:dyDescent="0.75">
      <c r="B740" s="250">
        <v>677</v>
      </c>
      <c r="C740" s="249">
        <v>125.31329370912771</v>
      </c>
    </row>
    <row r="741" spans="2:3" x14ac:dyDescent="0.75">
      <c r="B741" s="250">
        <v>678</v>
      </c>
      <c r="C741" s="249">
        <v>128.82189142255817</v>
      </c>
    </row>
    <row r="742" spans="2:3" x14ac:dyDescent="0.75">
      <c r="B742" s="250">
        <v>679</v>
      </c>
      <c r="C742" s="249">
        <v>94.318775571311306</v>
      </c>
    </row>
    <row r="743" spans="2:3" x14ac:dyDescent="0.75">
      <c r="B743" s="250">
        <v>680</v>
      </c>
      <c r="C743" s="249">
        <v>100.15384324565125</v>
      </c>
    </row>
    <row r="744" spans="2:3" x14ac:dyDescent="0.75">
      <c r="B744" s="250">
        <v>681</v>
      </c>
      <c r="C744" s="249">
        <v>151.76718482941442</v>
      </c>
    </row>
    <row r="745" spans="2:3" x14ac:dyDescent="0.75">
      <c r="B745" s="250">
        <v>682</v>
      </c>
      <c r="C745" s="249">
        <v>127.9560773675493</v>
      </c>
    </row>
    <row r="746" spans="2:3" x14ac:dyDescent="0.75">
      <c r="B746" s="250">
        <v>683</v>
      </c>
      <c r="C746" s="249">
        <v>135.39528231747408</v>
      </c>
    </row>
    <row r="747" spans="2:3" x14ac:dyDescent="0.75">
      <c r="B747" s="250">
        <v>684</v>
      </c>
      <c r="C747" s="249">
        <v>119.7676863720217</v>
      </c>
    </row>
    <row r="748" spans="2:3" x14ac:dyDescent="0.75">
      <c r="B748" s="250">
        <v>685</v>
      </c>
      <c r="C748" s="249">
        <v>64.291758274678685</v>
      </c>
    </row>
    <row r="749" spans="2:3" x14ac:dyDescent="0.75">
      <c r="B749" s="250">
        <v>686</v>
      </c>
      <c r="C749" s="249">
        <v>97.659327458070734</v>
      </c>
    </row>
    <row r="750" spans="2:3" x14ac:dyDescent="0.75">
      <c r="B750" s="250">
        <v>687</v>
      </c>
      <c r="C750" s="249">
        <v>141.23248343242483</v>
      </c>
    </row>
    <row r="751" spans="2:3" x14ac:dyDescent="0.75">
      <c r="B751" s="250">
        <v>688</v>
      </c>
      <c r="C751" s="249">
        <v>137.42484847865126</v>
      </c>
    </row>
    <row r="752" spans="2:3" x14ac:dyDescent="0.75">
      <c r="B752" s="250">
        <v>689</v>
      </c>
      <c r="C752" s="249">
        <v>102.03079235951803</v>
      </c>
    </row>
    <row r="753" spans="2:3" x14ac:dyDescent="0.75">
      <c r="B753" s="250">
        <v>690</v>
      </c>
      <c r="C753" s="249">
        <v>126.59160084079183</v>
      </c>
    </row>
    <row r="754" spans="2:3" x14ac:dyDescent="0.75">
      <c r="B754" s="250">
        <v>691</v>
      </c>
      <c r="C754" s="249">
        <v>134.03902263209434</v>
      </c>
    </row>
    <row r="755" spans="2:3" x14ac:dyDescent="0.75">
      <c r="B755" s="250">
        <v>692</v>
      </c>
      <c r="C755" s="249">
        <v>128.41438352304371</v>
      </c>
    </row>
    <row r="756" spans="2:3" x14ac:dyDescent="0.75">
      <c r="B756" s="250">
        <v>693</v>
      </c>
      <c r="C756" s="249">
        <v>136.47061084038205</v>
      </c>
    </row>
    <row r="757" spans="2:3" x14ac:dyDescent="0.75">
      <c r="B757" s="250">
        <v>694</v>
      </c>
      <c r="C757" s="249">
        <v>102.4642409456529</v>
      </c>
    </row>
    <row r="758" spans="2:3" x14ac:dyDescent="0.75">
      <c r="B758" s="250">
        <v>695</v>
      </c>
      <c r="C758" s="249">
        <v>121.19659057425639</v>
      </c>
    </row>
    <row r="759" spans="2:3" x14ac:dyDescent="0.75">
      <c r="B759" s="250">
        <v>696</v>
      </c>
      <c r="C759" s="249">
        <v>172.52863121762687</v>
      </c>
    </row>
    <row r="760" spans="2:3" x14ac:dyDescent="0.75">
      <c r="B760" s="250">
        <v>697</v>
      </c>
      <c r="C760" s="249">
        <v>130.00623994077529</v>
      </c>
    </row>
    <row r="761" spans="2:3" x14ac:dyDescent="0.75">
      <c r="B761" s="250">
        <v>698</v>
      </c>
      <c r="C761" s="249">
        <v>102.51247647776759</v>
      </c>
    </row>
    <row r="762" spans="2:3" x14ac:dyDescent="0.75">
      <c r="B762" s="250">
        <v>699</v>
      </c>
      <c r="C762" s="249">
        <v>128.56502348657963</v>
      </c>
    </row>
    <row r="763" spans="2:3" x14ac:dyDescent="0.75">
      <c r="B763" s="250">
        <v>700</v>
      </c>
      <c r="C763" s="249">
        <v>131.27592875075732</v>
      </c>
    </row>
    <row r="764" spans="2:3" x14ac:dyDescent="0.75">
      <c r="B764" s="250">
        <v>701</v>
      </c>
      <c r="C764" s="249">
        <v>171.74887953632839</v>
      </c>
    </row>
    <row r="765" spans="2:3" x14ac:dyDescent="0.75">
      <c r="B765" s="250">
        <v>702</v>
      </c>
      <c r="C765" s="249">
        <v>192.24598041709658</v>
      </c>
    </row>
    <row r="766" spans="2:3" x14ac:dyDescent="0.75">
      <c r="B766" s="250">
        <v>703</v>
      </c>
      <c r="C766" s="249">
        <v>109.0261865274323</v>
      </c>
    </row>
    <row r="767" spans="2:3" x14ac:dyDescent="0.75">
      <c r="B767" s="250">
        <v>704</v>
      </c>
      <c r="C767" s="249">
        <v>106.28419602372927</v>
      </c>
    </row>
    <row r="768" spans="2:3" x14ac:dyDescent="0.75">
      <c r="B768" s="250">
        <v>705</v>
      </c>
      <c r="C768" s="249">
        <v>122.3561594957486</v>
      </c>
    </row>
    <row r="769" spans="2:3" x14ac:dyDescent="0.75">
      <c r="B769" s="250">
        <v>706</v>
      </c>
      <c r="C769" s="249">
        <v>94.666815095816162</v>
      </c>
    </row>
    <row r="770" spans="2:3" x14ac:dyDescent="0.75">
      <c r="B770" s="250">
        <v>707</v>
      </c>
      <c r="C770" s="249">
        <v>147.46483594904433</v>
      </c>
    </row>
    <row r="771" spans="2:3" x14ac:dyDescent="0.75">
      <c r="B771" s="250">
        <v>708</v>
      </c>
      <c r="C771" s="249">
        <v>110.5556695336299</v>
      </c>
    </row>
    <row r="772" spans="2:3" x14ac:dyDescent="0.75">
      <c r="B772" s="250">
        <v>709</v>
      </c>
      <c r="C772" s="249">
        <v>124.75701796940821</v>
      </c>
    </row>
    <row r="773" spans="2:3" x14ac:dyDescent="0.75">
      <c r="B773" s="250">
        <v>710</v>
      </c>
      <c r="C773" s="249">
        <v>112.2683108212416</v>
      </c>
    </row>
    <row r="774" spans="2:3" x14ac:dyDescent="0.75">
      <c r="B774" s="250">
        <v>711</v>
      </c>
      <c r="C774" s="249">
        <v>155.34167954907105</v>
      </c>
    </row>
    <row r="775" spans="2:3" x14ac:dyDescent="0.75">
      <c r="B775" s="250">
        <v>712</v>
      </c>
      <c r="C775" s="249">
        <v>137.32769261472714</v>
      </c>
    </row>
    <row r="776" spans="2:3" x14ac:dyDescent="0.75">
      <c r="B776" s="250">
        <v>713</v>
      </c>
      <c r="C776" s="249">
        <v>117.81310242429841</v>
      </c>
    </row>
    <row r="777" spans="2:3" x14ac:dyDescent="0.75">
      <c r="B777" s="250">
        <v>714</v>
      </c>
      <c r="C777" s="249">
        <v>94.315187781255972</v>
      </c>
    </row>
    <row r="778" spans="2:3" x14ac:dyDescent="0.75">
      <c r="B778" s="250">
        <v>715</v>
      </c>
      <c r="C778" s="249">
        <v>76.295179087032281</v>
      </c>
    </row>
    <row r="779" spans="2:3" x14ac:dyDescent="0.75">
      <c r="B779" s="250">
        <v>716</v>
      </c>
      <c r="C779" s="249">
        <v>99.371208275349304</v>
      </c>
    </row>
    <row r="780" spans="2:3" x14ac:dyDescent="0.75">
      <c r="B780" s="250">
        <v>717</v>
      </c>
      <c r="C780" s="249">
        <v>144.07788163152844</v>
      </c>
    </row>
    <row r="781" spans="2:3" x14ac:dyDescent="0.75">
      <c r="B781" s="250">
        <v>718</v>
      </c>
      <c r="C781" s="249">
        <v>131.94129077429815</v>
      </c>
    </row>
    <row r="782" spans="2:3" x14ac:dyDescent="0.75">
      <c r="B782" s="250">
        <v>719</v>
      </c>
      <c r="C782" s="249">
        <v>133.39134725856144</v>
      </c>
    </row>
    <row r="783" spans="2:3" x14ac:dyDescent="0.75">
      <c r="B783" s="250">
        <v>720</v>
      </c>
      <c r="C783" s="249">
        <v>108.85368121045673</v>
      </c>
    </row>
    <row r="784" spans="2:3" x14ac:dyDescent="0.75">
      <c r="B784" s="250">
        <v>721</v>
      </c>
      <c r="C784" s="249">
        <v>110.55929212970922</v>
      </c>
    </row>
    <row r="785" spans="2:3" x14ac:dyDescent="0.75">
      <c r="B785" s="250">
        <v>722</v>
      </c>
      <c r="C785" s="249">
        <v>117.80004844301708</v>
      </c>
    </row>
    <row r="786" spans="2:3" x14ac:dyDescent="0.75">
      <c r="B786" s="250">
        <v>723</v>
      </c>
      <c r="C786" s="249">
        <v>148.47047219442672</v>
      </c>
    </row>
    <row r="787" spans="2:3" x14ac:dyDescent="0.75">
      <c r="B787" s="250">
        <v>724</v>
      </c>
      <c r="C787" s="249">
        <v>118.00616278583075</v>
      </c>
    </row>
    <row r="788" spans="2:3" x14ac:dyDescent="0.75">
      <c r="B788" s="250">
        <v>725</v>
      </c>
      <c r="C788" s="249">
        <v>113.06279739237371</v>
      </c>
    </row>
    <row r="789" spans="2:3" x14ac:dyDescent="0.75">
      <c r="B789" s="250">
        <v>726</v>
      </c>
      <c r="C789" s="249">
        <v>125.85424806437329</v>
      </c>
    </row>
    <row r="790" spans="2:3" x14ac:dyDescent="0.75">
      <c r="B790" s="250">
        <v>727</v>
      </c>
      <c r="C790" s="249">
        <v>116.47791775463912</v>
      </c>
    </row>
    <row r="791" spans="2:3" x14ac:dyDescent="0.75">
      <c r="B791" s="250">
        <v>728</v>
      </c>
      <c r="C791" s="249">
        <v>138.53288208843506</v>
      </c>
    </row>
    <row r="792" spans="2:3" x14ac:dyDescent="0.75">
      <c r="B792" s="250">
        <v>729</v>
      </c>
      <c r="C792" s="249">
        <v>91.266775472218455</v>
      </c>
    </row>
    <row r="793" spans="2:3" x14ac:dyDescent="0.75">
      <c r="B793" s="250">
        <v>730</v>
      </c>
      <c r="C793" s="249">
        <v>152.10220414173722</v>
      </c>
    </row>
    <row r="794" spans="2:3" x14ac:dyDescent="0.75">
      <c r="B794" s="250">
        <v>731</v>
      </c>
      <c r="C794" s="249">
        <v>136.64805612922029</v>
      </c>
    </row>
    <row r="795" spans="2:3" x14ac:dyDescent="0.75">
      <c r="B795" s="250">
        <v>732</v>
      </c>
      <c r="C795" s="249">
        <v>90.131578887778076</v>
      </c>
    </row>
    <row r="796" spans="2:3" x14ac:dyDescent="0.75">
      <c r="B796" s="250">
        <v>733</v>
      </c>
      <c r="C796" s="249">
        <v>117.44747862385758</v>
      </c>
    </row>
    <row r="797" spans="2:3" x14ac:dyDescent="0.75">
      <c r="B797" s="250">
        <v>734</v>
      </c>
      <c r="C797" s="249">
        <v>129.9700836862981</v>
      </c>
    </row>
    <row r="798" spans="2:3" x14ac:dyDescent="0.75">
      <c r="B798" s="250">
        <v>735</v>
      </c>
      <c r="C798" s="249">
        <v>141.19187398285138</v>
      </c>
    </row>
    <row r="799" spans="2:3" x14ac:dyDescent="0.75">
      <c r="B799" s="250">
        <v>736</v>
      </c>
      <c r="C799" s="249">
        <v>147.8027913677227</v>
      </c>
    </row>
    <row r="800" spans="2:3" x14ac:dyDescent="0.75">
      <c r="B800" s="250">
        <v>737</v>
      </c>
      <c r="C800" s="249">
        <v>107.31967319452548</v>
      </c>
    </row>
    <row r="801" spans="2:3" x14ac:dyDescent="0.75">
      <c r="B801" s="250">
        <v>738</v>
      </c>
      <c r="C801" s="249">
        <v>134.38276114050461</v>
      </c>
    </row>
    <row r="802" spans="2:3" x14ac:dyDescent="0.75">
      <c r="B802" s="250">
        <v>739</v>
      </c>
      <c r="C802" s="249">
        <v>105.2518142766921</v>
      </c>
    </row>
    <row r="803" spans="2:3" x14ac:dyDescent="0.75">
      <c r="B803" s="250">
        <v>740</v>
      </c>
      <c r="C803" s="249">
        <v>104.05787429892548</v>
      </c>
    </row>
    <row r="804" spans="2:3" x14ac:dyDescent="0.75">
      <c r="B804" s="250">
        <v>741</v>
      </c>
      <c r="C804" s="249">
        <v>155.42944393095377</v>
      </c>
    </row>
    <row r="805" spans="2:3" x14ac:dyDescent="0.75">
      <c r="B805" s="250">
        <v>742</v>
      </c>
      <c r="C805" s="249">
        <v>119.84389075434788</v>
      </c>
    </row>
    <row r="806" spans="2:3" x14ac:dyDescent="0.75">
      <c r="B806" s="250">
        <v>743</v>
      </c>
      <c r="C806" s="249">
        <v>80.659055616747565</v>
      </c>
    </row>
    <row r="807" spans="2:3" x14ac:dyDescent="0.75">
      <c r="B807" s="250">
        <v>744</v>
      </c>
      <c r="C807" s="249">
        <v>186.3983171640588</v>
      </c>
    </row>
    <row r="808" spans="2:3" x14ac:dyDescent="0.75">
      <c r="B808" s="250">
        <v>745</v>
      </c>
      <c r="C808" s="249">
        <v>78.576691608099509</v>
      </c>
    </row>
    <row r="809" spans="2:3" x14ac:dyDescent="0.75">
      <c r="B809" s="250">
        <v>746</v>
      </c>
      <c r="C809" s="249">
        <v>116.34189996748914</v>
      </c>
    </row>
    <row r="810" spans="2:3" x14ac:dyDescent="0.75">
      <c r="B810" s="250">
        <v>747</v>
      </c>
      <c r="C810" s="249">
        <v>136.14700328759525</v>
      </c>
    </row>
    <row r="811" spans="2:3" x14ac:dyDescent="0.75">
      <c r="B811" s="250">
        <v>748</v>
      </c>
      <c r="C811" s="249">
        <v>155.24470990829198</v>
      </c>
    </row>
    <row r="812" spans="2:3" x14ac:dyDescent="0.75">
      <c r="B812" s="250">
        <v>749</v>
      </c>
      <c r="C812" s="249">
        <v>115.24343016169</v>
      </c>
    </row>
    <row r="813" spans="2:3" x14ac:dyDescent="0.75">
      <c r="B813" s="250">
        <v>750</v>
      </c>
      <c r="C813" s="249">
        <v>104.32885187640602</v>
      </c>
    </row>
    <row r="814" spans="2:3" x14ac:dyDescent="0.75">
      <c r="B814" s="250">
        <v>751</v>
      </c>
      <c r="C814" s="249">
        <v>102.81467741494944</v>
      </c>
    </row>
    <row r="815" spans="2:3" x14ac:dyDescent="0.75">
      <c r="B815" s="250">
        <v>752</v>
      </c>
      <c r="C815" s="249">
        <v>117.3582761717342</v>
      </c>
    </row>
    <row r="816" spans="2:3" x14ac:dyDescent="0.75">
      <c r="B816" s="250">
        <v>753</v>
      </c>
      <c r="C816" s="249">
        <v>131.10987348915933</v>
      </c>
    </row>
    <row r="817" spans="2:3" x14ac:dyDescent="0.75">
      <c r="B817" s="250">
        <v>754</v>
      </c>
      <c r="C817" s="249">
        <v>142.37416860719966</v>
      </c>
    </row>
    <row r="818" spans="2:3" x14ac:dyDescent="0.75">
      <c r="B818" s="250">
        <v>755</v>
      </c>
      <c r="C818" s="249">
        <v>125.6928045415506</v>
      </c>
    </row>
    <row r="819" spans="2:3" x14ac:dyDescent="0.75">
      <c r="B819" s="250">
        <v>756</v>
      </c>
      <c r="C819" s="249">
        <v>118.93557320299699</v>
      </c>
    </row>
    <row r="820" spans="2:3" x14ac:dyDescent="0.75">
      <c r="B820" s="250">
        <v>757</v>
      </c>
      <c r="C820" s="249">
        <v>125.42222081210362</v>
      </c>
    </row>
    <row r="821" spans="2:3" x14ac:dyDescent="0.75">
      <c r="B821" s="250">
        <v>758</v>
      </c>
      <c r="C821" s="249">
        <v>120.41130360635238</v>
      </c>
    </row>
    <row r="822" spans="2:3" x14ac:dyDescent="0.75">
      <c r="B822" s="250">
        <v>759</v>
      </c>
      <c r="C822" s="249">
        <v>70.083176958352141</v>
      </c>
    </row>
    <row r="823" spans="2:3" x14ac:dyDescent="0.75">
      <c r="B823" s="250">
        <v>760</v>
      </c>
      <c r="C823" s="249">
        <v>170.17430287295136</v>
      </c>
    </row>
    <row r="824" spans="2:3" x14ac:dyDescent="0.75">
      <c r="B824" s="250">
        <v>761</v>
      </c>
      <c r="C824" s="249">
        <v>120.73797691684817</v>
      </c>
    </row>
    <row r="825" spans="2:3" x14ac:dyDescent="0.75">
      <c r="B825" s="250">
        <v>762</v>
      </c>
      <c r="C825" s="249">
        <v>98.481265046916135</v>
      </c>
    </row>
    <row r="826" spans="2:3" x14ac:dyDescent="0.75">
      <c r="B826" s="250">
        <v>763</v>
      </c>
      <c r="C826" s="249">
        <v>94.543375432462639</v>
      </c>
    </row>
    <row r="827" spans="2:3" x14ac:dyDescent="0.75">
      <c r="B827" s="250">
        <v>764</v>
      </c>
      <c r="C827" s="249">
        <v>119.68002567351674</v>
      </c>
    </row>
    <row r="828" spans="2:3" x14ac:dyDescent="0.75">
      <c r="B828" s="250">
        <v>765</v>
      </c>
      <c r="C828" s="249">
        <v>102.16399227877109</v>
      </c>
    </row>
    <row r="829" spans="2:3" x14ac:dyDescent="0.75">
      <c r="B829" s="250">
        <v>766</v>
      </c>
      <c r="C829" s="249">
        <v>160.64672001067689</v>
      </c>
    </row>
    <row r="830" spans="2:3" x14ac:dyDescent="0.75">
      <c r="B830" s="250">
        <v>767</v>
      </c>
      <c r="C830" s="249">
        <v>145.89184738333208</v>
      </c>
    </row>
    <row r="831" spans="2:3" x14ac:dyDescent="0.75">
      <c r="B831" s="250">
        <v>768</v>
      </c>
      <c r="C831" s="249">
        <v>101.66438702769933</v>
      </c>
    </row>
    <row r="832" spans="2:3" x14ac:dyDescent="0.75">
      <c r="B832" s="250">
        <v>769</v>
      </c>
      <c r="C832" s="249">
        <v>160.34413627388616</v>
      </c>
    </row>
    <row r="833" spans="2:3" x14ac:dyDescent="0.75">
      <c r="B833" s="250">
        <v>770</v>
      </c>
      <c r="C833" s="249">
        <v>126.91597262720514</v>
      </c>
    </row>
    <row r="834" spans="2:3" x14ac:dyDescent="0.75">
      <c r="B834" s="250">
        <v>771</v>
      </c>
      <c r="C834" s="249">
        <v>121.9312493239925</v>
      </c>
    </row>
    <row r="835" spans="2:3" x14ac:dyDescent="0.75">
      <c r="B835" s="250">
        <v>772</v>
      </c>
      <c r="C835" s="249">
        <v>152.23681732578635</v>
      </c>
    </row>
    <row r="836" spans="2:3" x14ac:dyDescent="0.75">
      <c r="B836" s="250">
        <v>773</v>
      </c>
      <c r="C836" s="249">
        <v>103.64725753888783</v>
      </c>
    </row>
    <row r="837" spans="2:3" x14ac:dyDescent="0.75">
      <c r="B837" s="250">
        <v>774</v>
      </c>
      <c r="C837" s="249">
        <v>124.4381506153142</v>
      </c>
    </row>
    <row r="838" spans="2:3" x14ac:dyDescent="0.75">
      <c r="B838" s="250">
        <v>775</v>
      </c>
      <c r="C838" s="249">
        <v>121.91044466379878</v>
      </c>
    </row>
    <row r="839" spans="2:3" x14ac:dyDescent="0.75">
      <c r="B839" s="250">
        <v>776</v>
      </c>
      <c r="C839" s="249">
        <v>124.37564430464525</v>
      </c>
    </row>
    <row r="840" spans="2:3" x14ac:dyDescent="0.75">
      <c r="B840" s="250">
        <v>777</v>
      </c>
      <c r="C840" s="249">
        <v>115.00082993782605</v>
      </c>
    </row>
    <row r="841" spans="2:3" x14ac:dyDescent="0.75">
      <c r="B841" s="250">
        <v>778</v>
      </c>
      <c r="C841" s="249">
        <v>117.37828303991139</v>
      </c>
    </row>
    <row r="842" spans="2:3" x14ac:dyDescent="0.75">
      <c r="B842" s="250">
        <v>779</v>
      </c>
      <c r="C842" s="249">
        <v>140.07402108497487</v>
      </c>
    </row>
    <row r="843" spans="2:3" x14ac:dyDescent="0.75">
      <c r="B843" s="250">
        <v>780</v>
      </c>
      <c r="C843" s="249">
        <v>118.61099938072647</v>
      </c>
    </row>
    <row r="844" spans="2:3" x14ac:dyDescent="0.75">
      <c r="B844" s="250">
        <v>781</v>
      </c>
      <c r="C844" s="249">
        <v>80.393616106378133</v>
      </c>
    </row>
    <row r="845" spans="2:3" x14ac:dyDescent="0.75">
      <c r="B845" s="250">
        <v>782</v>
      </c>
      <c r="C845" s="249">
        <v>136.84917528753496</v>
      </c>
    </row>
    <row r="846" spans="2:3" x14ac:dyDescent="0.75">
      <c r="B846" s="250">
        <v>783</v>
      </c>
      <c r="C846" s="249">
        <v>154.14487352941001</v>
      </c>
    </row>
    <row r="847" spans="2:3" x14ac:dyDescent="0.75">
      <c r="B847" s="250">
        <v>784</v>
      </c>
      <c r="C847" s="249">
        <v>128.97776264839109</v>
      </c>
    </row>
    <row r="848" spans="2:3" x14ac:dyDescent="0.75">
      <c r="B848" s="250">
        <v>785</v>
      </c>
      <c r="C848" s="249">
        <v>148.45381581443371</v>
      </c>
    </row>
    <row r="849" spans="2:3" x14ac:dyDescent="0.75">
      <c r="B849" s="250">
        <v>786</v>
      </c>
      <c r="C849" s="249">
        <v>93.526227534074536</v>
      </c>
    </row>
    <row r="850" spans="2:3" x14ac:dyDescent="0.75">
      <c r="B850" s="250">
        <v>787</v>
      </c>
      <c r="C850" s="249">
        <v>93.75416849947807</v>
      </c>
    </row>
    <row r="851" spans="2:3" x14ac:dyDescent="0.75">
      <c r="B851" s="250">
        <v>788</v>
      </c>
      <c r="C851" s="249">
        <v>135.64987616897838</v>
      </c>
    </row>
    <row r="852" spans="2:3" x14ac:dyDescent="0.75">
      <c r="B852" s="250">
        <v>789</v>
      </c>
      <c r="C852" s="249">
        <v>113.13559868198652</v>
      </c>
    </row>
    <row r="853" spans="2:3" x14ac:dyDescent="0.75">
      <c r="B853" s="250">
        <v>790</v>
      </c>
      <c r="C853" s="249">
        <v>151.40599577561071</v>
      </c>
    </row>
    <row r="854" spans="2:3" x14ac:dyDescent="0.75">
      <c r="B854" s="250">
        <v>791</v>
      </c>
      <c r="C854" s="249">
        <v>134.94508124650986</v>
      </c>
    </row>
    <row r="855" spans="2:3" x14ac:dyDescent="0.75">
      <c r="B855" s="250">
        <v>792</v>
      </c>
      <c r="C855" s="249">
        <v>77.674664917718388</v>
      </c>
    </row>
    <row r="856" spans="2:3" x14ac:dyDescent="0.75">
      <c r="B856" s="250">
        <v>793</v>
      </c>
      <c r="C856" s="249">
        <v>124.70748280534096</v>
      </c>
    </row>
    <row r="857" spans="2:3" x14ac:dyDescent="0.75">
      <c r="B857" s="250">
        <v>794</v>
      </c>
      <c r="C857" s="249">
        <v>98.763440699265942</v>
      </c>
    </row>
    <row r="858" spans="2:3" x14ac:dyDescent="0.75">
      <c r="B858" s="250">
        <v>795</v>
      </c>
      <c r="C858" s="249">
        <v>72.051986670212415</v>
      </c>
    </row>
    <row r="859" spans="2:3" x14ac:dyDescent="0.75">
      <c r="B859" s="250">
        <v>796</v>
      </c>
      <c r="C859" s="249">
        <v>84.021870978664197</v>
      </c>
    </row>
    <row r="860" spans="2:3" x14ac:dyDescent="0.75">
      <c r="B860" s="250">
        <v>797</v>
      </c>
      <c r="C860" s="249">
        <v>90.338568187760288</v>
      </c>
    </row>
    <row r="861" spans="2:3" x14ac:dyDescent="0.75">
      <c r="B861" s="250">
        <v>798</v>
      </c>
      <c r="C861" s="249">
        <v>91.072480706491916</v>
      </c>
    </row>
    <row r="862" spans="2:3" x14ac:dyDescent="0.75">
      <c r="B862" s="250">
        <v>799</v>
      </c>
      <c r="C862" s="249">
        <v>132.45037102283445</v>
      </c>
    </row>
    <row r="863" spans="2:3" x14ac:dyDescent="0.75">
      <c r="B863" s="250">
        <v>800</v>
      </c>
      <c r="C863" s="249">
        <v>116.94285357008873</v>
      </c>
    </row>
    <row r="864" spans="2:3" x14ac:dyDescent="0.75">
      <c r="B864" s="250">
        <v>801</v>
      </c>
      <c r="C864" s="249">
        <v>129.24272874227174</v>
      </c>
    </row>
    <row r="865" spans="2:3" x14ac:dyDescent="0.75">
      <c r="B865" s="250">
        <v>802</v>
      </c>
      <c r="C865" s="249">
        <v>129.03925711925274</v>
      </c>
    </row>
    <row r="866" spans="2:3" x14ac:dyDescent="0.75">
      <c r="B866" s="250">
        <v>803</v>
      </c>
      <c r="C866" s="249">
        <v>105.0514651322321</v>
      </c>
    </row>
    <row r="867" spans="2:3" x14ac:dyDescent="0.75">
      <c r="B867" s="250">
        <v>804</v>
      </c>
      <c r="C867" s="249">
        <v>114.97369812634648</v>
      </c>
    </row>
    <row r="868" spans="2:3" x14ac:dyDescent="0.75">
      <c r="B868" s="250">
        <v>805</v>
      </c>
      <c r="C868" s="249">
        <v>115.11007199601433</v>
      </c>
    </row>
    <row r="869" spans="2:3" x14ac:dyDescent="0.75">
      <c r="B869" s="250">
        <v>806</v>
      </c>
      <c r="C869" s="249">
        <v>125.20869824738622</v>
      </c>
    </row>
    <row r="870" spans="2:3" x14ac:dyDescent="0.75">
      <c r="B870" s="250">
        <v>807</v>
      </c>
      <c r="C870" s="249">
        <v>135.30787969602264</v>
      </c>
    </row>
    <row r="871" spans="2:3" x14ac:dyDescent="0.75">
      <c r="B871" s="250">
        <v>808</v>
      </c>
      <c r="C871" s="249">
        <v>180.31390410505423</v>
      </c>
    </row>
    <row r="872" spans="2:3" x14ac:dyDescent="0.75">
      <c r="B872" s="250">
        <v>809</v>
      </c>
      <c r="C872" s="249">
        <v>155.3931695125454</v>
      </c>
    </row>
    <row r="873" spans="2:3" x14ac:dyDescent="0.75">
      <c r="B873" s="250">
        <v>810</v>
      </c>
      <c r="C873" s="249">
        <v>156.55208055240715</v>
      </c>
    </row>
    <row r="874" spans="2:3" x14ac:dyDescent="0.75">
      <c r="B874" s="250">
        <v>811</v>
      </c>
      <c r="C874" s="249">
        <v>115.71926127722494</v>
      </c>
    </row>
    <row r="875" spans="2:3" x14ac:dyDescent="0.75">
      <c r="B875" s="250">
        <v>812</v>
      </c>
      <c r="C875" s="249">
        <v>96.278735552618073</v>
      </c>
    </row>
    <row r="876" spans="2:3" x14ac:dyDescent="0.75">
      <c r="B876" s="250">
        <v>813</v>
      </c>
      <c r="C876" s="249">
        <v>96.970752944547513</v>
      </c>
    </row>
    <row r="877" spans="2:3" x14ac:dyDescent="0.75">
      <c r="B877" s="250">
        <v>814</v>
      </c>
      <c r="C877" s="249">
        <v>55.457211861120214</v>
      </c>
    </row>
    <row r="878" spans="2:3" x14ac:dyDescent="0.75">
      <c r="B878" s="250">
        <v>815</v>
      </c>
      <c r="C878" s="249">
        <v>105.19218237001108</v>
      </c>
    </row>
    <row r="879" spans="2:3" x14ac:dyDescent="0.75">
      <c r="B879" s="250">
        <v>816</v>
      </c>
      <c r="C879" s="249">
        <v>124.28818436767884</v>
      </c>
    </row>
    <row r="880" spans="2:3" x14ac:dyDescent="0.75">
      <c r="B880" s="250">
        <v>817</v>
      </c>
      <c r="C880" s="249">
        <v>92.673222232436871</v>
      </c>
    </row>
    <row r="881" spans="2:3" x14ac:dyDescent="0.75">
      <c r="B881" s="250">
        <v>818</v>
      </c>
      <c r="C881" s="249">
        <v>112.81290364551373</v>
      </c>
    </row>
    <row r="882" spans="2:3" x14ac:dyDescent="0.75">
      <c r="B882" s="250">
        <v>819</v>
      </c>
      <c r="C882" s="249">
        <v>90.736302887439649</v>
      </c>
    </row>
    <row r="883" spans="2:3" x14ac:dyDescent="0.75">
      <c r="B883" s="250">
        <v>820</v>
      </c>
      <c r="C883" s="249">
        <v>114.98944553715057</v>
      </c>
    </row>
    <row r="884" spans="2:3" x14ac:dyDescent="0.75">
      <c r="B884" s="250">
        <v>821</v>
      </c>
      <c r="C884" s="249">
        <v>122.73751809851126</v>
      </c>
    </row>
    <row r="885" spans="2:3" x14ac:dyDescent="0.75">
      <c r="B885" s="250">
        <v>822</v>
      </c>
      <c r="C885" s="249">
        <v>123.44965249660061</v>
      </c>
    </row>
    <row r="886" spans="2:3" x14ac:dyDescent="0.75">
      <c r="B886" s="250">
        <v>823</v>
      </c>
      <c r="C886" s="249">
        <v>75.487221994064654</v>
      </c>
    </row>
    <row r="887" spans="2:3" x14ac:dyDescent="0.75">
      <c r="B887" s="250">
        <v>824</v>
      </c>
      <c r="C887" s="249">
        <v>127.30376656273569</v>
      </c>
    </row>
    <row r="888" spans="2:3" x14ac:dyDescent="0.75">
      <c r="B888" s="250">
        <v>825</v>
      </c>
      <c r="C888" s="249">
        <v>137.31066263712285</v>
      </c>
    </row>
    <row r="889" spans="2:3" x14ac:dyDescent="0.75">
      <c r="B889" s="250">
        <v>826</v>
      </c>
      <c r="C889" s="249">
        <v>123.71269745571709</v>
      </c>
    </row>
    <row r="890" spans="2:3" x14ac:dyDescent="0.75">
      <c r="B890" s="250">
        <v>827</v>
      </c>
      <c r="C890" s="249">
        <v>127.72295217336685</v>
      </c>
    </row>
    <row r="891" spans="2:3" x14ac:dyDescent="0.75">
      <c r="B891" s="250">
        <v>828</v>
      </c>
      <c r="C891" s="249">
        <v>120.1917501187573</v>
      </c>
    </row>
    <row r="892" spans="2:3" x14ac:dyDescent="0.75">
      <c r="B892" s="250">
        <v>829</v>
      </c>
      <c r="C892" s="249">
        <v>76.796798530109783</v>
      </c>
    </row>
    <row r="893" spans="2:3" x14ac:dyDescent="0.75">
      <c r="B893" s="250">
        <v>830</v>
      </c>
      <c r="C893" s="249">
        <v>120.91065320051165</v>
      </c>
    </row>
    <row r="894" spans="2:3" x14ac:dyDescent="0.75">
      <c r="B894" s="250">
        <v>831</v>
      </c>
      <c r="C894" s="249">
        <v>138.02120125335921</v>
      </c>
    </row>
    <row r="895" spans="2:3" x14ac:dyDescent="0.75">
      <c r="B895" s="250">
        <v>832</v>
      </c>
      <c r="C895" s="249">
        <v>122.80161379893249</v>
      </c>
    </row>
    <row r="896" spans="2:3" x14ac:dyDescent="0.75">
      <c r="B896" s="250">
        <v>833</v>
      </c>
      <c r="C896" s="249">
        <v>159.37524394269477</v>
      </c>
    </row>
    <row r="897" spans="2:3" x14ac:dyDescent="0.75">
      <c r="B897" s="250">
        <v>834</v>
      </c>
      <c r="C897" s="249">
        <v>116.59428694757263</v>
      </c>
    </row>
    <row r="898" spans="2:3" x14ac:dyDescent="0.75">
      <c r="B898" s="250">
        <v>835</v>
      </c>
      <c r="C898" s="249">
        <v>109.95579780112355</v>
      </c>
    </row>
    <row r="899" spans="2:3" x14ac:dyDescent="0.75">
      <c r="B899" s="250">
        <v>836</v>
      </c>
      <c r="C899" s="249">
        <v>135.58303008892827</v>
      </c>
    </row>
    <row r="900" spans="2:3" x14ac:dyDescent="0.75">
      <c r="B900" s="250">
        <v>837</v>
      </c>
      <c r="C900" s="249">
        <v>131.34273123722349</v>
      </c>
    </row>
    <row r="901" spans="2:3" x14ac:dyDescent="0.75">
      <c r="B901" s="250">
        <v>838</v>
      </c>
      <c r="C901" s="249">
        <v>119.89730221763647</v>
      </c>
    </row>
    <row r="902" spans="2:3" x14ac:dyDescent="0.75">
      <c r="B902" s="250">
        <v>839</v>
      </c>
      <c r="C902" s="249">
        <v>102.01192144234267</v>
      </c>
    </row>
    <row r="903" spans="2:3" x14ac:dyDescent="0.75">
      <c r="B903" s="250">
        <v>840</v>
      </c>
      <c r="C903" s="249">
        <v>112.28940580993113</v>
      </c>
    </row>
    <row r="904" spans="2:3" x14ac:dyDescent="0.75">
      <c r="B904" s="250">
        <v>841</v>
      </c>
      <c r="C904" s="249">
        <v>112.02978539736607</v>
      </c>
    </row>
    <row r="905" spans="2:3" x14ac:dyDescent="0.75">
      <c r="B905" s="250">
        <v>842</v>
      </c>
      <c r="C905" s="249">
        <v>115.74501181804837</v>
      </c>
    </row>
    <row r="906" spans="2:3" x14ac:dyDescent="0.75">
      <c r="B906" s="250">
        <v>843</v>
      </c>
      <c r="C906" s="249">
        <v>140.3083693967485</v>
      </c>
    </row>
    <row r="907" spans="2:3" x14ac:dyDescent="0.75">
      <c r="B907" s="250">
        <v>844</v>
      </c>
      <c r="C907" s="249">
        <v>81.193449071976119</v>
      </c>
    </row>
    <row r="908" spans="2:3" x14ac:dyDescent="0.75">
      <c r="B908" s="250">
        <v>845</v>
      </c>
      <c r="C908" s="249">
        <v>117.79750373944577</v>
      </c>
    </row>
    <row r="909" spans="2:3" x14ac:dyDescent="0.75">
      <c r="B909" s="250">
        <v>846</v>
      </c>
      <c r="C909" s="249">
        <v>177.80453750732124</v>
      </c>
    </row>
    <row r="910" spans="2:3" x14ac:dyDescent="0.75">
      <c r="B910" s="250">
        <v>847</v>
      </c>
      <c r="C910" s="249">
        <v>87.405979452134602</v>
      </c>
    </row>
    <row r="911" spans="2:3" x14ac:dyDescent="0.75">
      <c r="B911" s="250">
        <v>848</v>
      </c>
      <c r="C911" s="249">
        <v>62.251011709705779</v>
      </c>
    </row>
    <row r="912" spans="2:3" x14ac:dyDescent="0.75">
      <c r="B912" s="250">
        <v>849</v>
      </c>
      <c r="C912" s="249">
        <v>103.16578607695337</v>
      </c>
    </row>
    <row r="913" spans="2:3" x14ac:dyDescent="0.75">
      <c r="B913" s="250">
        <v>850</v>
      </c>
      <c r="C913" s="249">
        <v>90.747492567784988</v>
      </c>
    </row>
    <row r="914" spans="2:3" x14ac:dyDescent="0.75">
      <c r="B914" s="250">
        <v>851</v>
      </c>
      <c r="C914" s="249">
        <v>128.78316102026352</v>
      </c>
    </row>
    <row r="915" spans="2:3" x14ac:dyDescent="0.75">
      <c r="B915" s="250">
        <v>852</v>
      </c>
      <c r="C915" s="249">
        <v>96.540990873461965</v>
      </c>
    </row>
    <row r="916" spans="2:3" x14ac:dyDescent="0.75">
      <c r="B916" s="250">
        <v>853</v>
      </c>
      <c r="C916" s="249">
        <v>109.95671127309076</v>
      </c>
    </row>
    <row r="917" spans="2:3" x14ac:dyDescent="0.75">
      <c r="B917" s="250">
        <v>854</v>
      </c>
      <c r="C917" s="249">
        <v>161.28339958228904</v>
      </c>
    </row>
    <row r="918" spans="2:3" x14ac:dyDescent="0.75">
      <c r="B918" s="250">
        <v>855</v>
      </c>
      <c r="C918" s="249">
        <v>124.44543896904737</v>
      </c>
    </row>
    <row r="919" spans="2:3" x14ac:dyDescent="0.75">
      <c r="B919" s="250">
        <v>856</v>
      </c>
      <c r="C919" s="249">
        <v>113.60704794403141</v>
      </c>
    </row>
    <row r="920" spans="2:3" x14ac:dyDescent="0.75">
      <c r="B920" s="250">
        <v>857</v>
      </c>
      <c r="C920" s="249">
        <v>95.55009364678952</v>
      </c>
    </row>
    <row r="921" spans="2:3" x14ac:dyDescent="0.75">
      <c r="B921" s="250">
        <v>858</v>
      </c>
      <c r="C921" s="249">
        <v>88.534396306971445</v>
      </c>
    </row>
    <row r="922" spans="2:3" x14ac:dyDescent="0.75">
      <c r="B922" s="250">
        <v>859</v>
      </c>
      <c r="C922" s="249">
        <v>100.12361433071345</v>
      </c>
    </row>
    <row r="923" spans="2:3" x14ac:dyDescent="0.75">
      <c r="B923" s="250">
        <v>860</v>
      </c>
      <c r="C923" s="249">
        <v>125.75302114616609</v>
      </c>
    </row>
    <row r="924" spans="2:3" x14ac:dyDescent="0.75">
      <c r="B924" s="250">
        <v>861</v>
      </c>
      <c r="C924" s="249">
        <v>159.29793409705485</v>
      </c>
    </row>
    <row r="925" spans="2:3" x14ac:dyDescent="0.75">
      <c r="B925" s="250">
        <v>862</v>
      </c>
      <c r="C925" s="249">
        <v>163.43965293971797</v>
      </c>
    </row>
    <row r="926" spans="2:3" x14ac:dyDescent="0.75">
      <c r="B926" s="250">
        <v>863</v>
      </c>
      <c r="C926" s="249">
        <v>106.1648408598121</v>
      </c>
    </row>
    <row r="927" spans="2:3" x14ac:dyDescent="0.75">
      <c r="B927" s="250">
        <v>864</v>
      </c>
      <c r="C927" s="249">
        <v>124.8928584731637</v>
      </c>
    </row>
    <row r="928" spans="2:3" x14ac:dyDescent="0.75">
      <c r="B928" s="250">
        <v>865</v>
      </c>
      <c r="C928" s="249">
        <v>111.60409868438867</v>
      </c>
    </row>
    <row r="929" spans="2:3" x14ac:dyDescent="0.75">
      <c r="B929" s="250">
        <v>866</v>
      </c>
      <c r="C929" s="249">
        <v>119.59827619448181</v>
      </c>
    </row>
    <row r="930" spans="2:3" x14ac:dyDescent="0.75">
      <c r="B930" s="250">
        <v>867</v>
      </c>
      <c r="C930" s="249">
        <v>109.76787846901489</v>
      </c>
    </row>
    <row r="931" spans="2:3" x14ac:dyDescent="0.75">
      <c r="B931" s="250">
        <v>868</v>
      </c>
      <c r="C931" s="249">
        <v>129.26269749196834</v>
      </c>
    </row>
    <row r="932" spans="2:3" x14ac:dyDescent="0.75">
      <c r="B932" s="250">
        <v>869</v>
      </c>
      <c r="C932" s="249">
        <v>120.52510791512159</v>
      </c>
    </row>
    <row r="933" spans="2:3" x14ac:dyDescent="0.75">
      <c r="B933" s="250">
        <v>870</v>
      </c>
      <c r="C933" s="249">
        <v>95.301761460883995</v>
      </c>
    </row>
    <row r="934" spans="2:3" x14ac:dyDescent="0.75">
      <c r="B934" s="250">
        <v>871</v>
      </c>
      <c r="C934" s="249">
        <v>125.94668586214773</v>
      </c>
    </row>
    <row r="935" spans="2:3" x14ac:dyDescent="0.75">
      <c r="B935" s="250">
        <v>872</v>
      </c>
      <c r="C935" s="249">
        <v>108.99409400793782</v>
      </c>
    </row>
    <row r="936" spans="2:3" x14ac:dyDescent="0.75">
      <c r="B936" s="250">
        <v>873</v>
      </c>
      <c r="C936" s="249">
        <v>119.49654486280139</v>
      </c>
    </row>
    <row r="937" spans="2:3" x14ac:dyDescent="0.75">
      <c r="B937" s="250">
        <v>874</v>
      </c>
      <c r="C937" s="249">
        <v>106.74144484125685</v>
      </c>
    </row>
    <row r="938" spans="2:3" x14ac:dyDescent="0.75">
      <c r="B938" s="250">
        <v>875</v>
      </c>
      <c r="C938" s="249">
        <v>131.48051936567683</v>
      </c>
    </row>
    <row r="939" spans="2:3" x14ac:dyDescent="0.75">
      <c r="B939" s="250">
        <v>876</v>
      </c>
      <c r="C939" s="249">
        <v>165.72406523443033</v>
      </c>
    </row>
    <row r="940" spans="2:3" x14ac:dyDescent="0.75">
      <c r="B940" s="250">
        <v>877</v>
      </c>
      <c r="C940" s="249">
        <v>90.699162906682218</v>
      </c>
    </row>
    <row r="941" spans="2:3" x14ac:dyDescent="0.75">
      <c r="B941" s="250">
        <v>878</v>
      </c>
      <c r="C941" s="249">
        <v>117.15357065827986</v>
      </c>
    </row>
    <row r="942" spans="2:3" x14ac:dyDescent="0.75">
      <c r="B942" s="250">
        <v>879</v>
      </c>
      <c r="C942" s="249">
        <v>118.94385592835866</v>
      </c>
    </row>
    <row r="943" spans="2:3" x14ac:dyDescent="0.75">
      <c r="B943" s="250">
        <v>880</v>
      </c>
      <c r="C943" s="249">
        <v>110.15281449526464</v>
      </c>
    </row>
    <row r="944" spans="2:3" x14ac:dyDescent="0.75">
      <c r="B944" s="250">
        <v>881</v>
      </c>
      <c r="C944" s="249">
        <v>152.76280497467093</v>
      </c>
    </row>
    <row r="945" spans="2:3" x14ac:dyDescent="0.75">
      <c r="B945" s="250">
        <v>882</v>
      </c>
      <c r="C945" s="249">
        <v>130.0073213320739</v>
      </c>
    </row>
    <row r="946" spans="2:3" x14ac:dyDescent="0.75">
      <c r="B946" s="250">
        <v>883</v>
      </c>
      <c r="C946" s="249">
        <v>111.2970046055265</v>
      </c>
    </row>
    <row r="947" spans="2:3" x14ac:dyDescent="0.75">
      <c r="B947" s="250">
        <v>884</v>
      </c>
      <c r="C947" s="249">
        <v>97.887965959377837</v>
      </c>
    </row>
    <row r="948" spans="2:3" x14ac:dyDescent="0.75">
      <c r="B948" s="250">
        <v>885</v>
      </c>
      <c r="C948" s="249">
        <v>115.44949840724668</v>
      </c>
    </row>
    <row r="949" spans="2:3" x14ac:dyDescent="0.75">
      <c r="B949" s="250">
        <v>886</v>
      </c>
      <c r="C949" s="249">
        <v>102.08240191229245</v>
      </c>
    </row>
    <row r="950" spans="2:3" x14ac:dyDescent="0.75">
      <c r="B950" s="250">
        <v>887</v>
      </c>
      <c r="C950" s="249">
        <v>152.48818241888421</v>
      </c>
    </row>
    <row r="951" spans="2:3" x14ac:dyDescent="0.75">
      <c r="B951" s="250">
        <v>888</v>
      </c>
      <c r="C951" s="249">
        <v>106.472761684744</v>
      </c>
    </row>
    <row r="952" spans="2:3" x14ac:dyDescent="0.75">
      <c r="B952" s="250">
        <v>889</v>
      </c>
      <c r="C952" s="249">
        <v>114.96752486953942</v>
      </c>
    </row>
    <row r="953" spans="2:3" x14ac:dyDescent="0.75">
      <c r="B953" s="250">
        <v>890</v>
      </c>
      <c r="C953" s="249">
        <v>138.56945278015897</v>
      </c>
    </row>
    <row r="954" spans="2:3" x14ac:dyDescent="0.75">
      <c r="B954" s="250">
        <v>891</v>
      </c>
      <c r="C954" s="249">
        <v>129.39480589508983</v>
      </c>
    </row>
    <row r="955" spans="2:3" x14ac:dyDescent="0.75">
      <c r="B955" s="250">
        <v>892</v>
      </c>
      <c r="C955" s="249">
        <v>67.245205521152982</v>
      </c>
    </row>
    <row r="956" spans="2:3" x14ac:dyDescent="0.75">
      <c r="B956" s="250">
        <v>893</v>
      </c>
      <c r="C956" s="249">
        <v>99.149465696922704</v>
      </c>
    </row>
    <row r="957" spans="2:3" x14ac:dyDescent="0.75">
      <c r="B957" s="250">
        <v>894</v>
      </c>
      <c r="C957" s="249">
        <v>122.93002392372969</v>
      </c>
    </row>
    <row r="958" spans="2:3" x14ac:dyDescent="0.75">
      <c r="B958" s="250">
        <v>895</v>
      </c>
      <c r="C958" s="249">
        <v>88.76604376975007</v>
      </c>
    </row>
    <row r="959" spans="2:3" x14ac:dyDescent="0.75">
      <c r="B959" s="250">
        <v>896</v>
      </c>
      <c r="C959" s="249">
        <v>160.73337000521224</v>
      </c>
    </row>
    <row r="960" spans="2:3" x14ac:dyDescent="0.75">
      <c r="B960" s="250">
        <v>897</v>
      </c>
      <c r="C960" s="249">
        <v>125.4558747250825</v>
      </c>
    </row>
    <row r="961" spans="2:3" x14ac:dyDescent="0.75">
      <c r="B961" s="250">
        <v>898</v>
      </c>
      <c r="C961" s="249">
        <v>94.518637952520919</v>
      </c>
    </row>
    <row r="962" spans="2:3" x14ac:dyDescent="0.75">
      <c r="B962" s="250">
        <v>899</v>
      </c>
      <c r="C962" s="249">
        <v>138.51184574398167</v>
      </c>
    </row>
    <row r="963" spans="2:3" x14ac:dyDescent="0.75">
      <c r="B963" s="250">
        <v>900</v>
      </c>
      <c r="C963" s="249">
        <v>115.89110046399128</v>
      </c>
    </row>
    <row r="964" spans="2:3" x14ac:dyDescent="0.75">
      <c r="B964" s="250">
        <v>901</v>
      </c>
      <c r="C964" s="249">
        <v>88.472949333877267</v>
      </c>
    </row>
    <row r="965" spans="2:3" x14ac:dyDescent="0.75">
      <c r="B965" s="250">
        <v>902</v>
      </c>
      <c r="C965" s="249">
        <v>96.18159113807846</v>
      </c>
    </row>
    <row r="966" spans="2:3" x14ac:dyDescent="0.75">
      <c r="B966" s="250">
        <v>903</v>
      </c>
      <c r="C966" s="249">
        <v>81.296739348374018</v>
      </c>
    </row>
    <row r="967" spans="2:3" x14ac:dyDescent="0.75">
      <c r="B967" s="250">
        <v>904</v>
      </c>
      <c r="C967" s="249">
        <v>122.55255981071051</v>
      </c>
    </row>
    <row r="968" spans="2:3" x14ac:dyDescent="0.75">
      <c r="B968" s="250">
        <v>905</v>
      </c>
      <c r="C968" s="249">
        <v>155.94892038959358</v>
      </c>
    </row>
    <row r="969" spans="2:3" x14ac:dyDescent="0.75">
      <c r="B969" s="250">
        <v>906</v>
      </c>
      <c r="C969" s="249">
        <v>153.26613683468176</v>
      </c>
    </row>
    <row r="970" spans="2:3" x14ac:dyDescent="0.75">
      <c r="B970" s="250">
        <v>907</v>
      </c>
      <c r="C970" s="249">
        <v>165.79967945203038</v>
      </c>
    </row>
    <row r="971" spans="2:3" x14ac:dyDescent="0.75">
      <c r="B971" s="250">
        <v>908</v>
      </c>
      <c r="C971" s="249">
        <v>123.11331678095267</v>
      </c>
    </row>
    <row r="972" spans="2:3" x14ac:dyDescent="0.75">
      <c r="B972" s="250">
        <v>909</v>
      </c>
      <c r="C972" s="249">
        <v>140.48086743977947</v>
      </c>
    </row>
    <row r="973" spans="2:3" x14ac:dyDescent="0.75">
      <c r="B973" s="250">
        <v>910</v>
      </c>
      <c r="C973" s="249">
        <v>116.88663697587678</v>
      </c>
    </row>
    <row r="974" spans="2:3" x14ac:dyDescent="0.75">
      <c r="B974" s="250">
        <v>911</v>
      </c>
      <c r="C974" s="249">
        <v>135.99106534372802</v>
      </c>
    </row>
    <row r="975" spans="2:3" x14ac:dyDescent="0.75">
      <c r="B975" s="250">
        <v>912</v>
      </c>
      <c r="C975" s="249">
        <v>153.11619348350126</v>
      </c>
    </row>
    <row r="976" spans="2:3" x14ac:dyDescent="0.75">
      <c r="B976" s="250">
        <v>913</v>
      </c>
      <c r="C976" s="249">
        <v>109.09504402591553</v>
      </c>
    </row>
    <row r="977" spans="2:3" x14ac:dyDescent="0.75">
      <c r="B977" s="250">
        <v>914</v>
      </c>
      <c r="C977" s="249">
        <v>124.97287817768745</v>
      </c>
    </row>
    <row r="978" spans="2:3" x14ac:dyDescent="0.75">
      <c r="B978" s="250">
        <v>915</v>
      </c>
      <c r="C978" s="249">
        <v>136.97664241143184</v>
      </c>
    </row>
    <row r="979" spans="2:3" x14ac:dyDescent="0.75">
      <c r="B979" s="250">
        <v>916</v>
      </c>
      <c r="C979" s="249">
        <v>84.62908845416186</v>
      </c>
    </row>
    <row r="980" spans="2:3" x14ac:dyDescent="0.75">
      <c r="B980" s="250">
        <v>917</v>
      </c>
      <c r="C980" s="249">
        <v>110.42089240281176</v>
      </c>
    </row>
    <row r="981" spans="2:3" x14ac:dyDescent="0.75">
      <c r="B981" s="250">
        <v>918</v>
      </c>
      <c r="C981" s="249">
        <v>129.63186264496642</v>
      </c>
    </row>
    <row r="982" spans="2:3" x14ac:dyDescent="0.75">
      <c r="B982" s="250">
        <v>919</v>
      </c>
      <c r="C982" s="249">
        <v>120.26907193276526</v>
      </c>
    </row>
    <row r="983" spans="2:3" x14ac:dyDescent="0.75">
      <c r="B983" s="250">
        <v>920</v>
      </c>
      <c r="C983" s="249">
        <v>106.14657148716265</v>
      </c>
    </row>
    <row r="984" spans="2:3" x14ac:dyDescent="0.75">
      <c r="B984" s="250">
        <v>921</v>
      </c>
      <c r="C984" s="249">
        <v>120.56215674537906</v>
      </c>
    </row>
    <row r="985" spans="2:3" x14ac:dyDescent="0.75">
      <c r="B985" s="250">
        <v>922</v>
      </c>
      <c r="C985" s="249">
        <v>115.66786505745783</v>
      </c>
    </row>
    <row r="986" spans="2:3" x14ac:dyDescent="0.75">
      <c r="B986" s="250">
        <v>923</v>
      </c>
      <c r="C986" s="249">
        <v>140.35412969916371</v>
      </c>
    </row>
    <row r="987" spans="2:3" x14ac:dyDescent="0.75">
      <c r="B987" s="250">
        <v>924</v>
      </c>
      <c r="C987" s="249">
        <v>84.23190361659924</v>
      </c>
    </row>
    <row r="988" spans="2:3" x14ac:dyDescent="0.75">
      <c r="B988" s="250">
        <v>925</v>
      </c>
      <c r="C988" s="249">
        <v>74.937441485703303</v>
      </c>
    </row>
    <row r="989" spans="2:3" x14ac:dyDescent="0.75">
      <c r="B989" s="250">
        <v>926</v>
      </c>
      <c r="C989" s="249">
        <v>121.60932791771805</v>
      </c>
    </row>
    <row r="990" spans="2:3" x14ac:dyDescent="0.75">
      <c r="B990" s="250">
        <v>927</v>
      </c>
      <c r="C990" s="249">
        <v>68.472043823274973</v>
      </c>
    </row>
    <row r="991" spans="2:3" x14ac:dyDescent="0.75">
      <c r="B991" s="250">
        <v>928</v>
      </c>
      <c r="C991" s="249">
        <v>126.4795353197613</v>
      </c>
    </row>
    <row r="992" spans="2:3" x14ac:dyDescent="0.75">
      <c r="B992" s="250">
        <v>929</v>
      </c>
      <c r="C992" s="249">
        <v>140.87456064056744</v>
      </c>
    </row>
    <row r="993" spans="2:3" x14ac:dyDescent="0.75">
      <c r="B993" s="250">
        <v>930</v>
      </c>
      <c r="C993" s="249">
        <v>92.796967905789842</v>
      </c>
    </row>
    <row r="994" spans="2:3" x14ac:dyDescent="0.75">
      <c r="B994" s="250">
        <v>931</v>
      </c>
      <c r="C994" s="249">
        <v>78.812734924108071</v>
      </c>
    </row>
    <row r="995" spans="2:3" x14ac:dyDescent="0.75">
      <c r="B995" s="250">
        <v>932</v>
      </c>
      <c r="C995" s="249">
        <v>107.11735122970038</v>
      </c>
    </row>
    <row r="996" spans="2:3" x14ac:dyDescent="0.75">
      <c r="B996" s="250">
        <v>933</v>
      </c>
      <c r="C996" s="249">
        <v>102.82543542492054</v>
      </c>
    </row>
    <row r="997" spans="2:3" x14ac:dyDescent="0.75">
      <c r="B997" s="250">
        <v>934</v>
      </c>
      <c r="C997" s="249">
        <v>146.54967666440552</v>
      </c>
    </row>
    <row r="998" spans="2:3" x14ac:dyDescent="0.75">
      <c r="B998" s="250">
        <v>935</v>
      </c>
      <c r="C998" s="249">
        <v>149.1828886562302</v>
      </c>
    </row>
    <row r="999" spans="2:3" x14ac:dyDescent="0.75">
      <c r="B999" s="250">
        <v>936</v>
      </c>
      <c r="C999" s="249">
        <v>116.47929070347109</v>
      </c>
    </row>
    <row r="1000" spans="2:3" x14ac:dyDescent="0.75">
      <c r="B1000" s="250">
        <v>937</v>
      </c>
      <c r="C1000" s="249">
        <v>167.79356353687606</v>
      </c>
    </row>
    <row r="1001" spans="2:3" x14ac:dyDescent="0.75">
      <c r="B1001" s="250">
        <v>938</v>
      </c>
      <c r="C1001" s="249">
        <v>111.82520859766242</v>
      </c>
    </row>
    <row r="1002" spans="2:3" x14ac:dyDescent="0.75">
      <c r="B1002" s="250">
        <v>939</v>
      </c>
      <c r="C1002" s="249">
        <v>126.95154500601039</v>
      </c>
    </row>
    <row r="1003" spans="2:3" x14ac:dyDescent="0.75">
      <c r="B1003" s="250">
        <v>940</v>
      </c>
      <c r="C1003" s="249">
        <v>113.54115180835822</v>
      </c>
    </row>
    <row r="1004" spans="2:3" x14ac:dyDescent="0.75">
      <c r="B1004" s="250">
        <v>941</v>
      </c>
      <c r="C1004" s="249">
        <v>100.15435112546075</v>
      </c>
    </row>
    <row r="1005" spans="2:3" x14ac:dyDescent="0.75">
      <c r="B1005" s="250">
        <v>942</v>
      </c>
      <c r="C1005" s="249">
        <v>82.107047052009506</v>
      </c>
    </row>
    <row r="1006" spans="2:3" x14ac:dyDescent="0.75">
      <c r="B1006" s="250">
        <v>943</v>
      </c>
      <c r="C1006" s="249">
        <v>108.42437407627526</v>
      </c>
    </row>
    <row r="1007" spans="2:3" x14ac:dyDescent="0.75">
      <c r="B1007" s="250">
        <v>944</v>
      </c>
      <c r="C1007" s="249">
        <v>146.92180229294254</v>
      </c>
    </row>
    <row r="1008" spans="2:3" x14ac:dyDescent="0.75">
      <c r="B1008" s="250">
        <v>945</v>
      </c>
      <c r="C1008" s="249">
        <v>90.889587360181025</v>
      </c>
    </row>
    <row r="1009" spans="2:3" x14ac:dyDescent="0.75">
      <c r="B1009" s="250">
        <v>946</v>
      </c>
      <c r="C1009" s="249">
        <v>117.3163403770057</v>
      </c>
    </row>
    <row r="1010" spans="2:3" x14ac:dyDescent="0.75">
      <c r="B1010" s="250">
        <v>947</v>
      </c>
      <c r="C1010" s="249">
        <v>101.57319398086089</v>
      </c>
    </row>
    <row r="1011" spans="2:3" x14ac:dyDescent="0.75">
      <c r="B1011" s="250">
        <v>948</v>
      </c>
      <c r="C1011" s="249">
        <v>172.72022153821865</v>
      </c>
    </row>
    <row r="1012" spans="2:3" x14ac:dyDescent="0.75">
      <c r="B1012" s="250">
        <v>949</v>
      </c>
      <c r="C1012" s="249">
        <v>79.191659648674346</v>
      </c>
    </row>
    <row r="1013" spans="2:3" x14ac:dyDescent="0.75">
      <c r="B1013" s="250">
        <v>950</v>
      </c>
      <c r="C1013" s="249">
        <v>129.67636335427261</v>
      </c>
    </row>
    <row r="1014" spans="2:3" x14ac:dyDescent="0.75">
      <c r="B1014" s="250">
        <v>951</v>
      </c>
      <c r="C1014" s="249">
        <v>111.20363225409935</v>
      </c>
    </row>
    <row r="1015" spans="2:3" x14ac:dyDescent="0.75">
      <c r="B1015" s="250">
        <v>952</v>
      </c>
      <c r="C1015" s="249">
        <v>133.79460499889191</v>
      </c>
    </row>
    <row r="1016" spans="2:3" x14ac:dyDescent="0.75">
      <c r="B1016" s="250">
        <v>953</v>
      </c>
      <c r="C1016" s="249">
        <v>107.03149422671663</v>
      </c>
    </row>
    <row r="1017" spans="2:3" x14ac:dyDescent="0.75">
      <c r="B1017" s="250">
        <v>954</v>
      </c>
      <c r="C1017" s="249">
        <v>93.611022359217401</v>
      </c>
    </row>
    <row r="1018" spans="2:3" x14ac:dyDescent="0.75">
      <c r="B1018" s="250">
        <v>955</v>
      </c>
      <c r="C1018" s="249">
        <v>147.87683344126856</v>
      </c>
    </row>
    <row r="1019" spans="2:3" x14ac:dyDescent="0.75">
      <c r="B1019" s="250">
        <v>956</v>
      </c>
      <c r="C1019" s="249">
        <v>71.524219733110115</v>
      </c>
    </row>
    <row r="1020" spans="2:3" x14ac:dyDescent="0.75">
      <c r="B1020" s="250">
        <v>957</v>
      </c>
      <c r="C1020" s="249">
        <v>92.678799046020458</v>
      </c>
    </row>
    <row r="1021" spans="2:3" x14ac:dyDescent="0.75">
      <c r="B1021" s="250">
        <v>958</v>
      </c>
      <c r="C1021" s="249">
        <v>99.802490612933312</v>
      </c>
    </row>
    <row r="1022" spans="2:3" x14ac:dyDescent="0.75">
      <c r="B1022" s="250">
        <v>959</v>
      </c>
      <c r="C1022" s="249">
        <v>144.27612556089227</v>
      </c>
    </row>
    <row r="1023" spans="2:3" x14ac:dyDescent="0.75">
      <c r="B1023" s="250">
        <v>960</v>
      </c>
      <c r="C1023" s="249">
        <v>124.06116379973517</v>
      </c>
    </row>
    <row r="1024" spans="2:3" x14ac:dyDescent="0.75">
      <c r="B1024" s="250">
        <v>961</v>
      </c>
      <c r="C1024" s="249">
        <v>140.43543076932892</v>
      </c>
    </row>
    <row r="1025" spans="2:3" x14ac:dyDescent="0.75">
      <c r="B1025" s="250">
        <v>962</v>
      </c>
      <c r="C1025" s="249">
        <v>108.09136693188769</v>
      </c>
    </row>
    <row r="1026" spans="2:3" x14ac:dyDescent="0.75">
      <c r="B1026" s="250">
        <v>963</v>
      </c>
      <c r="C1026" s="249">
        <v>177.98488612498559</v>
      </c>
    </row>
    <row r="1027" spans="2:3" x14ac:dyDescent="0.75">
      <c r="B1027" s="250">
        <v>964</v>
      </c>
      <c r="C1027" s="249">
        <v>128.10526032930383</v>
      </c>
    </row>
    <row r="1028" spans="2:3" x14ac:dyDescent="0.75">
      <c r="B1028" s="250">
        <v>965</v>
      </c>
      <c r="C1028" s="249">
        <v>95.710096104419861</v>
      </c>
    </row>
    <row r="1029" spans="2:3" x14ac:dyDescent="0.75">
      <c r="B1029" s="250">
        <v>966</v>
      </c>
      <c r="C1029" s="249">
        <v>108.44766841489673</v>
      </c>
    </row>
    <row r="1030" spans="2:3" x14ac:dyDescent="0.75">
      <c r="B1030" s="250">
        <v>967</v>
      </c>
      <c r="C1030" s="249">
        <v>148.88120890039559</v>
      </c>
    </row>
    <row r="1031" spans="2:3" x14ac:dyDescent="0.75">
      <c r="B1031" s="250">
        <v>968</v>
      </c>
      <c r="C1031" s="249">
        <v>117.44153010708659</v>
      </c>
    </row>
    <row r="1032" spans="2:3" x14ac:dyDescent="0.75">
      <c r="B1032" s="250">
        <v>969</v>
      </c>
      <c r="C1032" s="249">
        <v>121.22772213635079</v>
      </c>
    </row>
    <row r="1033" spans="2:3" x14ac:dyDescent="0.75">
      <c r="B1033" s="250">
        <v>970</v>
      </c>
      <c r="C1033" s="249">
        <v>103.07636204959496</v>
      </c>
    </row>
    <row r="1034" spans="2:3" x14ac:dyDescent="0.75">
      <c r="B1034" s="250">
        <v>971</v>
      </c>
      <c r="C1034" s="249">
        <v>163.44072814116302</v>
      </c>
    </row>
    <row r="1035" spans="2:3" x14ac:dyDescent="0.75">
      <c r="B1035" s="250">
        <v>972</v>
      </c>
      <c r="C1035" s="249">
        <v>111.46658634134248</v>
      </c>
    </row>
    <row r="1036" spans="2:3" x14ac:dyDescent="0.75">
      <c r="B1036" s="250">
        <v>973</v>
      </c>
      <c r="C1036" s="249">
        <v>121.38027238880197</v>
      </c>
    </row>
    <row r="1037" spans="2:3" x14ac:dyDescent="0.75">
      <c r="B1037" s="250">
        <v>974</v>
      </c>
      <c r="C1037" s="249">
        <v>174.8103417151645</v>
      </c>
    </row>
    <row r="1038" spans="2:3" x14ac:dyDescent="0.75">
      <c r="B1038" s="250">
        <v>975</v>
      </c>
      <c r="C1038" s="249">
        <v>106.04582237109651</v>
      </c>
    </row>
    <row r="1039" spans="2:3" x14ac:dyDescent="0.75">
      <c r="B1039" s="250">
        <v>976</v>
      </c>
      <c r="C1039" s="249">
        <v>153.17776569766338</v>
      </c>
    </row>
    <row r="1040" spans="2:3" x14ac:dyDescent="0.75">
      <c r="B1040" s="250">
        <v>977</v>
      </c>
      <c r="C1040" s="249">
        <v>111.81370345192106</v>
      </c>
    </row>
    <row r="1041" spans="2:3" x14ac:dyDescent="0.75">
      <c r="B1041" s="250">
        <v>978</v>
      </c>
      <c r="C1041" s="249">
        <v>124.06809025845068</v>
      </c>
    </row>
    <row r="1042" spans="2:3" x14ac:dyDescent="0.75">
      <c r="B1042" s="250">
        <v>979</v>
      </c>
      <c r="C1042" s="249">
        <v>114.5815030363451</v>
      </c>
    </row>
    <row r="1043" spans="2:3" x14ac:dyDescent="0.75">
      <c r="B1043" s="250">
        <v>980</v>
      </c>
      <c r="C1043" s="249">
        <v>126.04756225734005</v>
      </c>
    </row>
    <row r="1044" spans="2:3" x14ac:dyDescent="0.75">
      <c r="B1044" s="250">
        <v>981</v>
      </c>
      <c r="C1044" s="249">
        <v>101.50289770283182</v>
      </c>
    </row>
    <row r="1045" spans="2:3" x14ac:dyDescent="0.75">
      <c r="B1045" s="250">
        <v>982</v>
      </c>
      <c r="C1045" s="249">
        <v>138.51170793080516</v>
      </c>
    </row>
    <row r="1046" spans="2:3" x14ac:dyDescent="0.75">
      <c r="B1046" s="250">
        <v>983</v>
      </c>
      <c r="C1046" s="249">
        <v>129.89958282355607</v>
      </c>
    </row>
    <row r="1047" spans="2:3" x14ac:dyDescent="0.75">
      <c r="B1047" s="250">
        <v>984</v>
      </c>
      <c r="C1047" s="249">
        <v>73.508540185575598</v>
      </c>
    </row>
    <row r="1048" spans="2:3" x14ac:dyDescent="0.75">
      <c r="B1048" s="250">
        <v>985</v>
      </c>
      <c r="C1048" s="249">
        <v>136.13173441548844</v>
      </c>
    </row>
    <row r="1049" spans="2:3" x14ac:dyDescent="0.75">
      <c r="B1049" s="250">
        <v>986</v>
      </c>
      <c r="C1049" s="249">
        <v>120.98209810598252</v>
      </c>
    </row>
    <row r="1050" spans="2:3" x14ac:dyDescent="0.75">
      <c r="B1050" s="250">
        <v>987</v>
      </c>
      <c r="C1050" s="249">
        <v>79.800665825016623</v>
      </c>
    </row>
    <row r="1051" spans="2:3" x14ac:dyDescent="0.75">
      <c r="B1051" s="250">
        <v>988</v>
      </c>
      <c r="C1051" s="249">
        <v>125.63992632136335</v>
      </c>
    </row>
    <row r="1052" spans="2:3" x14ac:dyDescent="0.75">
      <c r="B1052" s="250">
        <v>989</v>
      </c>
      <c r="C1052" s="249">
        <v>103.81855583583165</v>
      </c>
    </row>
    <row r="1053" spans="2:3" x14ac:dyDescent="0.75">
      <c r="B1053" s="250">
        <v>990</v>
      </c>
      <c r="C1053" s="249">
        <v>95.674817484488386</v>
      </c>
    </row>
    <row r="1054" spans="2:3" x14ac:dyDescent="0.75">
      <c r="B1054" s="250">
        <v>991</v>
      </c>
      <c r="C1054" s="249">
        <v>113.84912271781734</v>
      </c>
    </row>
    <row r="1055" spans="2:3" x14ac:dyDescent="0.75">
      <c r="B1055" s="250">
        <v>992</v>
      </c>
      <c r="C1055" s="249">
        <v>106.63794625257503</v>
      </c>
    </row>
    <row r="1056" spans="2:3" x14ac:dyDescent="0.75">
      <c r="B1056" s="250">
        <v>993</v>
      </c>
      <c r="C1056" s="249">
        <v>106.44467147700678</v>
      </c>
    </row>
    <row r="1057" spans="2:3" x14ac:dyDescent="0.75">
      <c r="B1057" s="250">
        <v>994</v>
      </c>
      <c r="C1057" s="249">
        <v>137.15311329810424</v>
      </c>
    </row>
    <row r="1058" spans="2:3" x14ac:dyDescent="0.75">
      <c r="B1058" s="250">
        <v>995</v>
      </c>
      <c r="C1058" s="249">
        <v>128.63703721454607</v>
      </c>
    </row>
    <row r="1059" spans="2:3" x14ac:dyDescent="0.75">
      <c r="B1059" s="250">
        <v>996</v>
      </c>
      <c r="C1059" s="249">
        <v>172.50740934823966</v>
      </c>
    </row>
    <row r="1060" spans="2:3" x14ac:dyDescent="0.75">
      <c r="B1060" s="250">
        <v>997</v>
      </c>
      <c r="C1060" s="249">
        <v>84.142622726913118</v>
      </c>
    </row>
    <row r="1061" spans="2:3" x14ac:dyDescent="0.75">
      <c r="B1061" s="250">
        <v>998</v>
      </c>
      <c r="C1061" s="249">
        <v>69.686624745301884</v>
      </c>
    </row>
    <row r="1062" spans="2:3" x14ac:dyDescent="0.75">
      <c r="B1062" s="250">
        <v>999</v>
      </c>
      <c r="C1062" s="249">
        <v>111.93375658227899</v>
      </c>
    </row>
    <row r="1063" spans="2:3" x14ac:dyDescent="0.75">
      <c r="B1063" s="250">
        <v>1000</v>
      </c>
      <c r="C1063" s="249">
        <v>114.712469414799</v>
      </c>
    </row>
    <row r="1064" spans="2:3" x14ac:dyDescent="0.75">
      <c r="B1064" s="250">
        <v>1001</v>
      </c>
      <c r="C1064" s="249">
        <v>127.91952465607855</v>
      </c>
    </row>
    <row r="1065" spans="2:3" x14ac:dyDescent="0.75">
      <c r="B1065" s="250">
        <v>1002</v>
      </c>
      <c r="C1065" s="249">
        <v>115.40639725057699</v>
      </c>
    </row>
    <row r="1066" spans="2:3" x14ac:dyDescent="0.75">
      <c r="B1066" s="250">
        <v>1003</v>
      </c>
      <c r="C1066" s="249">
        <v>160.24250547220686</v>
      </c>
    </row>
    <row r="1067" spans="2:3" x14ac:dyDescent="0.75">
      <c r="B1067" s="250">
        <v>1004</v>
      </c>
      <c r="C1067" s="249">
        <v>106.42437248449593</v>
      </c>
    </row>
    <row r="1068" spans="2:3" x14ac:dyDescent="0.75">
      <c r="B1068" s="250">
        <v>1005</v>
      </c>
      <c r="C1068" s="249">
        <v>133.47090471333553</v>
      </c>
    </row>
    <row r="1069" spans="2:3" x14ac:dyDescent="0.75">
      <c r="B1069" s="250">
        <v>1006</v>
      </c>
      <c r="C1069" s="249">
        <v>125.69403192595325</v>
      </c>
    </row>
    <row r="1070" spans="2:3" x14ac:dyDescent="0.75">
      <c r="B1070" s="250">
        <v>1007</v>
      </c>
      <c r="C1070" s="249">
        <v>120.95876885730479</v>
      </c>
    </row>
    <row r="1071" spans="2:3" x14ac:dyDescent="0.75">
      <c r="B1071" s="250">
        <v>1008</v>
      </c>
      <c r="C1071" s="249">
        <v>110.28838374394292</v>
      </c>
    </row>
    <row r="1072" spans="2:3" x14ac:dyDescent="0.75">
      <c r="B1072" s="250">
        <v>1009</v>
      </c>
      <c r="C1072" s="249">
        <v>113.47834284818964</v>
      </c>
    </row>
    <row r="1073" spans="2:3" x14ac:dyDescent="0.75">
      <c r="B1073" s="250">
        <v>1010</v>
      </c>
      <c r="C1073" s="249">
        <v>113.49881158361778</v>
      </c>
    </row>
    <row r="1074" spans="2:3" x14ac:dyDescent="0.75">
      <c r="B1074" s="250">
        <v>1011</v>
      </c>
      <c r="C1074" s="249">
        <v>137.45245367518177</v>
      </c>
    </row>
    <row r="1075" spans="2:3" x14ac:dyDescent="0.75">
      <c r="B1075" s="250">
        <v>1012</v>
      </c>
      <c r="C1075" s="249">
        <v>75.793830180250239</v>
      </c>
    </row>
    <row r="1076" spans="2:3" x14ac:dyDescent="0.75">
      <c r="B1076" s="250">
        <v>1013</v>
      </c>
      <c r="C1076" s="249">
        <v>146.43948537544213</v>
      </c>
    </row>
    <row r="1077" spans="2:3" x14ac:dyDescent="0.75">
      <c r="B1077" s="250">
        <v>1014</v>
      </c>
      <c r="C1077" s="249">
        <v>84.381065042060158</v>
      </c>
    </row>
    <row r="1078" spans="2:3" x14ac:dyDescent="0.75">
      <c r="B1078" s="250">
        <v>1015</v>
      </c>
      <c r="C1078" s="249">
        <v>144.79006841112155</v>
      </c>
    </row>
    <row r="1079" spans="2:3" x14ac:dyDescent="0.75">
      <c r="B1079" s="250">
        <v>1016</v>
      </c>
      <c r="C1079" s="249">
        <v>138.7759662336407</v>
      </c>
    </row>
    <row r="1080" spans="2:3" x14ac:dyDescent="0.75">
      <c r="B1080" s="250">
        <v>1017</v>
      </c>
      <c r="C1080" s="249">
        <v>141.44054605435028</v>
      </c>
    </row>
    <row r="1081" spans="2:3" x14ac:dyDescent="0.75">
      <c r="B1081" s="250">
        <v>1018</v>
      </c>
      <c r="C1081" s="249">
        <v>127.48129114483839</v>
      </c>
    </row>
    <row r="1082" spans="2:3" x14ac:dyDescent="0.75">
      <c r="B1082" s="250">
        <v>1019</v>
      </c>
      <c r="C1082" s="249">
        <v>166.69754650282417</v>
      </c>
    </row>
    <row r="1083" spans="2:3" x14ac:dyDescent="0.75">
      <c r="B1083" s="250">
        <v>1020</v>
      </c>
      <c r="C1083" s="249">
        <v>117.29188847469194</v>
      </c>
    </row>
    <row r="1084" spans="2:3" x14ac:dyDescent="0.75">
      <c r="B1084" s="250">
        <v>1021</v>
      </c>
      <c r="C1084" s="249">
        <v>65.40226682450141</v>
      </c>
    </row>
    <row r="1085" spans="2:3" x14ac:dyDescent="0.75">
      <c r="B1085" s="250">
        <v>1022</v>
      </c>
      <c r="C1085" s="249">
        <v>99.360494559353498</v>
      </c>
    </row>
    <row r="1086" spans="2:3" x14ac:dyDescent="0.75">
      <c r="B1086" s="250">
        <v>1023</v>
      </c>
      <c r="C1086" s="249">
        <v>114.98299918991877</v>
      </c>
    </row>
    <row r="1087" spans="2:3" x14ac:dyDescent="0.75">
      <c r="B1087" s="250">
        <v>1024</v>
      </c>
      <c r="C1087" s="249">
        <v>79.673385966419815</v>
      </c>
    </row>
    <row r="1088" spans="2:3" x14ac:dyDescent="0.75">
      <c r="B1088" s="250">
        <v>1025</v>
      </c>
      <c r="C1088" s="249">
        <v>98.197409566589585</v>
      </c>
    </row>
    <row r="1089" spans="2:3" x14ac:dyDescent="0.75">
      <c r="B1089" s="250">
        <v>1026</v>
      </c>
      <c r="C1089" s="249">
        <v>158.15688918357756</v>
      </c>
    </row>
    <row r="1090" spans="2:3" x14ac:dyDescent="0.75">
      <c r="B1090" s="250">
        <v>1027</v>
      </c>
      <c r="C1090" s="249">
        <v>148.66088933727778</v>
      </c>
    </row>
    <row r="1091" spans="2:3" x14ac:dyDescent="0.75">
      <c r="B1091" s="250">
        <v>1028</v>
      </c>
      <c r="C1091" s="249">
        <v>108.27511376193971</v>
      </c>
    </row>
    <row r="1092" spans="2:3" x14ac:dyDescent="0.75">
      <c r="B1092" s="250">
        <v>1029</v>
      </c>
      <c r="C1092" s="249">
        <v>78.428480557816613</v>
      </c>
    </row>
    <row r="1093" spans="2:3" x14ac:dyDescent="0.75">
      <c r="B1093" s="250">
        <v>1030</v>
      </c>
      <c r="C1093" s="249">
        <v>130.85441322139761</v>
      </c>
    </row>
    <row r="1094" spans="2:3" x14ac:dyDescent="0.75">
      <c r="B1094" s="250">
        <v>1031</v>
      </c>
      <c r="C1094" s="249">
        <v>180.66213062695104</v>
      </c>
    </row>
    <row r="1095" spans="2:3" x14ac:dyDescent="0.75">
      <c r="B1095" s="250">
        <v>1032</v>
      </c>
      <c r="C1095" s="249">
        <v>120.70147111871962</v>
      </c>
    </row>
    <row r="1096" spans="2:3" x14ac:dyDescent="0.75">
      <c r="B1096" s="250">
        <v>1033</v>
      </c>
      <c r="C1096" s="249">
        <v>86.574516417135357</v>
      </c>
    </row>
    <row r="1097" spans="2:3" x14ac:dyDescent="0.75">
      <c r="B1097" s="250">
        <v>1034</v>
      </c>
      <c r="C1097" s="249">
        <v>87.919656886295428</v>
      </c>
    </row>
    <row r="1098" spans="2:3" x14ac:dyDescent="0.75">
      <c r="B1098" s="250">
        <v>1035</v>
      </c>
      <c r="C1098" s="249">
        <v>130.25976984933499</v>
      </c>
    </row>
    <row r="1099" spans="2:3" x14ac:dyDescent="0.75">
      <c r="B1099" s="250">
        <v>1036</v>
      </c>
      <c r="C1099" s="249">
        <v>93.040051840870419</v>
      </c>
    </row>
    <row r="1100" spans="2:3" x14ac:dyDescent="0.75">
      <c r="B1100" s="250">
        <v>1037</v>
      </c>
      <c r="C1100" s="249">
        <v>122.08980202162421</v>
      </c>
    </row>
    <row r="1101" spans="2:3" x14ac:dyDescent="0.75">
      <c r="B1101" s="250">
        <v>1038</v>
      </c>
      <c r="C1101" s="249">
        <v>83.044532512276078</v>
      </c>
    </row>
    <row r="1102" spans="2:3" x14ac:dyDescent="0.75">
      <c r="B1102" s="250">
        <v>1039</v>
      </c>
      <c r="C1102" s="249">
        <v>145.64117390469852</v>
      </c>
    </row>
    <row r="1103" spans="2:3" x14ac:dyDescent="0.75">
      <c r="B1103" s="250">
        <v>1040</v>
      </c>
      <c r="C1103" s="249">
        <v>145.91317359845067</v>
      </c>
    </row>
    <row r="1104" spans="2:3" x14ac:dyDescent="0.75">
      <c r="B1104" s="250">
        <v>1041</v>
      </c>
      <c r="C1104" s="249">
        <v>85.403037918140797</v>
      </c>
    </row>
    <row r="1105" spans="2:3" x14ac:dyDescent="0.75">
      <c r="B1105" s="250">
        <v>1042</v>
      </c>
      <c r="C1105" s="249">
        <v>95.699083942287402</v>
      </c>
    </row>
    <row r="1106" spans="2:3" x14ac:dyDescent="0.75">
      <c r="B1106" s="250">
        <v>1043</v>
      </c>
      <c r="C1106" s="249">
        <v>100.09564020420359</v>
      </c>
    </row>
    <row r="1107" spans="2:3" x14ac:dyDescent="0.75">
      <c r="B1107" s="250">
        <v>1044</v>
      </c>
      <c r="C1107" s="249">
        <v>97.777218219670758</v>
      </c>
    </row>
    <row r="1108" spans="2:3" x14ac:dyDescent="0.75">
      <c r="B1108" s="250">
        <v>1045</v>
      </c>
      <c r="C1108" s="249">
        <v>116.22216248787481</v>
      </c>
    </row>
    <row r="1109" spans="2:3" x14ac:dyDescent="0.75">
      <c r="B1109" s="250">
        <v>1046</v>
      </c>
      <c r="C1109" s="249">
        <v>148.27594925755034</v>
      </c>
    </row>
    <row r="1110" spans="2:3" x14ac:dyDescent="0.75">
      <c r="B1110" s="250">
        <v>1047</v>
      </c>
      <c r="C1110" s="249">
        <v>171.40662652476931</v>
      </c>
    </row>
    <row r="1111" spans="2:3" x14ac:dyDescent="0.75">
      <c r="B1111" s="250">
        <v>1048</v>
      </c>
      <c r="C1111" s="249">
        <v>124.00863853595381</v>
      </c>
    </row>
    <row r="1112" spans="2:3" x14ac:dyDescent="0.75">
      <c r="B1112" s="250">
        <v>1049</v>
      </c>
      <c r="C1112" s="249">
        <v>143.89549933424806</v>
      </c>
    </row>
    <row r="1113" spans="2:3" x14ac:dyDescent="0.75">
      <c r="B1113" s="250">
        <v>1050</v>
      </c>
      <c r="C1113" s="249">
        <v>111.14358847054149</v>
      </c>
    </row>
    <row r="1114" spans="2:3" x14ac:dyDescent="0.75">
      <c r="B1114" s="250">
        <v>1051</v>
      </c>
      <c r="C1114" s="249">
        <v>139.52726372739266</v>
      </c>
    </row>
    <row r="1115" spans="2:3" x14ac:dyDescent="0.75">
      <c r="B1115" s="250">
        <v>1052</v>
      </c>
      <c r="C1115" s="249">
        <v>158.30032233748284</v>
      </c>
    </row>
    <row r="1116" spans="2:3" x14ac:dyDescent="0.75">
      <c r="B1116" s="250">
        <v>1053</v>
      </c>
      <c r="C1116" s="249">
        <v>127.42728738224444</v>
      </c>
    </row>
    <row r="1117" spans="2:3" x14ac:dyDescent="0.75">
      <c r="B1117" s="250">
        <v>1054</v>
      </c>
      <c r="C1117" s="249">
        <v>129.8150236692743</v>
      </c>
    </row>
    <row r="1118" spans="2:3" x14ac:dyDescent="0.75">
      <c r="B1118" s="250">
        <v>1055</v>
      </c>
      <c r="C1118" s="249">
        <v>95.394770512568584</v>
      </c>
    </row>
    <row r="1119" spans="2:3" x14ac:dyDescent="0.75">
      <c r="B1119" s="250">
        <v>1056</v>
      </c>
      <c r="C1119" s="249">
        <v>111.21357430653201</v>
      </c>
    </row>
    <row r="1120" spans="2:3" x14ac:dyDescent="0.75">
      <c r="B1120" s="250">
        <v>1057</v>
      </c>
      <c r="C1120" s="249">
        <v>151.19013893510621</v>
      </c>
    </row>
    <row r="1121" spans="2:3" x14ac:dyDescent="0.75">
      <c r="B1121" s="250">
        <v>1058</v>
      </c>
      <c r="C1121" s="249">
        <v>66.894879240024551</v>
      </c>
    </row>
    <row r="1122" spans="2:3" x14ac:dyDescent="0.75">
      <c r="B1122" s="250">
        <v>1059</v>
      </c>
      <c r="C1122" s="249">
        <v>126.18846150351578</v>
      </c>
    </row>
    <row r="1123" spans="2:3" x14ac:dyDescent="0.75">
      <c r="B1123" s="250">
        <v>1060</v>
      </c>
      <c r="C1123" s="249">
        <v>102.20908647722251</v>
      </c>
    </row>
    <row r="1124" spans="2:3" x14ac:dyDescent="0.75">
      <c r="B1124" s="250">
        <v>1061</v>
      </c>
      <c r="C1124" s="249">
        <v>116.64037426902379</v>
      </c>
    </row>
    <row r="1125" spans="2:3" x14ac:dyDescent="0.75">
      <c r="B1125" s="250">
        <v>1062</v>
      </c>
      <c r="C1125" s="249">
        <v>81.097499037148239</v>
      </c>
    </row>
    <row r="1126" spans="2:3" x14ac:dyDescent="0.75">
      <c r="B1126" s="250">
        <v>1063</v>
      </c>
      <c r="C1126" s="249">
        <v>165.5661364580647</v>
      </c>
    </row>
    <row r="1127" spans="2:3" x14ac:dyDescent="0.75">
      <c r="B1127" s="250">
        <v>1064</v>
      </c>
      <c r="C1127" s="249">
        <v>100.44441601083778</v>
      </c>
    </row>
    <row r="1128" spans="2:3" x14ac:dyDescent="0.75">
      <c r="B1128" s="250">
        <v>1065</v>
      </c>
      <c r="C1128" s="249">
        <v>151.20419028686501</v>
      </c>
    </row>
    <row r="1129" spans="2:3" x14ac:dyDescent="0.75">
      <c r="B1129" s="250">
        <v>1066</v>
      </c>
      <c r="C1129" s="249">
        <v>120.21041686845831</v>
      </c>
    </row>
    <row r="1130" spans="2:3" x14ac:dyDescent="0.75">
      <c r="B1130" s="250">
        <v>1067</v>
      </c>
      <c r="C1130" s="249">
        <v>133.4147157173727</v>
      </c>
    </row>
    <row r="1131" spans="2:3" x14ac:dyDescent="0.75">
      <c r="B1131" s="250">
        <v>1068</v>
      </c>
      <c r="C1131" s="249">
        <v>100.07118721228061</v>
      </c>
    </row>
    <row r="1132" spans="2:3" x14ac:dyDescent="0.75">
      <c r="B1132" s="250">
        <v>1069</v>
      </c>
      <c r="C1132" s="249">
        <v>123.64914062871063</v>
      </c>
    </row>
    <row r="1133" spans="2:3" x14ac:dyDescent="0.75">
      <c r="B1133" s="250">
        <v>1070</v>
      </c>
      <c r="C1133" s="249">
        <v>120.42394695960147</v>
      </c>
    </row>
    <row r="1134" spans="2:3" x14ac:dyDescent="0.75">
      <c r="B1134" s="250">
        <v>1071</v>
      </c>
      <c r="C1134" s="249">
        <v>145.10849488204138</v>
      </c>
    </row>
    <row r="1135" spans="2:3" x14ac:dyDescent="0.75">
      <c r="B1135" s="250">
        <v>1072</v>
      </c>
      <c r="C1135" s="249">
        <v>104.64127713217958</v>
      </c>
    </row>
    <row r="1136" spans="2:3" x14ac:dyDescent="0.75">
      <c r="B1136" s="250">
        <v>1073</v>
      </c>
      <c r="C1136" s="249">
        <v>128.58549489314157</v>
      </c>
    </row>
    <row r="1137" spans="2:3" x14ac:dyDescent="0.75">
      <c r="B1137" s="250">
        <v>1074</v>
      </c>
      <c r="C1137" s="249">
        <v>155.72696923582589</v>
      </c>
    </row>
    <row r="1138" spans="2:3" x14ac:dyDescent="0.75">
      <c r="B1138" s="250">
        <v>1075</v>
      </c>
      <c r="C1138" s="249">
        <v>149.93187456057018</v>
      </c>
    </row>
    <row r="1139" spans="2:3" x14ac:dyDescent="0.75">
      <c r="B1139" s="250">
        <v>1076</v>
      </c>
      <c r="C1139" s="249">
        <v>144.70941270859052</v>
      </c>
    </row>
    <row r="1140" spans="2:3" x14ac:dyDescent="0.75">
      <c r="B1140" s="250">
        <v>1077</v>
      </c>
      <c r="C1140" s="249">
        <v>120.29945532120234</v>
      </c>
    </row>
    <row r="1141" spans="2:3" x14ac:dyDescent="0.75">
      <c r="B1141" s="250">
        <v>1078</v>
      </c>
      <c r="C1141" s="249">
        <v>119.92508916270232</v>
      </c>
    </row>
    <row r="1142" spans="2:3" x14ac:dyDescent="0.75">
      <c r="B1142" s="250">
        <v>1079</v>
      </c>
      <c r="C1142" s="249">
        <v>99.622999380545536</v>
      </c>
    </row>
    <row r="1143" spans="2:3" x14ac:dyDescent="0.75">
      <c r="B1143" s="250">
        <v>1080</v>
      </c>
      <c r="C1143" s="249">
        <v>147.99053387864186</v>
      </c>
    </row>
    <row r="1144" spans="2:3" x14ac:dyDescent="0.75">
      <c r="B1144" s="250">
        <v>1081</v>
      </c>
      <c r="C1144" s="249">
        <v>152.21527372111512</v>
      </c>
    </row>
    <row r="1145" spans="2:3" x14ac:dyDescent="0.75">
      <c r="B1145" s="250">
        <v>1082</v>
      </c>
      <c r="C1145" s="249">
        <v>108.97426989416434</v>
      </c>
    </row>
    <row r="1146" spans="2:3" x14ac:dyDescent="0.75">
      <c r="B1146" s="250">
        <v>1083</v>
      </c>
      <c r="C1146" s="249">
        <v>107.74600962078182</v>
      </c>
    </row>
    <row r="1147" spans="2:3" x14ac:dyDescent="0.75">
      <c r="B1147" s="250">
        <v>1084</v>
      </c>
      <c r="C1147" s="249">
        <v>150.52505904263512</v>
      </c>
    </row>
    <row r="1148" spans="2:3" x14ac:dyDescent="0.75">
      <c r="B1148" s="250">
        <v>1085</v>
      </c>
      <c r="C1148" s="249">
        <v>153.4860452203383</v>
      </c>
    </row>
    <row r="1149" spans="2:3" x14ac:dyDescent="0.75">
      <c r="B1149" s="250">
        <v>1086</v>
      </c>
      <c r="C1149" s="249">
        <v>156.1818454789404</v>
      </c>
    </row>
    <row r="1150" spans="2:3" x14ac:dyDescent="0.75">
      <c r="B1150" s="250">
        <v>1087</v>
      </c>
      <c r="C1150" s="249">
        <v>145.65230662131293</v>
      </c>
    </row>
    <row r="1151" spans="2:3" x14ac:dyDescent="0.75">
      <c r="B1151" s="250">
        <v>1088</v>
      </c>
      <c r="C1151" s="249">
        <v>97.798680959823997</v>
      </c>
    </row>
    <row r="1152" spans="2:3" x14ac:dyDescent="0.75">
      <c r="B1152" s="250">
        <v>1089</v>
      </c>
      <c r="C1152" s="249">
        <v>95.072461951387041</v>
      </c>
    </row>
    <row r="1153" spans="2:3" x14ac:dyDescent="0.75">
      <c r="B1153" s="250">
        <v>1090</v>
      </c>
      <c r="C1153" s="249">
        <v>98.014357401033564</v>
      </c>
    </row>
    <row r="1154" spans="2:3" x14ac:dyDescent="0.75">
      <c r="B1154" s="250">
        <v>1091</v>
      </c>
      <c r="C1154" s="249">
        <v>131.27501995870711</v>
      </c>
    </row>
    <row r="1155" spans="2:3" x14ac:dyDescent="0.75">
      <c r="B1155" s="250">
        <v>1092</v>
      </c>
      <c r="C1155" s="249">
        <v>155.53738390267273</v>
      </c>
    </row>
    <row r="1156" spans="2:3" x14ac:dyDescent="0.75">
      <c r="B1156" s="250">
        <v>1093</v>
      </c>
      <c r="C1156" s="249">
        <v>120.71078503134991</v>
      </c>
    </row>
    <row r="1157" spans="2:3" x14ac:dyDescent="0.75">
      <c r="B1157" s="250">
        <v>1094</v>
      </c>
      <c r="C1157" s="249">
        <v>156.59086254289286</v>
      </c>
    </row>
    <row r="1158" spans="2:3" x14ac:dyDescent="0.75">
      <c r="B1158" s="250">
        <v>1095</v>
      </c>
      <c r="C1158" s="249">
        <v>148.75952779244952</v>
      </c>
    </row>
    <row r="1159" spans="2:3" x14ac:dyDescent="0.75">
      <c r="B1159" s="250">
        <v>1096</v>
      </c>
      <c r="C1159" s="249">
        <v>151.82815676364717</v>
      </c>
    </row>
    <row r="1160" spans="2:3" x14ac:dyDescent="0.75">
      <c r="B1160" s="250">
        <v>1097</v>
      </c>
      <c r="C1160" s="249">
        <v>139.32602545139036</v>
      </c>
    </row>
    <row r="1161" spans="2:3" x14ac:dyDescent="0.75">
      <c r="B1161" s="250">
        <v>1098</v>
      </c>
      <c r="C1161" s="249">
        <v>110.02800628473568</v>
      </c>
    </row>
    <row r="1162" spans="2:3" x14ac:dyDescent="0.75">
      <c r="B1162" s="250">
        <v>1099</v>
      </c>
      <c r="C1162" s="249">
        <v>122.2805710925885</v>
      </c>
    </row>
    <row r="1163" spans="2:3" x14ac:dyDescent="0.75">
      <c r="B1163" s="250">
        <v>1100</v>
      </c>
      <c r="C1163" s="249">
        <v>99.860552900997178</v>
      </c>
    </row>
    <row r="1164" spans="2:3" x14ac:dyDescent="0.75">
      <c r="B1164" s="250">
        <v>1101</v>
      </c>
      <c r="C1164" s="249">
        <v>99.760755024896724</v>
      </c>
    </row>
    <row r="1165" spans="2:3" x14ac:dyDescent="0.75">
      <c r="B1165" s="250">
        <v>1102</v>
      </c>
      <c r="C1165" s="249">
        <v>153.1794326535225</v>
      </c>
    </row>
    <row r="1166" spans="2:3" x14ac:dyDescent="0.75">
      <c r="B1166" s="250">
        <v>1103</v>
      </c>
      <c r="C1166" s="249">
        <v>131.85537405467323</v>
      </c>
    </row>
    <row r="1167" spans="2:3" x14ac:dyDescent="0.75">
      <c r="B1167" s="250">
        <v>1104</v>
      </c>
      <c r="C1167" s="249">
        <v>69.579971656115987</v>
      </c>
    </row>
    <row r="1168" spans="2:3" x14ac:dyDescent="0.75">
      <c r="B1168" s="250">
        <v>1105</v>
      </c>
      <c r="C1168" s="249">
        <v>133.6247568495215</v>
      </c>
    </row>
    <row r="1169" spans="2:3" x14ac:dyDescent="0.75">
      <c r="B1169" s="250">
        <v>1106</v>
      </c>
      <c r="C1169" s="249">
        <v>97.407386034679618</v>
      </c>
    </row>
    <row r="1170" spans="2:3" x14ac:dyDescent="0.75">
      <c r="B1170" s="250">
        <v>1107</v>
      </c>
      <c r="C1170" s="249">
        <v>100.20110560154814</v>
      </c>
    </row>
    <row r="1171" spans="2:3" x14ac:dyDescent="0.75">
      <c r="B1171" s="250">
        <v>1108</v>
      </c>
      <c r="C1171" s="249">
        <v>111.44215079741335</v>
      </c>
    </row>
    <row r="1172" spans="2:3" x14ac:dyDescent="0.75">
      <c r="B1172" s="250">
        <v>1109</v>
      </c>
      <c r="C1172" s="249">
        <v>104.87983645734928</v>
      </c>
    </row>
    <row r="1173" spans="2:3" x14ac:dyDescent="0.75">
      <c r="B1173" s="250">
        <v>1110</v>
      </c>
      <c r="C1173" s="249">
        <v>110.98785689158379</v>
      </c>
    </row>
    <row r="1174" spans="2:3" x14ac:dyDescent="0.75">
      <c r="B1174" s="250">
        <v>1111</v>
      </c>
      <c r="C1174" s="249">
        <v>135.73943551511491</v>
      </c>
    </row>
    <row r="1175" spans="2:3" x14ac:dyDescent="0.75">
      <c r="B1175" s="250">
        <v>1112</v>
      </c>
      <c r="C1175" s="249">
        <v>131.22370295439694</v>
      </c>
    </row>
    <row r="1176" spans="2:3" x14ac:dyDescent="0.75">
      <c r="B1176" s="250">
        <v>1113</v>
      </c>
      <c r="C1176" s="249">
        <v>112.96138777030133</v>
      </c>
    </row>
    <row r="1177" spans="2:3" x14ac:dyDescent="0.75">
      <c r="B1177" s="250">
        <v>1114</v>
      </c>
      <c r="C1177" s="249">
        <v>145.07953865723357</v>
      </c>
    </row>
    <row r="1178" spans="2:3" x14ac:dyDescent="0.75">
      <c r="B1178" s="250">
        <v>1115</v>
      </c>
      <c r="C1178" s="249">
        <v>126.11803555875703</v>
      </c>
    </row>
    <row r="1179" spans="2:3" x14ac:dyDescent="0.75">
      <c r="B1179" s="250">
        <v>1116</v>
      </c>
      <c r="C1179" s="249">
        <v>111.25232238268964</v>
      </c>
    </row>
    <row r="1180" spans="2:3" x14ac:dyDescent="0.75">
      <c r="B1180" s="250">
        <v>1117</v>
      </c>
      <c r="C1180" s="249">
        <v>113.83585866348425</v>
      </c>
    </row>
    <row r="1181" spans="2:3" x14ac:dyDescent="0.75">
      <c r="B1181" s="250">
        <v>1118</v>
      </c>
      <c r="C1181" s="249">
        <v>109.60050937696286</v>
      </c>
    </row>
    <row r="1182" spans="2:3" x14ac:dyDescent="0.75">
      <c r="B1182" s="250">
        <v>1119</v>
      </c>
      <c r="C1182" s="249">
        <v>86.234469218981843</v>
      </c>
    </row>
    <row r="1183" spans="2:3" x14ac:dyDescent="0.75">
      <c r="B1183" s="250">
        <v>1120</v>
      </c>
      <c r="C1183" s="249">
        <v>123.56098784417769</v>
      </c>
    </row>
    <row r="1184" spans="2:3" x14ac:dyDescent="0.75">
      <c r="B1184" s="250">
        <v>1121</v>
      </c>
      <c r="C1184" s="249">
        <v>121.06688821309244</v>
      </c>
    </row>
    <row r="1185" spans="2:3" x14ac:dyDescent="0.75">
      <c r="B1185" s="250">
        <v>1122</v>
      </c>
      <c r="C1185" s="249">
        <v>104.79455853472317</v>
      </c>
    </row>
    <row r="1186" spans="2:3" x14ac:dyDescent="0.75">
      <c r="B1186" s="250">
        <v>1123</v>
      </c>
      <c r="C1186" s="249">
        <v>128.63677292832892</v>
      </c>
    </row>
    <row r="1187" spans="2:3" x14ac:dyDescent="0.75">
      <c r="B1187" s="250">
        <v>1124</v>
      </c>
      <c r="C1187" s="249">
        <v>138.97966660101517</v>
      </c>
    </row>
    <row r="1188" spans="2:3" x14ac:dyDescent="0.75">
      <c r="B1188" s="250">
        <v>1125</v>
      </c>
      <c r="C1188" s="249">
        <v>142.56568052384841</v>
      </c>
    </row>
    <row r="1189" spans="2:3" x14ac:dyDescent="0.75">
      <c r="B1189" s="250">
        <v>1126</v>
      </c>
      <c r="C1189" s="249">
        <v>153.42356955001955</v>
      </c>
    </row>
    <row r="1190" spans="2:3" x14ac:dyDescent="0.75">
      <c r="B1190" s="250">
        <v>1127</v>
      </c>
      <c r="C1190" s="249">
        <v>123.02825860370194</v>
      </c>
    </row>
    <row r="1191" spans="2:3" x14ac:dyDescent="0.75">
      <c r="B1191" s="250">
        <v>1128</v>
      </c>
      <c r="C1191" s="249">
        <v>72.97106221775843</v>
      </c>
    </row>
    <row r="1192" spans="2:3" x14ac:dyDescent="0.75">
      <c r="B1192" s="250">
        <v>1129</v>
      </c>
      <c r="C1192" s="249">
        <v>88.104584458469617</v>
      </c>
    </row>
    <row r="1193" spans="2:3" x14ac:dyDescent="0.75">
      <c r="B1193" s="250">
        <v>1130</v>
      </c>
      <c r="C1193" s="249">
        <v>114.79511319238823</v>
      </c>
    </row>
    <row r="1194" spans="2:3" x14ac:dyDescent="0.75">
      <c r="B1194" s="250">
        <v>1131</v>
      </c>
      <c r="C1194" s="249">
        <v>118.21248917831402</v>
      </c>
    </row>
    <row r="1195" spans="2:3" x14ac:dyDescent="0.75">
      <c r="B1195" s="250">
        <v>1132</v>
      </c>
      <c r="C1195" s="249">
        <v>105.92241393227977</v>
      </c>
    </row>
    <row r="1196" spans="2:3" x14ac:dyDescent="0.75">
      <c r="B1196" s="250">
        <v>1133</v>
      </c>
      <c r="C1196" s="249">
        <v>99.218865589189178</v>
      </c>
    </row>
    <row r="1197" spans="2:3" x14ac:dyDescent="0.75">
      <c r="B1197" s="250">
        <v>1134</v>
      </c>
      <c r="C1197" s="249">
        <v>111.68884113831632</v>
      </c>
    </row>
    <row r="1198" spans="2:3" x14ac:dyDescent="0.75">
      <c r="B1198" s="250">
        <v>1135</v>
      </c>
      <c r="C1198" s="249">
        <v>144.65855225076822</v>
      </c>
    </row>
    <row r="1199" spans="2:3" x14ac:dyDescent="0.75">
      <c r="B1199" s="250">
        <v>1136</v>
      </c>
      <c r="C1199" s="249">
        <v>80.411774615073483</v>
      </c>
    </row>
    <row r="1200" spans="2:3" x14ac:dyDescent="0.75">
      <c r="B1200" s="250">
        <v>1137</v>
      </c>
      <c r="C1200" s="249">
        <v>130.46826732200421</v>
      </c>
    </row>
    <row r="1201" spans="2:3" x14ac:dyDescent="0.75">
      <c r="B1201" s="250">
        <v>1138</v>
      </c>
      <c r="C1201" s="249">
        <v>116.66654835623154</v>
      </c>
    </row>
    <row r="1202" spans="2:3" x14ac:dyDescent="0.75">
      <c r="B1202" s="250">
        <v>1139</v>
      </c>
      <c r="C1202" s="249">
        <v>80.241300454566584</v>
      </c>
    </row>
    <row r="1203" spans="2:3" x14ac:dyDescent="0.75">
      <c r="B1203" s="250">
        <v>1140</v>
      </c>
      <c r="C1203" s="249">
        <v>119.90075532428338</v>
      </c>
    </row>
    <row r="1204" spans="2:3" x14ac:dyDescent="0.75">
      <c r="B1204" s="250">
        <v>1141</v>
      </c>
      <c r="C1204" s="249">
        <v>113.43290933973505</v>
      </c>
    </row>
    <row r="1205" spans="2:3" x14ac:dyDescent="0.75">
      <c r="B1205" s="250">
        <v>1142</v>
      </c>
      <c r="C1205" s="249">
        <v>130.84676424126033</v>
      </c>
    </row>
    <row r="1206" spans="2:3" x14ac:dyDescent="0.75">
      <c r="B1206" s="250">
        <v>1143</v>
      </c>
      <c r="C1206" s="249">
        <v>119.7308696652142</v>
      </c>
    </row>
    <row r="1207" spans="2:3" x14ac:dyDescent="0.75">
      <c r="B1207" s="250">
        <v>1144</v>
      </c>
      <c r="C1207" s="249">
        <v>109.45358767309128</v>
      </c>
    </row>
    <row r="1208" spans="2:3" x14ac:dyDescent="0.75">
      <c r="B1208" s="250">
        <v>1145</v>
      </c>
      <c r="C1208" s="249">
        <v>131.42629334748443</v>
      </c>
    </row>
    <row r="1209" spans="2:3" x14ac:dyDescent="0.75">
      <c r="B1209" s="250">
        <v>1146</v>
      </c>
      <c r="C1209" s="249">
        <v>101.70940500590891</v>
      </c>
    </row>
    <row r="1210" spans="2:3" x14ac:dyDescent="0.75">
      <c r="B1210" s="250">
        <v>1147</v>
      </c>
      <c r="C1210" s="249">
        <v>117.48238248256621</v>
      </c>
    </row>
    <row r="1211" spans="2:3" x14ac:dyDescent="0.75">
      <c r="B1211" s="250">
        <v>1148</v>
      </c>
      <c r="C1211" s="249">
        <v>132.16847473262121</v>
      </c>
    </row>
    <row r="1212" spans="2:3" x14ac:dyDescent="0.75">
      <c r="B1212" s="250">
        <v>1149</v>
      </c>
      <c r="C1212" s="249">
        <v>145.0646621244133</v>
      </c>
    </row>
    <row r="1213" spans="2:3" x14ac:dyDescent="0.75">
      <c r="B1213" s="250">
        <v>1150</v>
      </c>
      <c r="C1213" s="249">
        <v>128.61512969187118</v>
      </c>
    </row>
    <row r="1214" spans="2:3" x14ac:dyDescent="0.75">
      <c r="B1214" s="250">
        <v>1151</v>
      </c>
      <c r="C1214" s="249">
        <v>125.32539668095595</v>
      </c>
    </row>
    <row r="1215" spans="2:3" x14ac:dyDescent="0.75">
      <c r="B1215" s="250">
        <v>1152</v>
      </c>
      <c r="C1215" s="249">
        <v>116.75924975473822</v>
      </c>
    </row>
    <row r="1216" spans="2:3" x14ac:dyDescent="0.75">
      <c r="B1216" s="250">
        <v>1153</v>
      </c>
      <c r="C1216" s="249">
        <v>56.142879791016675</v>
      </c>
    </row>
    <row r="1217" spans="2:3" x14ac:dyDescent="0.75">
      <c r="B1217" s="250">
        <v>1154</v>
      </c>
      <c r="C1217" s="249">
        <v>106.88516275272269</v>
      </c>
    </row>
    <row r="1218" spans="2:3" x14ac:dyDescent="0.75">
      <c r="B1218" s="250">
        <v>1155</v>
      </c>
      <c r="C1218" s="249">
        <v>95.291423502909225</v>
      </c>
    </row>
    <row r="1219" spans="2:3" x14ac:dyDescent="0.75">
      <c r="B1219" s="250">
        <v>1156</v>
      </c>
      <c r="C1219" s="249">
        <v>116.95122571322612</v>
      </c>
    </row>
    <row r="1220" spans="2:3" x14ac:dyDescent="0.75">
      <c r="B1220" s="250">
        <v>1157</v>
      </c>
      <c r="C1220" s="249">
        <v>86.990132958682352</v>
      </c>
    </row>
    <row r="1221" spans="2:3" x14ac:dyDescent="0.75">
      <c r="B1221" s="250">
        <v>1158</v>
      </c>
      <c r="C1221" s="249">
        <v>123.24095458813304</v>
      </c>
    </row>
    <row r="1222" spans="2:3" x14ac:dyDescent="0.75">
      <c r="B1222" s="250">
        <v>1159</v>
      </c>
      <c r="C1222" s="249">
        <v>90.065773501619148</v>
      </c>
    </row>
    <row r="1223" spans="2:3" x14ac:dyDescent="0.75">
      <c r="B1223" s="250">
        <v>1160</v>
      </c>
      <c r="C1223" s="249">
        <v>155.47569367043667</v>
      </c>
    </row>
    <row r="1224" spans="2:3" x14ac:dyDescent="0.75">
      <c r="B1224" s="250">
        <v>1161</v>
      </c>
      <c r="C1224" s="249">
        <v>103.12819108790869</v>
      </c>
    </row>
    <row r="1225" spans="2:3" x14ac:dyDescent="0.75">
      <c r="B1225" s="250">
        <v>1162</v>
      </c>
      <c r="C1225" s="249">
        <v>134.35049543161352</v>
      </c>
    </row>
    <row r="1226" spans="2:3" x14ac:dyDescent="0.75">
      <c r="B1226" s="250">
        <v>1163</v>
      </c>
      <c r="C1226" s="249">
        <v>113.02150315799737</v>
      </c>
    </row>
    <row r="1227" spans="2:3" x14ac:dyDescent="0.75">
      <c r="B1227" s="250">
        <v>1164</v>
      </c>
      <c r="C1227" s="249">
        <v>105.86925571723324</v>
      </c>
    </row>
    <row r="1228" spans="2:3" x14ac:dyDescent="0.75">
      <c r="B1228" s="250">
        <v>1165</v>
      </c>
      <c r="C1228" s="249">
        <v>132.134720997447</v>
      </c>
    </row>
    <row r="1229" spans="2:3" x14ac:dyDescent="0.75">
      <c r="B1229" s="250">
        <v>1166</v>
      </c>
      <c r="C1229" s="249">
        <v>112.6483335738385</v>
      </c>
    </row>
    <row r="1230" spans="2:3" x14ac:dyDescent="0.75">
      <c r="B1230" s="250">
        <v>1167</v>
      </c>
      <c r="C1230" s="249">
        <v>120.11507932142599</v>
      </c>
    </row>
    <row r="1231" spans="2:3" x14ac:dyDescent="0.75">
      <c r="B1231" s="250">
        <v>1168</v>
      </c>
      <c r="C1231" s="249">
        <v>111.57997410290162</v>
      </c>
    </row>
    <row r="1232" spans="2:3" x14ac:dyDescent="0.75">
      <c r="B1232" s="250">
        <v>1169</v>
      </c>
      <c r="C1232" s="249">
        <v>138.92859012949754</v>
      </c>
    </row>
    <row r="1233" spans="2:3" x14ac:dyDescent="0.75">
      <c r="B1233" s="250">
        <v>1170</v>
      </c>
      <c r="C1233" s="249">
        <v>131.40861287159885</v>
      </c>
    </row>
    <row r="1234" spans="2:3" x14ac:dyDescent="0.75">
      <c r="B1234" s="250">
        <v>1171</v>
      </c>
      <c r="C1234" s="249">
        <v>115.63945056435304</v>
      </c>
    </row>
    <row r="1235" spans="2:3" x14ac:dyDescent="0.75">
      <c r="B1235" s="250">
        <v>1172</v>
      </c>
      <c r="C1235" s="249">
        <v>123.26253178070512</v>
      </c>
    </row>
    <row r="1236" spans="2:3" x14ac:dyDescent="0.75">
      <c r="B1236" s="250">
        <v>1173</v>
      </c>
      <c r="C1236" s="249">
        <v>127.9870123603549</v>
      </c>
    </row>
    <row r="1237" spans="2:3" x14ac:dyDescent="0.75">
      <c r="B1237" s="250">
        <v>1174</v>
      </c>
      <c r="C1237" s="249">
        <v>143.9234001422173</v>
      </c>
    </row>
    <row r="1238" spans="2:3" x14ac:dyDescent="0.75">
      <c r="B1238" s="250">
        <v>1175</v>
      </c>
      <c r="C1238" s="249">
        <v>132.70616920742523</v>
      </c>
    </row>
    <row r="1239" spans="2:3" x14ac:dyDescent="0.75">
      <c r="B1239" s="250">
        <v>1176</v>
      </c>
      <c r="C1239" s="249">
        <v>84.418556425597671</v>
      </c>
    </row>
    <row r="1240" spans="2:3" x14ac:dyDescent="0.75">
      <c r="B1240" s="250">
        <v>1177</v>
      </c>
      <c r="C1240" s="249">
        <v>82.888984865011253</v>
      </c>
    </row>
    <row r="1241" spans="2:3" x14ac:dyDescent="0.75">
      <c r="B1241" s="250">
        <v>1178</v>
      </c>
      <c r="C1241" s="249">
        <v>146.41020285959686</v>
      </c>
    </row>
    <row r="1242" spans="2:3" x14ac:dyDescent="0.75">
      <c r="B1242" s="250">
        <v>1179</v>
      </c>
      <c r="C1242" s="249">
        <v>112.90879889906515</v>
      </c>
    </row>
    <row r="1243" spans="2:3" x14ac:dyDescent="0.75">
      <c r="B1243" s="250">
        <v>1180</v>
      </c>
      <c r="C1243" s="249">
        <v>112.15047961652142</v>
      </c>
    </row>
    <row r="1244" spans="2:3" x14ac:dyDescent="0.75">
      <c r="B1244" s="250">
        <v>1181</v>
      </c>
      <c r="C1244" s="249">
        <v>92.331937983209158</v>
      </c>
    </row>
    <row r="1245" spans="2:3" x14ac:dyDescent="0.75">
      <c r="B1245" s="250">
        <v>1182</v>
      </c>
      <c r="C1245" s="249">
        <v>135.76311475744117</v>
      </c>
    </row>
    <row r="1246" spans="2:3" x14ac:dyDescent="0.75">
      <c r="B1246" s="250">
        <v>1183</v>
      </c>
      <c r="C1246" s="249">
        <v>133.97942531052445</v>
      </c>
    </row>
    <row r="1247" spans="2:3" x14ac:dyDescent="0.75">
      <c r="B1247" s="250">
        <v>1184</v>
      </c>
      <c r="C1247" s="249">
        <v>134.7579021143541</v>
      </c>
    </row>
    <row r="1248" spans="2:3" x14ac:dyDescent="0.75">
      <c r="B1248" s="250">
        <v>1185</v>
      </c>
      <c r="C1248" s="249">
        <v>117.19320912415456</v>
      </c>
    </row>
    <row r="1249" spans="2:3" x14ac:dyDescent="0.75">
      <c r="B1249" s="250">
        <v>1186</v>
      </c>
      <c r="C1249" s="249">
        <v>114.48676201615766</v>
      </c>
    </row>
    <row r="1250" spans="2:3" x14ac:dyDescent="0.75">
      <c r="B1250" s="250">
        <v>1187</v>
      </c>
      <c r="C1250" s="249">
        <v>133.75339849702161</v>
      </c>
    </row>
    <row r="1251" spans="2:3" x14ac:dyDescent="0.75">
      <c r="B1251" s="250">
        <v>1188</v>
      </c>
      <c r="C1251" s="249">
        <v>134.84059785397091</v>
      </c>
    </row>
    <row r="1252" spans="2:3" x14ac:dyDescent="0.75">
      <c r="B1252" s="250">
        <v>1189</v>
      </c>
      <c r="C1252" s="249">
        <v>110.74852330035637</v>
      </c>
    </row>
    <row r="1253" spans="2:3" x14ac:dyDescent="0.75">
      <c r="B1253" s="250">
        <v>1190</v>
      </c>
      <c r="C1253" s="249">
        <v>132.82678120009001</v>
      </c>
    </row>
    <row r="1254" spans="2:3" x14ac:dyDescent="0.75">
      <c r="B1254" s="250">
        <v>1191</v>
      </c>
      <c r="C1254" s="249">
        <v>111.75055829498265</v>
      </c>
    </row>
    <row r="1255" spans="2:3" x14ac:dyDescent="0.75">
      <c r="B1255" s="250">
        <v>1192</v>
      </c>
      <c r="C1255" s="249">
        <v>132.91299936830376</v>
      </c>
    </row>
    <row r="1256" spans="2:3" x14ac:dyDescent="0.75">
      <c r="B1256" s="250">
        <v>1193</v>
      </c>
      <c r="C1256" s="249">
        <v>121.83543216973563</v>
      </c>
    </row>
    <row r="1257" spans="2:3" x14ac:dyDescent="0.75">
      <c r="B1257" s="250">
        <v>1194</v>
      </c>
      <c r="C1257" s="249">
        <v>123.90710773697043</v>
      </c>
    </row>
    <row r="1258" spans="2:3" x14ac:dyDescent="0.75">
      <c r="B1258" s="250">
        <v>1195</v>
      </c>
      <c r="C1258" s="249">
        <v>104.1634990430383</v>
      </c>
    </row>
    <row r="1259" spans="2:3" x14ac:dyDescent="0.75">
      <c r="B1259" s="250">
        <v>1196</v>
      </c>
      <c r="C1259" s="249">
        <v>102.03725691662498</v>
      </c>
    </row>
    <row r="1260" spans="2:3" x14ac:dyDescent="0.75">
      <c r="B1260" s="250">
        <v>1197</v>
      </c>
      <c r="C1260" s="249">
        <v>109.41438319871573</v>
      </c>
    </row>
    <row r="1261" spans="2:3" x14ac:dyDescent="0.75">
      <c r="B1261" s="250">
        <v>1198</v>
      </c>
      <c r="C1261" s="249">
        <v>82.180291814941853</v>
      </c>
    </row>
    <row r="1262" spans="2:3" x14ac:dyDescent="0.75">
      <c r="B1262" s="250">
        <v>1199</v>
      </c>
      <c r="C1262" s="249">
        <v>174.52583023547737</v>
      </c>
    </row>
    <row r="1263" spans="2:3" x14ac:dyDescent="0.75">
      <c r="B1263" s="250">
        <v>1200</v>
      </c>
      <c r="C1263" s="249">
        <v>92.416903066499742</v>
      </c>
    </row>
    <row r="1264" spans="2:3" x14ac:dyDescent="0.75">
      <c r="B1264" s="250">
        <v>1201</v>
      </c>
      <c r="C1264" s="249">
        <v>109.37129991901499</v>
      </c>
    </row>
    <row r="1265" spans="2:3" x14ac:dyDescent="0.75">
      <c r="B1265" s="250">
        <v>1202</v>
      </c>
      <c r="C1265" s="249">
        <v>103.3317531426644</v>
      </c>
    </row>
    <row r="1266" spans="2:3" x14ac:dyDescent="0.75">
      <c r="B1266" s="250">
        <v>1203</v>
      </c>
      <c r="C1266" s="249">
        <v>136.49813425082448</v>
      </c>
    </row>
    <row r="1267" spans="2:3" x14ac:dyDescent="0.75">
      <c r="B1267" s="250">
        <v>1204</v>
      </c>
      <c r="C1267" s="249">
        <v>132.20868409571932</v>
      </c>
    </row>
    <row r="1268" spans="2:3" x14ac:dyDescent="0.75">
      <c r="B1268" s="250">
        <v>1205</v>
      </c>
      <c r="C1268" s="249">
        <v>85.798089544841957</v>
      </c>
    </row>
    <row r="1269" spans="2:3" x14ac:dyDescent="0.75">
      <c r="B1269" s="250">
        <v>1206</v>
      </c>
      <c r="C1269" s="249">
        <v>105.91307328280274</v>
      </c>
    </row>
    <row r="1270" spans="2:3" x14ac:dyDescent="0.75">
      <c r="B1270" s="250">
        <v>1207</v>
      </c>
      <c r="C1270" s="249">
        <v>141.23427536759928</v>
      </c>
    </row>
    <row r="1271" spans="2:3" x14ac:dyDescent="0.75">
      <c r="B1271" s="250">
        <v>1208</v>
      </c>
      <c r="C1271" s="249">
        <v>172.85968079526225</v>
      </c>
    </row>
    <row r="1272" spans="2:3" x14ac:dyDescent="0.75">
      <c r="B1272" s="250">
        <v>1209</v>
      </c>
      <c r="C1272" s="249">
        <v>133.77600626336294</v>
      </c>
    </row>
    <row r="1273" spans="2:3" x14ac:dyDescent="0.75">
      <c r="B1273" s="250">
        <v>1210</v>
      </c>
      <c r="C1273" s="249">
        <v>127.50103599820255</v>
      </c>
    </row>
    <row r="1274" spans="2:3" x14ac:dyDescent="0.75">
      <c r="B1274" s="250">
        <v>1211</v>
      </c>
      <c r="C1274" s="249">
        <v>125.04819417070946</v>
      </c>
    </row>
    <row r="1275" spans="2:3" x14ac:dyDescent="0.75">
      <c r="B1275" s="250">
        <v>1212</v>
      </c>
      <c r="C1275" s="249">
        <v>152.83452692626776</v>
      </c>
    </row>
    <row r="1276" spans="2:3" x14ac:dyDescent="0.75">
      <c r="B1276" s="250">
        <v>1213</v>
      </c>
      <c r="C1276" s="249">
        <v>65.831960834747321</v>
      </c>
    </row>
    <row r="1277" spans="2:3" x14ac:dyDescent="0.75">
      <c r="B1277" s="250">
        <v>1214</v>
      </c>
      <c r="C1277" s="249">
        <v>112.57648420215789</v>
      </c>
    </row>
    <row r="1278" spans="2:3" x14ac:dyDescent="0.75">
      <c r="B1278" s="250">
        <v>1215</v>
      </c>
      <c r="C1278" s="249">
        <v>102.75662579101112</v>
      </c>
    </row>
    <row r="1279" spans="2:3" x14ac:dyDescent="0.75">
      <c r="B1279" s="250">
        <v>1216</v>
      </c>
      <c r="C1279" s="249">
        <v>151.06176315450185</v>
      </c>
    </row>
    <row r="1280" spans="2:3" x14ac:dyDescent="0.75">
      <c r="B1280" s="250">
        <v>1217</v>
      </c>
      <c r="C1280" s="249">
        <v>145.51300692707321</v>
      </c>
    </row>
    <row r="1281" spans="2:3" x14ac:dyDescent="0.75">
      <c r="B1281" s="250">
        <v>1218</v>
      </c>
      <c r="C1281" s="249">
        <v>100.66276362929307</v>
      </c>
    </row>
    <row r="1282" spans="2:3" x14ac:dyDescent="0.75">
      <c r="B1282" s="250">
        <v>1219</v>
      </c>
      <c r="C1282" s="249">
        <v>159.59050089869399</v>
      </c>
    </row>
    <row r="1283" spans="2:3" x14ac:dyDescent="0.75">
      <c r="B1283" s="250">
        <v>1220</v>
      </c>
      <c r="C1283" s="249">
        <v>97.20906881606922</v>
      </c>
    </row>
    <row r="1284" spans="2:3" x14ac:dyDescent="0.75">
      <c r="B1284" s="250">
        <v>1221</v>
      </c>
      <c r="C1284" s="249">
        <v>108.79996815760316</v>
      </c>
    </row>
    <row r="1285" spans="2:3" x14ac:dyDescent="0.75">
      <c r="B1285" s="250">
        <v>1222</v>
      </c>
      <c r="C1285" s="249">
        <v>99.416605006601543</v>
      </c>
    </row>
    <row r="1286" spans="2:3" x14ac:dyDescent="0.75">
      <c r="B1286" s="250">
        <v>1223</v>
      </c>
      <c r="C1286" s="249">
        <v>135.63872744755872</v>
      </c>
    </row>
    <row r="1287" spans="2:3" x14ac:dyDescent="0.75">
      <c r="B1287" s="250">
        <v>1224</v>
      </c>
      <c r="C1287" s="249">
        <v>109.12750936108009</v>
      </c>
    </row>
    <row r="1288" spans="2:3" x14ac:dyDescent="0.75">
      <c r="B1288" s="250">
        <v>1225</v>
      </c>
      <c r="C1288" s="249">
        <v>104.10099942235756</v>
      </c>
    </row>
    <row r="1289" spans="2:3" x14ac:dyDescent="0.75">
      <c r="B1289" s="250">
        <v>1226</v>
      </c>
      <c r="C1289" s="249">
        <v>136.29879201943038</v>
      </c>
    </row>
    <row r="1290" spans="2:3" x14ac:dyDescent="0.75">
      <c r="B1290" s="250">
        <v>1227</v>
      </c>
      <c r="C1290" s="249">
        <v>125.05711599293423</v>
      </c>
    </row>
    <row r="1291" spans="2:3" x14ac:dyDescent="0.75">
      <c r="B1291" s="250">
        <v>1228</v>
      </c>
      <c r="C1291" s="249">
        <v>124.46345864781297</v>
      </c>
    </row>
    <row r="1292" spans="2:3" x14ac:dyDescent="0.75">
      <c r="B1292" s="250">
        <v>1229</v>
      </c>
      <c r="C1292" s="249">
        <v>157.74398449567101</v>
      </c>
    </row>
    <row r="1293" spans="2:3" x14ac:dyDescent="0.75">
      <c r="B1293" s="250">
        <v>1230</v>
      </c>
      <c r="C1293" s="249">
        <v>123.58764266500154</v>
      </c>
    </row>
    <row r="1294" spans="2:3" x14ac:dyDescent="0.75">
      <c r="B1294" s="250">
        <v>1231</v>
      </c>
      <c r="C1294" s="249">
        <v>99.760583193229451</v>
      </c>
    </row>
    <row r="1295" spans="2:3" x14ac:dyDescent="0.75">
      <c r="B1295" s="250">
        <v>1232</v>
      </c>
      <c r="C1295" s="249">
        <v>131.42214289768327</v>
      </c>
    </row>
    <row r="1296" spans="2:3" x14ac:dyDescent="0.75">
      <c r="B1296" s="250">
        <v>1233</v>
      </c>
      <c r="C1296" s="249">
        <v>143.91271815349987</v>
      </c>
    </row>
    <row r="1297" spans="2:3" x14ac:dyDescent="0.75">
      <c r="B1297" s="250">
        <v>1234</v>
      </c>
      <c r="C1297" s="249">
        <v>127.87484566441285</v>
      </c>
    </row>
    <row r="1298" spans="2:3" x14ac:dyDescent="0.75">
      <c r="B1298" s="250">
        <v>1235</v>
      </c>
      <c r="C1298" s="249">
        <v>106.99682949727358</v>
      </c>
    </row>
    <row r="1299" spans="2:3" x14ac:dyDescent="0.75">
      <c r="B1299" s="250">
        <v>1236</v>
      </c>
      <c r="C1299" s="249">
        <v>77.230714400154682</v>
      </c>
    </row>
    <row r="1300" spans="2:3" x14ac:dyDescent="0.75">
      <c r="B1300" s="250">
        <v>1237</v>
      </c>
      <c r="C1300" s="249">
        <v>103.05410672804537</v>
      </c>
    </row>
    <row r="1301" spans="2:3" x14ac:dyDescent="0.75">
      <c r="B1301" s="250">
        <v>1238</v>
      </c>
      <c r="C1301" s="249">
        <v>146.27882142357899</v>
      </c>
    </row>
    <row r="1302" spans="2:3" x14ac:dyDescent="0.75">
      <c r="B1302" s="250">
        <v>1239</v>
      </c>
      <c r="C1302" s="249">
        <v>125.73753644195195</v>
      </c>
    </row>
    <row r="1303" spans="2:3" x14ac:dyDescent="0.75">
      <c r="B1303" s="250">
        <v>1240</v>
      </c>
      <c r="C1303" s="249">
        <v>119.61969599088513</v>
      </c>
    </row>
    <row r="1304" spans="2:3" x14ac:dyDescent="0.75">
      <c r="B1304" s="250">
        <v>1241</v>
      </c>
      <c r="C1304" s="249">
        <v>103.95754308148643</v>
      </c>
    </row>
    <row r="1305" spans="2:3" x14ac:dyDescent="0.75">
      <c r="B1305" s="250">
        <v>1242</v>
      </c>
      <c r="C1305" s="249">
        <v>143.12183892183</v>
      </c>
    </row>
    <row r="1306" spans="2:3" x14ac:dyDescent="0.75">
      <c r="B1306" s="250">
        <v>1243</v>
      </c>
      <c r="C1306" s="249">
        <v>133.49715683142691</v>
      </c>
    </row>
    <row r="1307" spans="2:3" x14ac:dyDescent="0.75">
      <c r="B1307" s="250">
        <v>1244</v>
      </c>
      <c r="C1307" s="249">
        <v>124.53556583351981</v>
      </c>
    </row>
    <row r="1308" spans="2:3" x14ac:dyDescent="0.75">
      <c r="B1308" s="250">
        <v>1245</v>
      </c>
      <c r="C1308" s="249">
        <v>114.50013832345147</v>
      </c>
    </row>
    <row r="1309" spans="2:3" x14ac:dyDescent="0.75">
      <c r="B1309" s="250">
        <v>1246</v>
      </c>
      <c r="C1309" s="249">
        <v>150.74727528771021</v>
      </c>
    </row>
    <row r="1310" spans="2:3" x14ac:dyDescent="0.75">
      <c r="B1310" s="250">
        <v>1247</v>
      </c>
      <c r="C1310" s="249">
        <v>118.53839724307264</v>
      </c>
    </row>
    <row r="1311" spans="2:3" x14ac:dyDescent="0.75">
      <c r="B1311" s="250">
        <v>1248</v>
      </c>
      <c r="C1311" s="249">
        <v>138.86233790512179</v>
      </c>
    </row>
    <row r="1312" spans="2:3" x14ac:dyDescent="0.75">
      <c r="B1312" s="250">
        <v>1249</v>
      </c>
      <c r="C1312" s="249">
        <v>109.18715049253068</v>
      </c>
    </row>
    <row r="1313" spans="2:3" x14ac:dyDescent="0.75">
      <c r="B1313" s="250">
        <v>1250</v>
      </c>
      <c r="C1313" s="249">
        <v>94.91387545082975</v>
      </c>
    </row>
    <row r="1314" spans="2:3" x14ac:dyDescent="0.75">
      <c r="B1314" s="250">
        <v>1251</v>
      </c>
      <c r="C1314" s="249">
        <v>130.53139907499889</v>
      </c>
    </row>
    <row r="1315" spans="2:3" x14ac:dyDescent="0.75">
      <c r="B1315" s="250">
        <v>1252</v>
      </c>
      <c r="C1315" s="249">
        <v>136.01836009431625</v>
      </c>
    </row>
    <row r="1316" spans="2:3" x14ac:dyDescent="0.75">
      <c r="B1316" s="250">
        <v>1253</v>
      </c>
      <c r="C1316" s="249">
        <v>133.18981416939769</v>
      </c>
    </row>
    <row r="1317" spans="2:3" x14ac:dyDescent="0.75">
      <c r="B1317" s="250">
        <v>1254</v>
      </c>
      <c r="C1317" s="249">
        <v>112.40062744761688</v>
      </c>
    </row>
    <row r="1318" spans="2:3" x14ac:dyDescent="0.75">
      <c r="B1318" s="250">
        <v>1255</v>
      </c>
      <c r="C1318" s="249">
        <v>100.67074714355201</v>
      </c>
    </row>
    <row r="1319" spans="2:3" x14ac:dyDescent="0.75">
      <c r="B1319" s="250">
        <v>1256</v>
      </c>
      <c r="C1319" s="249">
        <v>116.69881389959957</v>
      </c>
    </row>
    <row r="1320" spans="2:3" x14ac:dyDescent="0.75">
      <c r="B1320" s="250">
        <v>1257</v>
      </c>
      <c r="C1320" s="249">
        <v>115.47474163822227</v>
      </c>
    </row>
    <row r="1321" spans="2:3" x14ac:dyDescent="0.75">
      <c r="B1321" s="250">
        <v>1258</v>
      </c>
      <c r="C1321" s="249">
        <v>116.10012786514312</v>
      </c>
    </row>
    <row r="1322" spans="2:3" x14ac:dyDescent="0.75">
      <c r="B1322" s="250">
        <v>1259</v>
      </c>
      <c r="C1322" s="249">
        <v>83.980759373516833</v>
      </c>
    </row>
    <row r="1323" spans="2:3" x14ac:dyDescent="0.75">
      <c r="B1323" s="250">
        <v>1260</v>
      </c>
      <c r="C1323" s="249">
        <v>124.44925330430239</v>
      </c>
    </row>
    <row r="1324" spans="2:3" x14ac:dyDescent="0.75">
      <c r="B1324" s="250">
        <v>1261</v>
      </c>
      <c r="C1324" s="249">
        <v>105.08465233716709</v>
      </c>
    </row>
    <row r="1325" spans="2:3" x14ac:dyDescent="0.75">
      <c r="B1325" s="250">
        <v>1262</v>
      </c>
      <c r="C1325" s="249">
        <v>134.58056928191255</v>
      </c>
    </row>
    <row r="1326" spans="2:3" x14ac:dyDescent="0.75">
      <c r="B1326" s="250">
        <v>1263</v>
      </c>
      <c r="C1326" s="249">
        <v>133.91078278185603</v>
      </c>
    </row>
    <row r="1327" spans="2:3" x14ac:dyDescent="0.75">
      <c r="B1327" s="250">
        <v>1264</v>
      </c>
      <c r="C1327" s="249">
        <v>130.60757081436819</v>
      </c>
    </row>
    <row r="1328" spans="2:3" x14ac:dyDescent="0.75">
      <c r="B1328" s="250">
        <v>1265</v>
      </c>
      <c r="C1328" s="249">
        <v>146.1298465138571</v>
      </c>
    </row>
    <row r="1329" spans="2:3" x14ac:dyDescent="0.75">
      <c r="B1329" s="250">
        <v>1266</v>
      </c>
      <c r="C1329" s="249">
        <v>158.63025756965607</v>
      </c>
    </row>
    <row r="1330" spans="2:3" x14ac:dyDescent="0.75">
      <c r="B1330" s="250">
        <v>1267</v>
      </c>
      <c r="C1330" s="249">
        <v>132.55395261937016</v>
      </c>
    </row>
    <row r="1331" spans="2:3" x14ac:dyDescent="0.75">
      <c r="B1331" s="250">
        <v>1268</v>
      </c>
      <c r="C1331" s="249">
        <v>124.23331959942753</v>
      </c>
    </row>
    <row r="1332" spans="2:3" x14ac:dyDescent="0.75">
      <c r="B1332" s="250">
        <v>1269</v>
      </c>
      <c r="C1332" s="249">
        <v>143.76153095250143</v>
      </c>
    </row>
    <row r="1333" spans="2:3" x14ac:dyDescent="0.75">
      <c r="B1333" s="250">
        <v>1270</v>
      </c>
      <c r="C1333" s="249">
        <v>119.68451539028365</v>
      </c>
    </row>
    <row r="1334" spans="2:3" x14ac:dyDescent="0.75">
      <c r="B1334" s="250">
        <v>1271</v>
      </c>
      <c r="C1334" s="249">
        <v>101.94910843738435</v>
      </c>
    </row>
    <row r="1335" spans="2:3" x14ac:dyDescent="0.75">
      <c r="B1335" s="250">
        <v>1272</v>
      </c>
      <c r="C1335" s="249">
        <v>110.2391002661804</v>
      </c>
    </row>
    <row r="1336" spans="2:3" x14ac:dyDescent="0.75">
      <c r="B1336" s="250">
        <v>1273</v>
      </c>
      <c r="C1336" s="249">
        <v>154.48417542920953</v>
      </c>
    </row>
    <row r="1337" spans="2:3" x14ac:dyDescent="0.75">
      <c r="B1337" s="250">
        <v>1274</v>
      </c>
      <c r="C1337" s="249">
        <v>130.87148208446629</v>
      </c>
    </row>
    <row r="1338" spans="2:3" x14ac:dyDescent="0.75">
      <c r="B1338" s="250">
        <v>1275</v>
      </c>
      <c r="C1338" s="249">
        <v>134.1610407556729</v>
      </c>
    </row>
    <row r="1339" spans="2:3" x14ac:dyDescent="0.75">
      <c r="B1339" s="250">
        <v>1276</v>
      </c>
      <c r="C1339" s="249">
        <v>147.60098191484013</v>
      </c>
    </row>
    <row r="1340" spans="2:3" x14ac:dyDescent="0.75">
      <c r="B1340" s="250">
        <v>1277</v>
      </c>
      <c r="C1340" s="249">
        <v>126.28316936726033</v>
      </c>
    </row>
    <row r="1341" spans="2:3" x14ac:dyDescent="0.75">
      <c r="B1341" s="250">
        <v>1278</v>
      </c>
      <c r="C1341" s="249">
        <v>141.57944609369341</v>
      </c>
    </row>
    <row r="1342" spans="2:3" x14ac:dyDescent="0.75">
      <c r="B1342" s="250">
        <v>1279</v>
      </c>
      <c r="C1342" s="249">
        <v>63.324897061843586</v>
      </c>
    </row>
    <row r="1343" spans="2:3" x14ac:dyDescent="0.75">
      <c r="B1343" s="250">
        <v>1280</v>
      </c>
      <c r="C1343" s="249">
        <v>71.038056272244759</v>
      </c>
    </row>
    <row r="1344" spans="2:3" x14ac:dyDescent="0.75">
      <c r="B1344" s="250">
        <v>1281</v>
      </c>
      <c r="C1344" s="249">
        <v>108.80536681870096</v>
      </c>
    </row>
    <row r="1345" spans="2:3" x14ac:dyDescent="0.75">
      <c r="B1345" s="250">
        <v>1282</v>
      </c>
      <c r="C1345" s="249">
        <v>99.7128547233239</v>
      </c>
    </row>
    <row r="1346" spans="2:3" x14ac:dyDescent="0.75">
      <c r="B1346" s="250">
        <v>1283</v>
      </c>
      <c r="C1346" s="249">
        <v>128.7056827201182</v>
      </c>
    </row>
    <row r="1347" spans="2:3" x14ac:dyDescent="0.75">
      <c r="B1347" s="250">
        <v>1284</v>
      </c>
      <c r="C1347" s="249">
        <v>150.62285484385018</v>
      </c>
    </row>
    <row r="1348" spans="2:3" x14ac:dyDescent="0.75">
      <c r="B1348" s="250">
        <v>1285</v>
      </c>
      <c r="C1348" s="249">
        <v>136.99647807210346</v>
      </c>
    </row>
    <row r="1349" spans="2:3" x14ac:dyDescent="0.75">
      <c r="B1349" s="250">
        <v>1286</v>
      </c>
      <c r="C1349" s="249">
        <v>123.12687083558654</v>
      </c>
    </row>
    <row r="1350" spans="2:3" x14ac:dyDescent="0.75">
      <c r="B1350" s="250">
        <v>1287</v>
      </c>
      <c r="C1350" s="249">
        <v>119.32116378043027</v>
      </c>
    </row>
    <row r="1351" spans="2:3" x14ac:dyDescent="0.75">
      <c r="B1351" s="250">
        <v>1288</v>
      </c>
      <c r="C1351" s="249">
        <v>123.71884621686087</v>
      </c>
    </row>
    <row r="1352" spans="2:3" x14ac:dyDescent="0.75">
      <c r="B1352" s="250">
        <v>1289</v>
      </c>
      <c r="C1352" s="249">
        <v>126.83417974710812</v>
      </c>
    </row>
    <row r="1353" spans="2:3" x14ac:dyDescent="0.75">
      <c r="B1353" s="250">
        <v>1290</v>
      </c>
      <c r="C1353" s="249">
        <v>118.32015760784135</v>
      </c>
    </row>
    <row r="1354" spans="2:3" x14ac:dyDescent="0.75">
      <c r="B1354" s="250">
        <v>1291</v>
      </c>
      <c r="C1354" s="249">
        <v>133.83582086102075</v>
      </c>
    </row>
    <row r="1355" spans="2:3" x14ac:dyDescent="0.75">
      <c r="B1355" s="250">
        <v>1292</v>
      </c>
      <c r="C1355" s="249">
        <v>95.208925374355658</v>
      </c>
    </row>
    <row r="1356" spans="2:3" x14ac:dyDescent="0.75">
      <c r="B1356" s="250">
        <v>1293</v>
      </c>
      <c r="C1356" s="249">
        <v>129.13878196464987</v>
      </c>
    </row>
    <row r="1357" spans="2:3" x14ac:dyDescent="0.75">
      <c r="B1357" s="250">
        <v>1294</v>
      </c>
      <c r="C1357" s="249">
        <v>117.09808237291335</v>
      </c>
    </row>
    <row r="1358" spans="2:3" x14ac:dyDescent="0.75">
      <c r="B1358" s="250">
        <v>1295</v>
      </c>
      <c r="C1358" s="249">
        <v>106.85829400493199</v>
      </c>
    </row>
    <row r="1359" spans="2:3" x14ac:dyDescent="0.75">
      <c r="B1359" s="250">
        <v>1296</v>
      </c>
      <c r="C1359" s="249">
        <v>140.53107136823965</v>
      </c>
    </row>
    <row r="1360" spans="2:3" x14ac:dyDescent="0.75">
      <c r="B1360" s="250">
        <v>1297</v>
      </c>
      <c r="C1360" s="249">
        <v>138.28535506965397</v>
      </c>
    </row>
    <row r="1361" spans="2:3" x14ac:dyDescent="0.75">
      <c r="B1361" s="250">
        <v>1298</v>
      </c>
      <c r="C1361" s="249">
        <v>90.757163007226282</v>
      </c>
    </row>
    <row r="1362" spans="2:3" x14ac:dyDescent="0.75">
      <c r="B1362" s="250">
        <v>1299</v>
      </c>
      <c r="C1362" s="249">
        <v>100.81250218101491</v>
      </c>
    </row>
    <row r="1363" spans="2:3" x14ac:dyDescent="0.75">
      <c r="B1363" s="250">
        <v>1300</v>
      </c>
      <c r="C1363" s="249">
        <v>81.271942723744544</v>
      </c>
    </row>
    <row r="1364" spans="2:3" x14ac:dyDescent="0.75">
      <c r="B1364" s="250">
        <v>1301</v>
      </c>
      <c r="C1364" s="249">
        <v>139.56856626802357</v>
      </c>
    </row>
    <row r="1365" spans="2:3" x14ac:dyDescent="0.75">
      <c r="B1365" s="250">
        <v>1302</v>
      </c>
      <c r="C1365" s="249">
        <v>128.12090357202388</v>
      </c>
    </row>
    <row r="1366" spans="2:3" x14ac:dyDescent="0.75">
      <c r="B1366" s="250">
        <v>1303</v>
      </c>
      <c r="C1366" s="249">
        <v>103.58318298790341</v>
      </c>
    </row>
    <row r="1367" spans="2:3" x14ac:dyDescent="0.75">
      <c r="B1367" s="250">
        <v>1304</v>
      </c>
      <c r="C1367" s="249">
        <v>47.213126178883201</v>
      </c>
    </row>
    <row r="1368" spans="2:3" x14ac:dyDescent="0.75">
      <c r="B1368" s="250">
        <v>1305</v>
      </c>
      <c r="C1368" s="249">
        <v>103.46169468638236</v>
      </c>
    </row>
    <row r="1369" spans="2:3" x14ac:dyDescent="0.75">
      <c r="B1369" s="250">
        <v>1306</v>
      </c>
      <c r="C1369" s="249">
        <v>118.68420366268059</v>
      </c>
    </row>
    <row r="1370" spans="2:3" x14ac:dyDescent="0.75">
      <c r="B1370" s="250">
        <v>1307</v>
      </c>
      <c r="C1370" s="249">
        <v>97.230240529075274</v>
      </c>
    </row>
    <row r="1371" spans="2:3" x14ac:dyDescent="0.75">
      <c r="B1371" s="250">
        <v>1308</v>
      </c>
      <c r="C1371" s="249">
        <v>88.900043004555911</v>
      </c>
    </row>
    <row r="1372" spans="2:3" x14ac:dyDescent="0.75">
      <c r="B1372" s="250">
        <v>1309</v>
      </c>
      <c r="C1372" s="249">
        <v>128.32595462648166</v>
      </c>
    </row>
    <row r="1373" spans="2:3" x14ac:dyDescent="0.75">
      <c r="B1373" s="250">
        <v>1310</v>
      </c>
      <c r="C1373" s="249">
        <v>122.13431834331698</v>
      </c>
    </row>
    <row r="1374" spans="2:3" x14ac:dyDescent="0.75">
      <c r="B1374" s="250">
        <v>1311</v>
      </c>
      <c r="C1374" s="249">
        <v>144.8939253863393</v>
      </c>
    </row>
    <row r="1375" spans="2:3" x14ac:dyDescent="0.75">
      <c r="B1375" s="250">
        <v>1312</v>
      </c>
      <c r="C1375" s="249">
        <v>136.69645386505508</v>
      </c>
    </row>
    <row r="1376" spans="2:3" x14ac:dyDescent="0.75">
      <c r="B1376" s="250">
        <v>1313</v>
      </c>
      <c r="C1376" s="249">
        <v>101.73928468881388</v>
      </c>
    </row>
    <row r="1377" spans="2:3" x14ac:dyDescent="0.75">
      <c r="B1377" s="250">
        <v>1314</v>
      </c>
      <c r="C1377" s="249">
        <v>102.75738686364993</v>
      </c>
    </row>
    <row r="1378" spans="2:3" x14ac:dyDescent="0.75">
      <c r="B1378" s="250">
        <v>1315</v>
      </c>
      <c r="C1378" s="249">
        <v>157.57209630448511</v>
      </c>
    </row>
    <row r="1379" spans="2:3" x14ac:dyDescent="0.75">
      <c r="B1379" s="250">
        <v>1316</v>
      </c>
      <c r="C1379" s="249">
        <v>99.693682531733415</v>
      </c>
    </row>
    <row r="1380" spans="2:3" x14ac:dyDescent="0.75">
      <c r="B1380" s="250">
        <v>1317</v>
      </c>
      <c r="C1380" s="249">
        <v>128.53479166052244</v>
      </c>
    </row>
    <row r="1381" spans="2:3" x14ac:dyDescent="0.75">
      <c r="B1381" s="250">
        <v>1318</v>
      </c>
      <c r="C1381" s="249">
        <v>124.10677899216662</v>
      </c>
    </row>
    <row r="1382" spans="2:3" x14ac:dyDescent="0.75">
      <c r="B1382" s="250">
        <v>1319</v>
      </c>
      <c r="C1382" s="249">
        <v>122.44000514180831</v>
      </c>
    </row>
    <row r="1383" spans="2:3" x14ac:dyDescent="0.75">
      <c r="B1383" s="250">
        <v>1320</v>
      </c>
      <c r="C1383" s="249">
        <v>149.20130395907904</v>
      </c>
    </row>
    <row r="1384" spans="2:3" x14ac:dyDescent="0.75">
      <c r="B1384" s="250">
        <v>1321</v>
      </c>
      <c r="C1384" s="249">
        <v>99.534605003520511</v>
      </c>
    </row>
    <row r="1385" spans="2:3" x14ac:dyDescent="0.75">
      <c r="B1385" s="250">
        <v>1322</v>
      </c>
      <c r="C1385" s="249">
        <v>113.46097121672597</v>
      </c>
    </row>
    <row r="1386" spans="2:3" x14ac:dyDescent="0.75">
      <c r="B1386" s="250">
        <v>1323</v>
      </c>
      <c r="C1386" s="249">
        <v>77.569525437478262</v>
      </c>
    </row>
    <row r="1387" spans="2:3" x14ac:dyDescent="0.75">
      <c r="B1387" s="250">
        <v>1324</v>
      </c>
      <c r="C1387" s="249">
        <v>135.14500959518111</v>
      </c>
    </row>
    <row r="1388" spans="2:3" x14ac:dyDescent="0.75">
      <c r="B1388" s="250">
        <v>1325</v>
      </c>
      <c r="C1388" s="249">
        <v>113.69672648238652</v>
      </c>
    </row>
    <row r="1389" spans="2:3" x14ac:dyDescent="0.75">
      <c r="B1389" s="250">
        <v>1326</v>
      </c>
      <c r="C1389" s="249">
        <v>132.06320234985071</v>
      </c>
    </row>
    <row r="1390" spans="2:3" x14ac:dyDescent="0.75">
      <c r="B1390" s="250">
        <v>1327</v>
      </c>
      <c r="C1390" s="249">
        <v>102.15462383766942</v>
      </c>
    </row>
    <row r="1391" spans="2:3" x14ac:dyDescent="0.75">
      <c r="B1391" s="250">
        <v>1328</v>
      </c>
      <c r="C1391" s="249">
        <v>111.54983840619902</v>
      </c>
    </row>
    <row r="1392" spans="2:3" x14ac:dyDescent="0.75">
      <c r="B1392" s="250">
        <v>1329</v>
      </c>
      <c r="C1392" s="249">
        <v>106.603315557716</v>
      </c>
    </row>
    <row r="1393" spans="2:3" x14ac:dyDescent="0.75">
      <c r="B1393" s="250">
        <v>1330</v>
      </c>
      <c r="C1393" s="249">
        <v>109.20879172246137</v>
      </c>
    </row>
    <row r="1394" spans="2:3" x14ac:dyDescent="0.75">
      <c r="B1394" s="250">
        <v>1331</v>
      </c>
      <c r="C1394" s="249">
        <v>86.610547926726866</v>
      </c>
    </row>
    <row r="1395" spans="2:3" x14ac:dyDescent="0.75">
      <c r="B1395" s="250">
        <v>1332</v>
      </c>
      <c r="C1395" s="249">
        <v>125.46521860936194</v>
      </c>
    </row>
    <row r="1396" spans="2:3" x14ac:dyDescent="0.75">
      <c r="B1396" s="250">
        <v>1333</v>
      </c>
      <c r="C1396" s="249">
        <v>134.5725501384245</v>
      </c>
    </row>
    <row r="1397" spans="2:3" x14ac:dyDescent="0.75">
      <c r="B1397" s="250">
        <v>1334</v>
      </c>
      <c r="C1397" s="249">
        <v>109.07323383868922</v>
      </c>
    </row>
    <row r="1398" spans="2:3" x14ac:dyDescent="0.75">
      <c r="B1398" s="250">
        <v>1335</v>
      </c>
      <c r="C1398" s="249">
        <v>101.03025522426901</v>
      </c>
    </row>
    <row r="1399" spans="2:3" x14ac:dyDescent="0.75">
      <c r="B1399" s="250">
        <v>1336</v>
      </c>
      <c r="C1399" s="249">
        <v>124.78994341977277</v>
      </c>
    </row>
    <row r="1400" spans="2:3" x14ac:dyDescent="0.75">
      <c r="B1400" s="250">
        <v>1337</v>
      </c>
      <c r="C1400" s="249">
        <v>144.70436845037648</v>
      </c>
    </row>
    <row r="1401" spans="2:3" x14ac:dyDescent="0.75">
      <c r="B1401" s="250">
        <v>1338</v>
      </c>
      <c r="C1401" s="249">
        <v>111.22420841053403</v>
      </c>
    </row>
    <row r="1402" spans="2:3" x14ac:dyDescent="0.75">
      <c r="B1402" s="250">
        <v>1339</v>
      </c>
      <c r="C1402" s="249">
        <v>121.55568068305141</v>
      </c>
    </row>
    <row r="1403" spans="2:3" x14ac:dyDescent="0.75">
      <c r="B1403" s="250">
        <v>1340</v>
      </c>
      <c r="C1403" s="249">
        <v>122.3670275157597</v>
      </c>
    </row>
    <row r="1404" spans="2:3" x14ac:dyDescent="0.75">
      <c r="B1404" s="250">
        <v>1341</v>
      </c>
      <c r="C1404" s="249">
        <v>136.81196303629909</v>
      </c>
    </row>
    <row r="1405" spans="2:3" x14ac:dyDescent="0.75">
      <c r="B1405" s="250">
        <v>1342</v>
      </c>
      <c r="C1405" s="249">
        <v>95.46994279036268</v>
      </c>
    </row>
    <row r="1406" spans="2:3" x14ac:dyDescent="0.75">
      <c r="B1406" s="250">
        <v>1343</v>
      </c>
      <c r="C1406" s="249">
        <v>115.55240647286563</v>
      </c>
    </row>
    <row r="1407" spans="2:3" x14ac:dyDescent="0.75">
      <c r="B1407" s="250">
        <v>1344</v>
      </c>
      <c r="C1407" s="249">
        <v>146.12809516260472</v>
      </c>
    </row>
    <row r="1408" spans="2:3" x14ac:dyDescent="0.75">
      <c r="B1408" s="250">
        <v>1345</v>
      </c>
      <c r="C1408" s="249">
        <v>108.70362488579858</v>
      </c>
    </row>
    <row r="1409" spans="2:3" x14ac:dyDescent="0.75">
      <c r="B1409" s="250">
        <v>1346</v>
      </c>
      <c r="C1409" s="249">
        <v>83.128097064345241</v>
      </c>
    </row>
    <row r="1410" spans="2:3" x14ac:dyDescent="0.75">
      <c r="B1410" s="250">
        <v>1347</v>
      </c>
      <c r="C1410" s="249">
        <v>79.762612326879605</v>
      </c>
    </row>
    <row r="1411" spans="2:3" x14ac:dyDescent="0.75">
      <c r="B1411" s="250">
        <v>1348</v>
      </c>
      <c r="C1411" s="249">
        <v>160.27453614128211</v>
      </c>
    </row>
    <row r="1412" spans="2:3" x14ac:dyDescent="0.75">
      <c r="B1412" s="250">
        <v>1349</v>
      </c>
      <c r="C1412" s="249">
        <v>110.82956249388083</v>
      </c>
    </row>
    <row r="1413" spans="2:3" x14ac:dyDescent="0.75">
      <c r="B1413" s="250">
        <v>1350</v>
      </c>
      <c r="C1413" s="249">
        <v>75.120280896607866</v>
      </c>
    </row>
    <row r="1414" spans="2:3" x14ac:dyDescent="0.75">
      <c r="B1414" s="250">
        <v>1351</v>
      </c>
      <c r="C1414" s="249">
        <v>142.06214567352404</v>
      </c>
    </row>
    <row r="1415" spans="2:3" x14ac:dyDescent="0.75">
      <c r="B1415" s="250">
        <v>1352</v>
      </c>
      <c r="C1415" s="249">
        <v>126.47852681881896</v>
      </c>
    </row>
    <row r="1416" spans="2:3" x14ac:dyDescent="0.75">
      <c r="B1416" s="250">
        <v>1353</v>
      </c>
      <c r="C1416" s="249">
        <v>88.847176283795093</v>
      </c>
    </row>
    <row r="1417" spans="2:3" x14ac:dyDescent="0.75">
      <c r="B1417" s="250">
        <v>1354</v>
      </c>
      <c r="C1417" s="249">
        <v>157.59084404064083</v>
      </c>
    </row>
    <row r="1418" spans="2:3" x14ac:dyDescent="0.75">
      <c r="B1418" s="250">
        <v>1355</v>
      </c>
      <c r="C1418" s="249">
        <v>122.9842581167172</v>
      </c>
    </row>
    <row r="1419" spans="2:3" x14ac:dyDescent="0.75">
      <c r="B1419" s="250">
        <v>1356</v>
      </c>
      <c r="C1419" s="249">
        <v>85.408258168936101</v>
      </c>
    </row>
    <row r="1420" spans="2:3" x14ac:dyDescent="0.75">
      <c r="B1420" s="250">
        <v>1357</v>
      </c>
      <c r="C1420" s="249">
        <v>130.90574057235708</v>
      </c>
    </row>
    <row r="1421" spans="2:3" x14ac:dyDescent="0.75">
      <c r="B1421" s="250">
        <v>1358</v>
      </c>
      <c r="C1421" s="249">
        <v>102.98630530468739</v>
      </c>
    </row>
    <row r="1422" spans="2:3" x14ac:dyDescent="0.75">
      <c r="B1422" s="250">
        <v>1359</v>
      </c>
      <c r="C1422" s="249">
        <v>160.13346083628727</v>
      </c>
    </row>
    <row r="1423" spans="2:3" x14ac:dyDescent="0.75">
      <c r="B1423" s="250">
        <v>1360</v>
      </c>
      <c r="C1423" s="249">
        <v>114.35506862074969</v>
      </c>
    </row>
    <row r="1424" spans="2:3" x14ac:dyDescent="0.75">
      <c r="B1424" s="250">
        <v>1361</v>
      </c>
      <c r="C1424" s="249">
        <v>125.63283435064895</v>
      </c>
    </row>
    <row r="1425" spans="2:3" x14ac:dyDescent="0.75">
      <c r="B1425" s="250">
        <v>1362</v>
      </c>
      <c r="C1425" s="249">
        <v>67.049445919916153</v>
      </c>
    </row>
    <row r="1426" spans="2:3" x14ac:dyDescent="0.75">
      <c r="B1426" s="250">
        <v>1363</v>
      </c>
      <c r="C1426" s="249">
        <v>121.95776036731965</v>
      </c>
    </row>
    <row r="1427" spans="2:3" x14ac:dyDescent="0.75">
      <c r="B1427" s="250">
        <v>1364</v>
      </c>
      <c r="C1427" s="249">
        <v>114.44330603727218</v>
      </c>
    </row>
    <row r="1428" spans="2:3" x14ac:dyDescent="0.75">
      <c r="B1428" s="250">
        <v>1365</v>
      </c>
      <c r="C1428" s="249">
        <v>117.12203443690746</v>
      </c>
    </row>
    <row r="1429" spans="2:3" x14ac:dyDescent="0.75">
      <c r="B1429" s="250">
        <v>1366</v>
      </c>
      <c r="C1429" s="249">
        <v>92.203493899544455</v>
      </c>
    </row>
    <row r="1430" spans="2:3" x14ac:dyDescent="0.75">
      <c r="B1430" s="250">
        <v>1367</v>
      </c>
      <c r="C1430" s="249">
        <v>131.58193109013129</v>
      </c>
    </row>
    <row r="1431" spans="2:3" x14ac:dyDescent="0.75">
      <c r="B1431" s="250">
        <v>1368</v>
      </c>
      <c r="C1431" s="249">
        <v>125.79903765205188</v>
      </c>
    </row>
    <row r="1432" spans="2:3" x14ac:dyDescent="0.75">
      <c r="B1432" s="250">
        <v>1369</v>
      </c>
      <c r="C1432" s="249">
        <v>126.06974628817363</v>
      </c>
    </row>
    <row r="1433" spans="2:3" x14ac:dyDescent="0.75">
      <c r="B1433" s="250">
        <v>1370</v>
      </c>
      <c r="C1433" s="249">
        <v>148.361790107216</v>
      </c>
    </row>
    <row r="1434" spans="2:3" x14ac:dyDescent="0.75">
      <c r="B1434" s="250">
        <v>1371</v>
      </c>
      <c r="C1434" s="249">
        <v>156.15939473814993</v>
      </c>
    </row>
    <row r="1435" spans="2:3" x14ac:dyDescent="0.75">
      <c r="B1435" s="250">
        <v>1372</v>
      </c>
      <c r="C1435" s="249">
        <v>159.6621056130233</v>
      </c>
    </row>
    <row r="1436" spans="2:3" x14ac:dyDescent="0.75">
      <c r="B1436" s="250">
        <v>1373</v>
      </c>
      <c r="C1436" s="249">
        <v>106.91456043430105</v>
      </c>
    </row>
    <row r="1437" spans="2:3" x14ac:dyDescent="0.75">
      <c r="B1437" s="250">
        <v>1374</v>
      </c>
      <c r="C1437" s="249">
        <v>127.09927933907913</v>
      </c>
    </row>
    <row r="1438" spans="2:3" x14ac:dyDescent="0.75">
      <c r="B1438" s="250">
        <v>1375</v>
      </c>
      <c r="C1438" s="249">
        <v>115.25266843621552</v>
      </c>
    </row>
    <row r="1439" spans="2:3" x14ac:dyDescent="0.75">
      <c r="B1439" s="250">
        <v>1376</v>
      </c>
      <c r="C1439" s="249">
        <v>89.629186360876588</v>
      </c>
    </row>
    <row r="1440" spans="2:3" x14ac:dyDescent="0.75">
      <c r="B1440" s="250">
        <v>1377</v>
      </c>
      <c r="C1440" s="249">
        <v>125.71465136090565</v>
      </c>
    </row>
    <row r="1441" spans="2:3" x14ac:dyDescent="0.75">
      <c r="B1441" s="250">
        <v>1378</v>
      </c>
      <c r="C1441" s="249">
        <v>145.66496090391558</v>
      </c>
    </row>
    <row r="1442" spans="2:3" x14ac:dyDescent="0.75">
      <c r="B1442" s="250">
        <v>1379</v>
      </c>
      <c r="C1442" s="249">
        <v>112.54090968787533</v>
      </c>
    </row>
    <row r="1443" spans="2:3" x14ac:dyDescent="0.75">
      <c r="B1443" s="250">
        <v>1380</v>
      </c>
      <c r="C1443" s="249">
        <v>135.53152327726983</v>
      </c>
    </row>
    <row r="1444" spans="2:3" x14ac:dyDescent="0.75">
      <c r="B1444" s="250">
        <v>1381</v>
      </c>
      <c r="C1444" s="249">
        <v>142.29343823242121</v>
      </c>
    </row>
    <row r="1445" spans="2:3" x14ac:dyDescent="0.75">
      <c r="B1445" s="250">
        <v>1382</v>
      </c>
      <c r="C1445" s="249">
        <v>111.91210123513179</v>
      </c>
    </row>
    <row r="1446" spans="2:3" x14ac:dyDescent="0.75">
      <c r="B1446" s="250">
        <v>1383</v>
      </c>
      <c r="C1446" s="249">
        <v>80.517387148666202</v>
      </c>
    </row>
    <row r="1447" spans="2:3" x14ac:dyDescent="0.75">
      <c r="B1447" s="250">
        <v>1384</v>
      </c>
      <c r="C1447" s="249">
        <v>139.34217454049866</v>
      </c>
    </row>
    <row r="1448" spans="2:3" x14ac:dyDescent="0.75">
      <c r="B1448" s="250">
        <v>1385</v>
      </c>
      <c r="C1448" s="249">
        <v>120.58261184477243</v>
      </c>
    </row>
    <row r="1449" spans="2:3" x14ac:dyDescent="0.75">
      <c r="B1449" s="250">
        <v>1386</v>
      </c>
      <c r="C1449" s="249">
        <v>122.81280965788154</v>
      </c>
    </row>
    <row r="1450" spans="2:3" x14ac:dyDescent="0.75">
      <c r="B1450" s="250">
        <v>1387</v>
      </c>
      <c r="C1450" s="249">
        <v>57.46433980712257</v>
      </c>
    </row>
    <row r="1451" spans="2:3" x14ac:dyDescent="0.75">
      <c r="B1451" s="250">
        <v>1388</v>
      </c>
      <c r="C1451" s="249">
        <v>138.86814935918017</v>
      </c>
    </row>
    <row r="1452" spans="2:3" x14ac:dyDescent="0.75">
      <c r="B1452" s="250">
        <v>1389</v>
      </c>
      <c r="C1452" s="249">
        <v>99.53433350719817</v>
      </c>
    </row>
    <row r="1453" spans="2:3" x14ac:dyDescent="0.75">
      <c r="B1453" s="250">
        <v>1390</v>
      </c>
      <c r="C1453" s="249">
        <v>153.9348487976157</v>
      </c>
    </row>
    <row r="1454" spans="2:3" x14ac:dyDescent="0.75">
      <c r="B1454" s="250">
        <v>1391</v>
      </c>
      <c r="C1454" s="249">
        <v>144.006477126417</v>
      </c>
    </row>
    <row r="1455" spans="2:3" x14ac:dyDescent="0.75">
      <c r="B1455" s="250">
        <v>1392</v>
      </c>
      <c r="C1455" s="249">
        <v>110.08431578158817</v>
      </c>
    </row>
    <row r="1456" spans="2:3" x14ac:dyDescent="0.75">
      <c r="B1456" s="250">
        <v>1393</v>
      </c>
      <c r="C1456" s="249">
        <v>98.619977931465243</v>
      </c>
    </row>
    <row r="1457" spans="2:3" x14ac:dyDescent="0.75">
      <c r="B1457" s="250">
        <v>1394</v>
      </c>
      <c r="C1457" s="249">
        <v>156.46103155547851</v>
      </c>
    </row>
    <row r="1458" spans="2:3" x14ac:dyDescent="0.75">
      <c r="B1458" s="250">
        <v>1395</v>
      </c>
      <c r="C1458" s="249">
        <v>109.72996271605123</v>
      </c>
    </row>
    <row r="1459" spans="2:3" x14ac:dyDescent="0.75">
      <c r="B1459" s="250">
        <v>1396</v>
      </c>
      <c r="C1459" s="249">
        <v>165.6627140981598</v>
      </c>
    </row>
    <row r="1460" spans="2:3" x14ac:dyDescent="0.75">
      <c r="B1460" s="250">
        <v>1397</v>
      </c>
      <c r="C1460" s="249">
        <v>113.88709779453885</v>
      </c>
    </row>
    <row r="1461" spans="2:3" x14ac:dyDescent="0.75">
      <c r="B1461" s="250">
        <v>1398</v>
      </c>
      <c r="C1461" s="249">
        <v>116.67921556246655</v>
      </c>
    </row>
    <row r="1462" spans="2:3" x14ac:dyDescent="0.75">
      <c r="B1462" s="250">
        <v>1399</v>
      </c>
      <c r="C1462" s="249">
        <v>114.3999327138736</v>
      </c>
    </row>
    <row r="1463" spans="2:3" x14ac:dyDescent="0.75">
      <c r="B1463" s="250">
        <v>1400</v>
      </c>
      <c r="C1463" s="249">
        <v>166.68727125348531</v>
      </c>
    </row>
    <row r="1464" spans="2:3" x14ac:dyDescent="0.75">
      <c r="B1464" s="250">
        <v>1401</v>
      </c>
      <c r="C1464" s="249">
        <v>148.58262583366641</v>
      </c>
    </row>
    <row r="1465" spans="2:3" x14ac:dyDescent="0.75">
      <c r="B1465" s="250">
        <v>1402</v>
      </c>
      <c r="C1465" s="249">
        <v>115.124159139808</v>
      </c>
    </row>
    <row r="1466" spans="2:3" x14ac:dyDescent="0.75">
      <c r="B1466" s="250">
        <v>1403</v>
      </c>
      <c r="C1466" s="249">
        <v>122.41773827441278</v>
      </c>
    </row>
    <row r="1467" spans="2:3" x14ac:dyDescent="0.75">
      <c r="B1467" s="250">
        <v>1404</v>
      </c>
      <c r="C1467" s="249">
        <v>136.28913419662615</v>
      </c>
    </row>
    <row r="1468" spans="2:3" x14ac:dyDescent="0.75">
      <c r="B1468" s="250">
        <v>1405</v>
      </c>
      <c r="C1468" s="249">
        <v>120.10545330421017</v>
      </c>
    </row>
    <row r="1469" spans="2:3" x14ac:dyDescent="0.75">
      <c r="B1469" s="250">
        <v>1406</v>
      </c>
      <c r="C1469" s="249">
        <v>127.44477169800452</v>
      </c>
    </row>
    <row r="1470" spans="2:3" x14ac:dyDescent="0.75">
      <c r="B1470" s="250">
        <v>1407</v>
      </c>
      <c r="C1470" s="249">
        <v>115.98030931936084</v>
      </c>
    </row>
    <row r="1471" spans="2:3" x14ac:dyDescent="0.75">
      <c r="B1471" s="250">
        <v>1408</v>
      </c>
      <c r="C1471" s="249">
        <v>149.16600320455044</v>
      </c>
    </row>
    <row r="1472" spans="2:3" x14ac:dyDescent="0.75">
      <c r="B1472" s="250">
        <v>1409</v>
      </c>
      <c r="C1472" s="249">
        <v>121.70021481131369</v>
      </c>
    </row>
    <row r="1473" spans="2:3" x14ac:dyDescent="0.75">
      <c r="B1473" s="250">
        <v>1410</v>
      </c>
      <c r="C1473" s="249">
        <v>146.54288259754389</v>
      </c>
    </row>
    <row r="1474" spans="2:3" x14ac:dyDescent="0.75">
      <c r="B1474" s="250">
        <v>1411</v>
      </c>
      <c r="C1474" s="249">
        <v>163.93777029242852</v>
      </c>
    </row>
    <row r="1475" spans="2:3" x14ac:dyDescent="0.75">
      <c r="B1475" s="250">
        <v>1412</v>
      </c>
      <c r="C1475" s="249">
        <v>143.6426761731999</v>
      </c>
    </row>
    <row r="1476" spans="2:3" x14ac:dyDescent="0.75">
      <c r="B1476" s="250">
        <v>1413</v>
      </c>
      <c r="C1476" s="249">
        <v>135.52449147669762</v>
      </c>
    </row>
    <row r="1477" spans="2:3" x14ac:dyDescent="0.75">
      <c r="B1477" s="250">
        <v>1414</v>
      </c>
      <c r="C1477" s="249">
        <v>159.20257880897856</v>
      </c>
    </row>
    <row r="1478" spans="2:3" x14ac:dyDescent="0.75">
      <c r="B1478" s="250">
        <v>1415</v>
      </c>
      <c r="C1478" s="249">
        <v>117.84081543716667</v>
      </c>
    </row>
    <row r="1479" spans="2:3" x14ac:dyDescent="0.75">
      <c r="B1479" s="250">
        <v>1416</v>
      </c>
      <c r="C1479" s="249">
        <v>136.77571780054643</v>
      </c>
    </row>
    <row r="1480" spans="2:3" x14ac:dyDescent="0.75">
      <c r="B1480" s="250">
        <v>1417</v>
      </c>
      <c r="C1480" s="249">
        <v>149.39562008966359</v>
      </c>
    </row>
    <row r="1481" spans="2:3" x14ac:dyDescent="0.75">
      <c r="B1481" s="250">
        <v>1418</v>
      </c>
      <c r="C1481" s="249">
        <v>104.8927834028845</v>
      </c>
    </row>
    <row r="1482" spans="2:3" x14ac:dyDescent="0.75">
      <c r="B1482" s="250">
        <v>1419</v>
      </c>
      <c r="C1482" s="249">
        <v>123.40362201364093</v>
      </c>
    </row>
    <row r="1483" spans="2:3" x14ac:dyDescent="0.75">
      <c r="B1483" s="250">
        <v>1420</v>
      </c>
      <c r="C1483" s="249">
        <v>130.04379149227796</v>
      </c>
    </row>
    <row r="1484" spans="2:3" x14ac:dyDescent="0.75">
      <c r="B1484" s="250">
        <v>1421</v>
      </c>
      <c r="C1484" s="249">
        <v>141.03188809527015</v>
      </c>
    </row>
    <row r="1485" spans="2:3" x14ac:dyDescent="0.75">
      <c r="B1485" s="250">
        <v>1422</v>
      </c>
      <c r="C1485" s="249">
        <v>102.09515393048403</v>
      </c>
    </row>
    <row r="1486" spans="2:3" x14ac:dyDescent="0.75">
      <c r="B1486" s="250">
        <v>1423</v>
      </c>
      <c r="C1486" s="249">
        <v>127.45638562107256</v>
      </c>
    </row>
    <row r="1487" spans="2:3" x14ac:dyDescent="0.75">
      <c r="B1487" s="250">
        <v>1424</v>
      </c>
      <c r="C1487" s="249">
        <v>99.3944231350021</v>
      </c>
    </row>
    <row r="1488" spans="2:3" x14ac:dyDescent="0.75">
      <c r="B1488" s="250">
        <v>1425</v>
      </c>
      <c r="C1488" s="249">
        <v>122.24070293368662</v>
      </c>
    </row>
    <row r="1489" spans="2:3" x14ac:dyDescent="0.75">
      <c r="B1489" s="250">
        <v>1426</v>
      </c>
      <c r="C1489" s="249">
        <v>138.4689079881808</v>
      </c>
    </row>
    <row r="1490" spans="2:3" x14ac:dyDescent="0.75">
      <c r="B1490" s="250">
        <v>1427</v>
      </c>
      <c r="C1490" s="249">
        <v>165.31539885168141</v>
      </c>
    </row>
    <row r="1491" spans="2:3" x14ac:dyDescent="0.75">
      <c r="B1491" s="250">
        <v>1428</v>
      </c>
      <c r="C1491" s="249">
        <v>127.75633398823375</v>
      </c>
    </row>
    <row r="1492" spans="2:3" x14ac:dyDescent="0.75">
      <c r="B1492" s="250">
        <v>1429</v>
      </c>
      <c r="C1492" s="249">
        <v>93.252743392745103</v>
      </c>
    </row>
    <row r="1493" spans="2:3" x14ac:dyDescent="0.75">
      <c r="B1493" s="250">
        <v>1430</v>
      </c>
      <c r="C1493" s="249">
        <v>154.22344667741135</v>
      </c>
    </row>
    <row r="1494" spans="2:3" x14ac:dyDescent="0.75">
      <c r="B1494" s="250">
        <v>1431</v>
      </c>
      <c r="C1494" s="249">
        <v>133.2183278096519</v>
      </c>
    </row>
    <row r="1495" spans="2:3" x14ac:dyDescent="0.75">
      <c r="B1495" s="250">
        <v>1432</v>
      </c>
      <c r="C1495" s="249">
        <v>139.10609899842339</v>
      </c>
    </row>
    <row r="1496" spans="2:3" x14ac:dyDescent="0.75">
      <c r="B1496" s="250">
        <v>1433</v>
      </c>
      <c r="C1496" s="249">
        <v>123.41664664117432</v>
      </c>
    </row>
    <row r="1497" spans="2:3" x14ac:dyDescent="0.75">
      <c r="B1497" s="250">
        <v>1434</v>
      </c>
      <c r="C1497" s="249">
        <v>73.494068969528115</v>
      </c>
    </row>
    <row r="1498" spans="2:3" x14ac:dyDescent="0.75">
      <c r="B1498" s="250">
        <v>1435</v>
      </c>
      <c r="C1498" s="249">
        <v>129.4804603576419</v>
      </c>
    </row>
    <row r="1499" spans="2:3" x14ac:dyDescent="0.75">
      <c r="B1499" s="250">
        <v>1436</v>
      </c>
      <c r="C1499" s="249">
        <v>125.48134409387055</v>
      </c>
    </row>
    <row r="1500" spans="2:3" x14ac:dyDescent="0.75">
      <c r="B1500" s="250">
        <v>1437</v>
      </c>
      <c r="C1500" s="249">
        <v>108.62552238246113</v>
      </c>
    </row>
    <row r="1501" spans="2:3" x14ac:dyDescent="0.75">
      <c r="B1501" s="250">
        <v>1438</v>
      </c>
      <c r="C1501" s="249">
        <v>131.5828663961058</v>
      </c>
    </row>
    <row r="1502" spans="2:3" x14ac:dyDescent="0.75">
      <c r="B1502" s="250">
        <v>1439</v>
      </c>
      <c r="C1502" s="249">
        <v>97.399818562683933</v>
      </c>
    </row>
    <row r="1503" spans="2:3" x14ac:dyDescent="0.75">
      <c r="B1503" s="250">
        <v>1440</v>
      </c>
      <c r="C1503" s="249">
        <v>101.87412355466088</v>
      </c>
    </row>
    <row r="1504" spans="2:3" x14ac:dyDescent="0.75">
      <c r="B1504" s="250">
        <v>1441</v>
      </c>
      <c r="C1504" s="249">
        <v>75.750983499237265</v>
      </c>
    </row>
    <row r="1505" spans="2:3" x14ac:dyDescent="0.75">
      <c r="B1505" s="250">
        <v>1442</v>
      </c>
      <c r="C1505" s="249">
        <v>108.7025009595843</v>
      </c>
    </row>
    <row r="1506" spans="2:3" x14ac:dyDescent="0.75">
      <c r="B1506" s="250">
        <v>1443</v>
      </c>
      <c r="C1506" s="249">
        <v>87.378774560586919</v>
      </c>
    </row>
    <row r="1507" spans="2:3" x14ac:dyDescent="0.75">
      <c r="B1507" s="250">
        <v>1444</v>
      </c>
      <c r="C1507" s="249">
        <v>93.233982133678154</v>
      </c>
    </row>
    <row r="1508" spans="2:3" x14ac:dyDescent="0.75">
      <c r="B1508" s="250">
        <v>1445</v>
      </c>
      <c r="C1508" s="249">
        <v>96.582992896331689</v>
      </c>
    </row>
    <row r="1509" spans="2:3" x14ac:dyDescent="0.75">
      <c r="B1509" s="250">
        <v>1446</v>
      </c>
      <c r="C1509" s="249">
        <v>128.70263603659026</v>
      </c>
    </row>
    <row r="1510" spans="2:3" x14ac:dyDescent="0.75">
      <c r="B1510" s="250">
        <v>1447</v>
      </c>
      <c r="C1510" s="249">
        <v>103.29335757583485</v>
      </c>
    </row>
    <row r="1511" spans="2:3" x14ac:dyDescent="0.75">
      <c r="B1511" s="250">
        <v>1448</v>
      </c>
      <c r="C1511" s="249">
        <v>142.07442435003401</v>
      </c>
    </row>
    <row r="1512" spans="2:3" x14ac:dyDescent="0.75">
      <c r="B1512" s="250">
        <v>1449</v>
      </c>
      <c r="C1512" s="249">
        <v>118.82897009365882</v>
      </c>
    </row>
    <row r="1513" spans="2:3" x14ac:dyDescent="0.75">
      <c r="B1513" s="250">
        <v>1450</v>
      </c>
      <c r="C1513" s="249">
        <v>143.83333856732418</v>
      </c>
    </row>
    <row r="1514" spans="2:3" x14ac:dyDescent="0.75">
      <c r="B1514" s="250">
        <v>1451</v>
      </c>
      <c r="C1514" s="249">
        <v>119.61369141083217</v>
      </c>
    </row>
    <row r="1515" spans="2:3" x14ac:dyDescent="0.75">
      <c r="B1515" s="250">
        <v>1452</v>
      </c>
      <c r="C1515" s="249">
        <v>92.066439068969913</v>
      </c>
    </row>
    <row r="1516" spans="2:3" x14ac:dyDescent="0.75">
      <c r="B1516" s="250">
        <v>1453</v>
      </c>
      <c r="C1516" s="249">
        <v>117.53174724392301</v>
      </c>
    </row>
    <row r="1517" spans="2:3" x14ac:dyDescent="0.75">
      <c r="B1517" s="250">
        <v>1454</v>
      </c>
      <c r="C1517" s="249">
        <v>156.16822047905302</v>
      </c>
    </row>
    <row r="1518" spans="2:3" x14ac:dyDescent="0.75">
      <c r="B1518" s="250">
        <v>1455</v>
      </c>
      <c r="C1518" s="249">
        <v>126.89963085539112</v>
      </c>
    </row>
    <row r="1519" spans="2:3" x14ac:dyDescent="0.75">
      <c r="B1519" s="250">
        <v>1456</v>
      </c>
      <c r="C1519" s="249">
        <v>103.94582970519863</v>
      </c>
    </row>
    <row r="1520" spans="2:3" x14ac:dyDescent="0.75">
      <c r="B1520" s="250">
        <v>1457</v>
      </c>
      <c r="C1520" s="249">
        <v>112.38951127933814</v>
      </c>
    </row>
    <row r="1521" spans="2:3" x14ac:dyDescent="0.75">
      <c r="B1521" s="250">
        <v>1458</v>
      </c>
      <c r="C1521" s="249">
        <v>135.02406055206376</v>
      </c>
    </row>
    <row r="1522" spans="2:3" x14ac:dyDescent="0.75">
      <c r="B1522" s="250">
        <v>1459</v>
      </c>
      <c r="C1522" s="249">
        <v>117.37505635844087</v>
      </c>
    </row>
    <row r="1523" spans="2:3" x14ac:dyDescent="0.75">
      <c r="B1523" s="250">
        <v>1460</v>
      </c>
      <c r="C1523" s="249">
        <v>148.78862624031035</v>
      </c>
    </row>
    <row r="1524" spans="2:3" x14ac:dyDescent="0.75">
      <c r="B1524" s="250">
        <v>1461</v>
      </c>
      <c r="C1524" s="249">
        <v>144.24155430797927</v>
      </c>
    </row>
    <row r="1525" spans="2:3" x14ac:dyDescent="0.75">
      <c r="B1525" s="250">
        <v>1462</v>
      </c>
      <c r="C1525" s="249">
        <v>76.66044689535218</v>
      </c>
    </row>
    <row r="1526" spans="2:3" x14ac:dyDescent="0.75">
      <c r="B1526" s="250">
        <v>1463</v>
      </c>
      <c r="C1526" s="249">
        <v>96.696885981799369</v>
      </c>
    </row>
    <row r="1527" spans="2:3" x14ac:dyDescent="0.75">
      <c r="B1527" s="250">
        <v>1464</v>
      </c>
      <c r="C1527" s="249">
        <v>120.43089081012361</v>
      </c>
    </row>
    <row r="1528" spans="2:3" x14ac:dyDescent="0.75">
      <c r="B1528" s="250">
        <v>1465</v>
      </c>
      <c r="C1528" s="249">
        <v>138.80642738280213</v>
      </c>
    </row>
    <row r="1529" spans="2:3" x14ac:dyDescent="0.75">
      <c r="B1529" s="250">
        <v>1466</v>
      </c>
      <c r="C1529" s="249">
        <v>104.34194892594805</v>
      </c>
    </row>
    <row r="1530" spans="2:3" x14ac:dyDescent="0.75">
      <c r="B1530" s="250">
        <v>1467</v>
      </c>
      <c r="C1530" s="249">
        <v>89.414356785453407</v>
      </c>
    </row>
    <row r="1531" spans="2:3" x14ac:dyDescent="0.75">
      <c r="B1531" s="250">
        <v>1468</v>
      </c>
      <c r="C1531" s="249">
        <v>107.18179687720918</v>
      </c>
    </row>
    <row r="1532" spans="2:3" x14ac:dyDescent="0.75">
      <c r="B1532" s="250">
        <v>1469</v>
      </c>
      <c r="C1532" s="249">
        <v>100.72060356357717</v>
      </c>
    </row>
    <row r="1533" spans="2:3" x14ac:dyDescent="0.75">
      <c r="B1533" s="250">
        <v>1470</v>
      </c>
      <c r="C1533" s="249">
        <v>142.50827429315004</v>
      </c>
    </row>
    <row r="1534" spans="2:3" x14ac:dyDescent="0.75">
      <c r="B1534" s="250">
        <v>1471</v>
      </c>
      <c r="C1534" s="249">
        <v>100.28517058383235</v>
      </c>
    </row>
    <row r="1535" spans="2:3" x14ac:dyDescent="0.75">
      <c r="B1535" s="250">
        <v>1472</v>
      </c>
      <c r="C1535" s="249">
        <v>112.22097858754825</v>
      </c>
    </row>
    <row r="1536" spans="2:3" x14ac:dyDescent="0.75">
      <c r="B1536" s="250">
        <v>1473</v>
      </c>
      <c r="C1536" s="249">
        <v>134.1755133008626</v>
      </c>
    </row>
    <row r="1537" spans="2:3" x14ac:dyDescent="0.75">
      <c r="B1537" s="250">
        <v>1474</v>
      </c>
      <c r="C1537" s="249">
        <v>101.48715562710993</v>
      </c>
    </row>
    <row r="1538" spans="2:3" x14ac:dyDescent="0.75">
      <c r="B1538" s="250">
        <v>1475</v>
      </c>
      <c r="C1538" s="249">
        <v>114.59842459368235</v>
      </c>
    </row>
    <row r="1539" spans="2:3" x14ac:dyDescent="0.75">
      <c r="B1539" s="250">
        <v>1476</v>
      </c>
      <c r="C1539" s="249">
        <v>126.56703237810605</v>
      </c>
    </row>
    <row r="1540" spans="2:3" x14ac:dyDescent="0.75">
      <c r="B1540" s="250">
        <v>1477</v>
      </c>
      <c r="C1540" s="249">
        <v>136.3395626586402</v>
      </c>
    </row>
    <row r="1541" spans="2:3" x14ac:dyDescent="0.75">
      <c r="B1541" s="250">
        <v>1478</v>
      </c>
      <c r="C1541" s="249">
        <v>103.45617064046989</v>
      </c>
    </row>
    <row r="1542" spans="2:3" x14ac:dyDescent="0.75">
      <c r="B1542" s="250">
        <v>1479</v>
      </c>
      <c r="C1542" s="249">
        <v>67.961090682462157</v>
      </c>
    </row>
    <row r="1543" spans="2:3" x14ac:dyDescent="0.75">
      <c r="B1543" s="250">
        <v>1480</v>
      </c>
      <c r="C1543" s="249">
        <v>114.9951760785497</v>
      </c>
    </row>
    <row r="1544" spans="2:3" x14ac:dyDescent="0.75">
      <c r="B1544" s="250">
        <v>1481</v>
      </c>
      <c r="C1544" s="249">
        <v>77.28891163505341</v>
      </c>
    </row>
    <row r="1545" spans="2:3" x14ac:dyDescent="0.75">
      <c r="B1545" s="250">
        <v>1482</v>
      </c>
      <c r="C1545" s="249">
        <v>132.04150472575429</v>
      </c>
    </row>
    <row r="1546" spans="2:3" x14ac:dyDescent="0.75">
      <c r="B1546" s="250">
        <v>1483</v>
      </c>
      <c r="C1546" s="249">
        <v>122.97852314694585</v>
      </c>
    </row>
    <row r="1547" spans="2:3" x14ac:dyDescent="0.75">
      <c r="B1547" s="250">
        <v>1484</v>
      </c>
      <c r="C1547" s="249">
        <v>102.36350535809704</v>
      </c>
    </row>
    <row r="1548" spans="2:3" x14ac:dyDescent="0.75">
      <c r="B1548" s="250">
        <v>1485</v>
      </c>
      <c r="C1548" s="249">
        <v>71.078503929385107</v>
      </c>
    </row>
    <row r="1549" spans="2:3" x14ac:dyDescent="0.75">
      <c r="B1549" s="250">
        <v>1486</v>
      </c>
      <c r="C1549" s="249">
        <v>66.855512544232653</v>
      </c>
    </row>
    <row r="1550" spans="2:3" x14ac:dyDescent="0.75">
      <c r="B1550" s="250">
        <v>1487</v>
      </c>
      <c r="C1550" s="249">
        <v>85.91925188406374</v>
      </c>
    </row>
    <row r="1551" spans="2:3" x14ac:dyDescent="0.75">
      <c r="B1551" s="250">
        <v>1488</v>
      </c>
      <c r="C1551" s="249">
        <v>137.13744325555888</v>
      </c>
    </row>
    <row r="1552" spans="2:3" x14ac:dyDescent="0.75">
      <c r="B1552" s="250">
        <v>1489</v>
      </c>
      <c r="C1552" s="249">
        <v>128.31414864330114</v>
      </c>
    </row>
    <row r="1553" spans="2:3" x14ac:dyDescent="0.75">
      <c r="B1553" s="250">
        <v>1490</v>
      </c>
      <c r="C1553" s="249">
        <v>124.53726653406436</v>
      </c>
    </row>
    <row r="1554" spans="2:3" x14ac:dyDescent="0.75">
      <c r="B1554" s="250">
        <v>1491</v>
      </c>
      <c r="C1554" s="249">
        <v>147.95548043574016</v>
      </c>
    </row>
    <row r="1555" spans="2:3" x14ac:dyDescent="0.75">
      <c r="B1555" s="250">
        <v>1492</v>
      </c>
      <c r="C1555" s="249">
        <v>127.60331867786138</v>
      </c>
    </row>
    <row r="1556" spans="2:3" x14ac:dyDescent="0.75">
      <c r="B1556" s="250">
        <v>1493</v>
      </c>
      <c r="C1556" s="249">
        <v>151.96234702991768</v>
      </c>
    </row>
    <row r="1557" spans="2:3" x14ac:dyDescent="0.75">
      <c r="B1557" s="250">
        <v>1494</v>
      </c>
      <c r="C1557" s="249">
        <v>168.35973720121811</v>
      </c>
    </row>
    <row r="1558" spans="2:3" x14ac:dyDescent="0.75">
      <c r="B1558" s="250">
        <v>1495</v>
      </c>
      <c r="C1558" s="249">
        <v>82.63726858737914</v>
      </c>
    </row>
    <row r="1559" spans="2:3" x14ac:dyDescent="0.75">
      <c r="B1559" s="250">
        <v>1496</v>
      </c>
      <c r="C1559" s="249">
        <v>113.79668402024491</v>
      </c>
    </row>
    <row r="1560" spans="2:3" x14ac:dyDescent="0.75">
      <c r="B1560" s="250">
        <v>1497</v>
      </c>
      <c r="C1560" s="249">
        <v>96.20616048634804</v>
      </c>
    </row>
    <row r="1561" spans="2:3" x14ac:dyDescent="0.75">
      <c r="B1561" s="250">
        <v>1498</v>
      </c>
      <c r="C1561" s="249">
        <v>85.236579199497527</v>
      </c>
    </row>
    <row r="1562" spans="2:3" x14ac:dyDescent="0.75">
      <c r="B1562" s="250">
        <v>1499</v>
      </c>
      <c r="C1562" s="249">
        <v>140.63909086779506</v>
      </c>
    </row>
    <row r="1563" spans="2:3" x14ac:dyDescent="0.75">
      <c r="B1563" s="250">
        <v>1500</v>
      </c>
      <c r="C1563" s="249">
        <v>124.73136304436606</v>
      </c>
    </row>
    <row r="1564" spans="2:3" x14ac:dyDescent="0.75">
      <c r="B1564" s="250">
        <v>1501</v>
      </c>
      <c r="C1564" s="249">
        <v>107.58749336142131</v>
      </c>
    </row>
    <row r="1565" spans="2:3" x14ac:dyDescent="0.75">
      <c r="B1565" s="250">
        <v>1502</v>
      </c>
      <c r="C1565" s="249">
        <v>153.74182739911618</v>
      </c>
    </row>
    <row r="1566" spans="2:3" x14ac:dyDescent="0.75">
      <c r="B1566" s="250">
        <v>1503</v>
      </c>
      <c r="C1566" s="249">
        <v>147.45176553333846</v>
      </c>
    </row>
    <row r="1567" spans="2:3" x14ac:dyDescent="0.75">
      <c r="B1567" s="250">
        <v>1504</v>
      </c>
      <c r="C1567" s="249">
        <v>138.02157756353881</v>
      </c>
    </row>
    <row r="1568" spans="2:3" x14ac:dyDescent="0.75">
      <c r="B1568" s="250">
        <v>1505</v>
      </c>
      <c r="C1568" s="249">
        <v>106.80426171440558</v>
      </c>
    </row>
    <row r="1569" spans="2:3" x14ac:dyDescent="0.75">
      <c r="B1569" s="250">
        <v>1506</v>
      </c>
      <c r="C1569" s="249">
        <v>115.33275624111461</v>
      </c>
    </row>
    <row r="1570" spans="2:3" x14ac:dyDescent="0.75">
      <c r="B1570" s="250">
        <v>1507</v>
      </c>
      <c r="C1570" s="249">
        <v>128.25025878277339</v>
      </c>
    </row>
    <row r="1571" spans="2:3" x14ac:dyDescent="0.75">
      <c r="B1571" s="250">
        <v>1508</v>
      </c>
      <c r="C1571" s="249">
        <v>112.83061930429254</v>
      </c>
    </row>
    <row r="1572" spans="2:3" x14ac:dyDescent="0.75">
      <c r="B1572" s="250">
        <v>1509</v>
      </c>
      <c r="C1572" s="249">
        <v>112.11172388100093</v>
      </c>
    </row>
    <row r="1573" spans="2:3" x14ac:dyDescent="0.75">
      <c r="B1573" s="250">
        <v>1510</v>
      </c>
      <c r="C1573" s="249">
        <v>127.00442515753969</v>
      </c>
    </row>
    <row r="1574" spans="2:3" x14ac:dyDescent="0.75">
      <c r="B1574" s="250">
        <v>1511</v>
      </c>
      <c r="C1574" s="249">
        <v>132.86709087628338</v>
      </c>
    </row>
    <row r="1575" spans="2:3" x14ac:dyDescent="0.75">
      <c r="B1575" s="250">
        <v>1512</v>
      </c>
      <c r="C1575" s="249">
        <v>123.45617659956201</v>
      </c>
    </row>
    <row r="1576" spans="2:3" x14ac:dyDescent="0.75">
      <c r="B1576" s="250">
        <v>1513</v>
      </c>
      <c r="C1576" s="249">
        <v>106.81736745396628</v>
      </c>
    </row>
    <row r="1577" spans="2:3" x14ac:dyDescent="0.75">
      <c r="B1577" s="250">
        <v>1514</v>
      </c>
      <c r="C1577" s="249">
        <v>99.477189159987503</v>
      </c>
    </row>
    <row r="1578" spans="2:3" x14ac:dyDescent="0.75">
      <c r="B1578" s="250">
        <v>1515</v>
      </c>
      <c r="C1578" s="249">
        <v>150.13047789549509</v>
      </c>
    </row>
    <row r="1579" spans="2:3" x14ac:dyDescent="0.75">
      <c r="B1579" s="250">
        <v>1516</v>
      </c>
      <c r="C1579" s="249">
        <v>125.07923456418298</v>
      </c>
    </row>
    <row r="1580" spans="2:3" x14ac:dyDescent="0.75">
      <c r="B1580" s="250">
        <v>1517</v>
      </c>
      <c r="C1580" s="249">
        <v>135.24342824024416</v>
      </c>
    </row>
    <row r="1581" spans="2:3" x14ac:dyDescent="0.75">
      <c r="B1581" s="250">
        <v>1518</v>
      </c>
      <c r="C1581" s="249">
        <v>135.42753114979305</v>
      </c>
    </row>
    <row r="1582" spans="2:3" x14ac:dyDescent="0.75">
      <c r="B1582" s="250">
        <v>1519</v>
      </c>
      <c r="C1582" s="249">
        <v>122.8867040137938</v>
      </c>
    </row>
    <row r="1583" spans="2:3" x14ac:dyDescent="0.75">
      <c r="B1583" s="250">
        <v>1520</v>
      </c>
      <c r="C1583" s="249">
        <v>117.618830114152</v>
      </c>
    </row>
    <row r="1584" spans="2:3" x14ac:dyDescent="0.75">
      <c r="B1584" s="250">
        <v>1521</v>
      </c>
      <c r="C1584" s="249">
        <v>170.75432749300194</v>
      </c>
    </row>
    <row r="1585" spans="2:3" x14ac:dyDescent="0.75">
      <c r="B1585" s="250">
        <v>1522</v>
      </c>
      <c r="C1585" s="249">
        <v>132.41253067188191</v>
      </c>
    </row>
    <row r="1586" spans="2:3" x14ac:dyDescent="0.75">
      <c r="B1586" s="250">
        <v>1523</v>
      </c>
      <c r="C1586" s="249">
        <v>123.12947859876392</v>
      </c>
    </row>
    <row r="1587" spans="2:3" x14ac:dyDescent="0.75">
      <c r="B1587" s="250">
        <v>1524</v>
      </c>
      <c r="C1587" s="249">
        <v>110.94781342840801</v>
      </c>
    </row>
    <row r="1588" spans="2:3" x14ac:dyDescent="0.75">
      <c r="B1588" s="250">
        <v>1525</v>
      </c>
      <c r="C1588" s="249">
        <v>68.394776014666419</v>
      </c>
    </row>
    <row r="1589" spans="2:3" x14ac:dyDescent="0.75">
      <c r="B1589" s="250">
        <v>1526</v>
      </c>
      <c r="C1589" s="249">
        <v>109.50480231069552</v>
      </c>
    </row>
    <row r="1590" spans="2:3" x14ac:dyDescent="0.75">
      <c r="B1590" s="250">
        <v>1527</v>
      </c>
      <c r="C1590" s="249">
        <v>55.406733556261898</v>
      </c>
    </row>
    <row r="1591" spans="2:3" x14ac:dyDescent="0.75">
      <c r="B1591" s="250">
        <v>1528</v>
      </c>
      <c r="C1591" s="249">
        <v>110.09411546380186</v>
      </c>
    </row>
    <row r="1592" spans="2:3" x14ac:dyDescent="0.75">
      <c r="B1592" s="250">
        <v>1529</v>
      </c>
      <c r="C1592" s="249">
        <v>113.09795984781948</v>
      </c>
    </row>
    <row r="1593" spans="2:3" x14ac:dyDescent="0.75">
      <c r="B1593" s="250">
        <v>1530</v>
      </c>
      <c r="C1593" s="249">
        <v>98.52999065886209</v>
      </c>
    </row>
    <row r="1594" spans="2:3" x14ac:dyDescent="0.75">
      <c r="B1594" s="250">
        <v>1531</v>
      </c>
      <c r="C1594" s="249">
        <v>127.31356976973619</v>
      </c>
    </row>
    <row r="1595" spans="2:3" x14ac:dyDescent="0.75">
      <c r="B1595" s="250">
        <v>1532</v>
      </c>
      <c r="C1595" s="249">
        <v>120.54064079236458</v>
      </c>
    </row>
    <row r="1596" spans="2:3" x14ac:dyDescent="0.75">
      <c r="B1596" s="250">
        <v>1533</v>
      </c>
      <c r="C1596" s="249">
        <v>155.22706340383689</v>
      </c>
    </row>
    <row r="1597" spans="2:3" x14ac:dyDescent="0.75">
      <c r="B1597" s="250">
        <v>1534</v>
      </c>
      <c r="C1597" s="249">
        <v>87.747599117527983</v>
      </c>
    </row>
    <row r="1598" spans="2:3" x14ac:dyDescent="0.75">
      <c r="B1598" s="250">
        <v>1535</v>
      </c>
      <c r="C1598" s="249">
        <v>127.076761522067</v>
      </c>
    </row>
    <row r="1599" spans="2:3" x14ac:dyDescent="0.75">
      <c r="B1599" s="250">
        <v>1536</v>
      </c>
      <c r="C1599" s="249">
        <v>133.99141327006839</v>
      </c>
    </row>
    <row r="1600" spans="2:3" x14ac:dyDescent="0.75">
      <c r="B1600" s="250">
        <v>1537</v>
      </c>
      <c r="C1600" s="249">
        <v>135.78682978338054</v>
      </c>
    </row>
    <row r="1601" spans="2:3" x14ac:dyDescent="0.75">
      <c r="B1601" s="250">
        <v>1538</v>
      </c>
      <c r="C1601" s="249">
        <v>140.53704786423992</v>
      </c>
    </row>
    <row r="1602" spans="2:3" x14ac:dyDescent="0.75">
      <c r="B1602" s="250">
        <v>1539</v>
      </c>
      <c r="C1602" s="249">
        <v>113.74395718411624</v>
      </c>
    </row>
    <row r="1603" spans="2:3" x14ac:dyDescent="0.75">
      <c r="B1603" s="250">
        <v>1540</v>
      </c>
      <c r="C1603" s="249">
        <v>119.78468396704648</v>
      </c>
    </row>
    <row r="1604" spans="2:3" x14ac:dyDescent="0.75">
      <c r="B1604" s="250">
        <v>1541</v>
      </c>
      <c r="C1604" s="249">
        <v>137.77392677927861</v>
      </c>
    </row>
    <row r="1605" spans="2:3" x14ac:dyDescent="0.75">
      <c r="B1605" s="250">
        <v>1542</v>
      </c>
      <c r="C1605" s="249">
        <v>80.792255842305963</v>
      </c>
    </row>
    <row r="1606" spans="2:3" x14ac:dyDescent="0.75">
      <c r="B1606" s="250">
        <v>1543</v>
      </c>
      <c r="C1606" s="249">
        <v>94.787626836936752</v>
      </c>
    </row>
    <row r="1607" spans="2:3" x14ac:dyDescent="0.75">
      <c r="B1607" s="250">
        <v>1544</v>
      </c>
      <c r="C1607" s="249">
        <v>124.20321517454295</v>
      </c>
    </row>
    <row r="1608" spans="2:3" x14ac:dyDescent="0.75">
      <c r="B1608" s="250">
        <v>1545</v>
      </c>
      <c r="C1608" s="249">
        <v>138.19667942383563</v>
      </c>
    </row>
    <row r="1609" spans="2:3" x14ac:dyDescent="0.75">
      <c r="B1609" s="250">
        <v>1546</v>
      </c>
      <c r="C1609" s="249">
        <v>97.266435621762966</v>
      </c>
    </row>
    <row r="1610" spans="2:3" x14ac:dyDescent="0.75">
      <c r="B1610" s="250">
        <v>1547</v>
      </c>
      <c r="C1610" s="249">
        <v>145.87659997272044</v>
      </c>
    </row>
    <row r="1611" spans="2:3" x14ac:dyDescent="0.75">
      <c r="B1611" s="250">
        <v>1548</v>
      </c>
      <c r="C1611" s="249">
        <v>129.95423528415699</v>
      </c>
    </row>
    <row r="1612" spans="2:3" x14ac:dyDescent="0.75">
      <c r="B1612" s="250">
        <v>1549</v>
      </c>
      <c r="C1612" s="249">
        <v>76.304398788167248</v>
      </c>
    </row>
    <row r="1613" spans="2:3" x14ac:dyDescent="0.75">
      <c r="B1613" s="250">
        <v>1550</v>
      </c>
      <c r="C1613" s="249">
        <v>130.96429788797408</v>
      </c>
    </row>
    <row r="1614" spans="2:3" x14ac:dyDescent="0.75">
      <c r="B1614" s="250">
        <v>1551</v>
      </c>
      <c r="C1614" s="249">
        <v>113.41238723923357</v>
      </c>
    </row>
    <row r="1615" spans="2:3" x14ac:dyDescent="0.75">
      <c r="B1615" s="250">
        <v>1552</v>
      </c>
      <c r="C1615" s="249">
        <v>149.79824335575182</v>
      </c>
    </row>
    <row r="1616" spans="2:3" x14ac:dyDescent="0.75">
      <c r="B1616" s="250">
        <v>1553</v>
      </c>
      <c r="C1616" s="249">
        <v>120.30344022985233</v>
      </c>
    </row>
    <row r="1617" spans="2:3" x14ac:dyDescent="0.75">
      <c r="B1617" s="250">
        <v>1554</v>
      </c>
      <c r="C1617" s="249">
        <v>88.859680355417055</v>
      </c>
    </row>
    <row r="1618" spans="2:3" x14ac:dyDescent="0.75">
      <c r="B1618" s="250">
        <v>1555</v>
      </c>
      <c r="C1618" s="249">
        <v>101.42938910910297</v>
      </c>
    </row>
    <row r="1619" spans="2:3" x14ac:dyDescent="0.75">
      <c r="B1619" s="250">
        <v>1556</v>
      </c>
      <c r="C1619" s="249">
        <v>124.52087597441016</v>
      </c>
    </row>
    <row r="1620" spans="2:3" x14ac:dyDescent="0.75">
      <c r="B1620" s="250">
        <v>1557</v>
      </c>
      <c r="C1620" s="249">
        <v>117.15896066633188</v>
      </c>
    </row>
    <row r="1621" spans="2:3" x14ac:dyDescent="0.75">
      <c r="B1621" s="250">
        <v>1558</v>
      </c>
      <c r="C1621" s="249">
        <v>70.621786042071264</v>
      </c>
    </row>
    <row r="1622" spans="2:3" x14ac:dyDescent="0.75">
      <c r="B1622" s="250">
        <v>1559</v>
      </c>
      <c r="C1622" s="249">
        <v>109.33381791908992</v>
      </c>
    </row>
    <row r="1623" spans="2:3" x14ac:dyDescent="0.75">
      <c r="B1623" s="250">
        <v>1560</v>
      </c>
      <c r="C1623" s="249">
        <v>105.84718863270498</v>
      </c>
    </row>
    <row r="1624" spans="2:3" x14ac:dyDescent="0.75">
      <c r="B1624" s="250">
        <v>1561</v>
      </c>
      <c r="C1624" s="249">
        <v>140.12248765912938</v>
      </c>
    </row>
    <row r="1625" spans="2:3" x14ac:dyDescent="0.75">
      <c r="B1625" s="250">
        <v>1562</v>
      </c>
      <c r="C1625" s="249">
        <v>124.36559489363562</v>
      </c>
    </row>
    <row r="1626" spans="2:3" x14ac:dyDescent="0.75">
      <c r="B1626" s="250">
        <v>1563</v>
      </c>
      <c r="C1626" s="249">
        <v>87.571799113419829</v>
      </c>
    </row>
    <row r="1627" spans="2:3" x14ac:dyDescent="0.75">
      <c r="B1627" s="250">
        <v>1564</v>
      </c>
      <c r="C1627" s="249">
        <v>75.17988599975061</v>
      </c>
    </row>
    <row r="1628" spans="2:3" x14ac:dyDescent="0.75">
      <c r="B1628" s="250">
        <v>1565</v>
      </c>
      <c r="C1628" s="249">
        <v>131.17901424098432</v>
      </c>
    </row>
    <row r="1629" spans="2:3" x14ac:dyDescent="0.75">
      <c r="B1629" s="250">
        <v>1566</v>
      </c>
      <c r="C1629" s="249">
        <v>157.28164425774736</v>
      </c>
    </row>
    <row r="1630" spans="2:3" x14ac:dyDescent="0.75">
      <c r="B1630" s="250">
        <v>1567</v>
      </c>
      <c r="C1630" s="249">
        <v>96.416532271831286</v>
      </c>
    </row>
    <row r="1631" spans="2:3" x14ac:dyDescent="0.75">
      <c r="B1631" s="250">
        <v>1568</v>
      </c>
      <c r="C1631" s="249">
        <v>159.98232164816875</v>
      </c>
    </row>
    <row r="1632" spans="2:3" x14ac:dyDescent="0.75">
      <c r="B1632" s="250">
        <v>1569</v>
      </c>
      <c r="C1632" s="249">
        <v>135.9406416110389</v>
      </c>
    </row>
    <row r="1633" spans="2:3" x14ac:dyDescent="0.75">
      <c r="B1633" s="250">
        <v>1570</v>
      </c>
      <c r="C1633" s="249">
        <v>122.45808395444421</v>
      </c>
    </row>
    <row r="1634" spans="2:3" x14ac:dyDescent="0.75">
      <c r="B1634" s="250">
        <v>1571</v>
      </c>
      <c r="C1634" s="249">
        <v>148.54098562539343</v>
      </c>
    </row>
    <row r="1635" spans="2:3" x14ac:dyDescent="0.75">
      <c r="B1635" s="250">
        <v>1572</v>
      </c>
      <c r="C1635" s="249">
        <v>126.17743819030639</v>
      </c>
    </row>
    <row r="1636" spans="2:3" x14ac:dyDescent="0.75">
      <c r="B1636" s="250">
        <v>1573</v>
      </c>
      <c r="C1636" s="249">
        <v>111.34320575985377</v>
      </c>
    </row>
    <row r="1637" spans="2:3" x14ac:dyDescent="0.75">
      <c r="B1637" s="250">
        <v>1574</v>
      </c>
      <c r="C1637" s="249">
        <v>129.49646128324807</v>
      </c>
    </row>
    <row r="1638" spans="2:3" x14ac:dyDescent="0.75">
      <c r="B1638" s="250">
        <v>1575</v>
      </c>
      <c r="C1638" s="249">
        <v>136.29204142040851</v>
      </c>
    </row>
    <row r="1639" spans="2:3" x14ac:dyDescent="0.75">
      <c r="B1639" s="250">
        <v>1576</v>
      </c>
      <c r="C1639" s="249">
        <v>97.574473473856017</v>
      </c>
    </row>
    <row r="1640" spans="2:3" x14ac:dyDescent="0.75">
      <c r="B1640" s="250">
        <v>1577</v>
      </c>
      <c r="C1640" s="249">
        <v>149.68736626551279</v>
      </c>
    </row>
    <row r="1641" spans="2:3" x14ac:dyDescent="0.75">
      <c r="B1641" s="250">
        <v>1578</v>
      </c>
      <c r="C1641" s="249">
        <v>144.02579890003278</v>
      </c>
    </row>
    <row r="1642" spans="2:3" x14ac:dyDescent="0.75">
      <c r="B1642" s="250">
        <v>1579</v>
      </c>
      <c r="C1642" s="249">
        <v>111.36420635762639</v>
      </c>
    </row>
    <row r="1643" spans="2:3" x14ac:dyDescent="0.75">
      <c r="B1643" s="250">
        <v>1580</v>
      </c>
      <c r="C1643" s="249">
        <v>120.33643307875523</v>
      </c>
    </row>
    <row r="1644" spans="2:3" x14ac:dyDescent="0.75">
      <c r="B1644" s="250">
        <v>1581</v>
      </c>
      <c r="C1644" s="249">
        <v>119.07670846065172</v>
      </c>
    </row>
    <row r="1645" spans="2:3" x14ac:dyDescent="0.75">
      <c r="B1645" s="250">
        <v>1582</v>
      </c>
      <c r="C1645" s="249">
        <v>173.48457210971969</v>
      </c>
    </row>
    <row r="1646" spans="2:3" x14ac:dyDescent="0.75">
      <c r="B1646" s="250">
        <v>1583</v>
      </c>
      <c r="C1646" s="249">
        <v>120.34809268287644</v>
      </c>
    </row>
    <row r="1647" spans="2:3" x14ac:dyDescent="0.75">
      <c r="B1647" s="250">
        <v>1584</v>
      </c>
      <c r="C1647" s="249">
        <v>121.5904396111072</v>
      </c>
    </row>
    <row r="1648" spans="2:3" x14ac:dyDescent="0.75">
      <c r="B1648" s="250">
        <v>1585</v>
      </c>
      <c r="C1648" s="249">
        <v>149.21481294530537</v>
      </c>
    </row>
    <row r="1649" spans="2:3" x14ac:dyDescent="0.75">
      <c r="B1649" s="250">
        <v>1586</v>
      </c>
      <c r="C1649" s="249">
        <v>127.13754789788371</v>
      </c>
    </row>
    <row r="1650" spans="2:3" x14ac:dyDescent="0.75">
      <c r="B1650" s="250">
        <v>1587</v>
      </c>
      <c r="C1650" s="249">
        <v>116.26219941478216</v>
      </c>
    </row>
    <row r="1651" spans="2:3" x14ac:dyDescent="0.75">
      <c r="B1651" s="250">
        <v>1588</v>
      </c>
      <c r="C1651" s="249">
        <v>147.30101850179324</v>
      </c>
    </row>
    <row r="1652" spans="2:3" x14ac:dyDescent="0.75">
      <c r="B1652" s="250">
        <v>1589</v>
      </c>
      <c r="C1652" s="249">
        <v>123.34898892887215</v>
      </c>
    </row>
    <row r="1653" spans="2:3" x14ac:dyDescent="0.75">
      <c r="B1653" s="250">
        <v>1590</v>
      </c>
      <c r="C1653" s="249">
        <v>151.7157734275294</v>
      </c>
    </row>
    <row r="1654" spans="2:3" x14ac:dyDescent="0.75">
      <c r="B1654" s="250">
        <v>1591</v>
      </c>
      <c r="C1654" s="249">
        <v>89.545768234863033</v>
      </c>
    </row>
    <row r="1655" spans="2:3" x14ac:dyDescent="0.75">
      <c r="B1655" s="250">
        <v>1592</v>
      </c>
      <c r="C1655" s="249">
        <v>113.18799588800258</v>
      </c>
    </row>
    <row r="1656" spans="2:3" x14ac:dyDescent="0.75">
      <c r="B1656" s="250">
        <v>1593</v>
      </c>
      <c r="C1656" s="249">
        <v>167.69609666049877</v>
      </c>
    </row>
    <row r="1657" spans="2:3" x14ac:dyDescent="0.75">
      <c r="B1657" s="250">
        <v>1594</v>
      </c>
      <c r="C1657" s="249">
        <v>116.83093451637717</v>
      </c>
    </row>
    <row r="1658" spans="2:3" x14ac:dyDescent="0.75">
      <c r="B1658" s="250">
        <v>1595</v>
      </c>
      <c r="C1658" s="249">
        <v>117.64329299672481</v>
      </c>
    </row>
    <row r="1659" spans="2:3" x14ac:dyDescent="0.75">
      <c r="B1659" s="250">
        <v>1596</v>
      </c>
      <c r="C1659" s="249">
        <v>87.462846398320366</v>
      </c>
    </row>
    <row r="1660" spans="2:3" x14ac:dyDescent="0.75">
      <c r="B1660" s="250">
        <v>1597</v>
      </c>
      <c r="C1660" s="249">
        <v>98.337086271761436</v>
      </c>
    </row>
    <row r="1661" spans="2:3" x14ac:dyDescent="0.75">
      <c r="B1661" s="250">
        <v>1598</v>
      </c>
      <c r="C1661" s="249">
        <v>135.44514661778723</v>
      </c>
    </row>
    <row r="1662" spans="2:3" x14ac:dyDescent="0.75">
      <c r="B1662" s="250">
        <v>1599</v>
      </c>
      <c r="C1662" s="249">
        <v>101.77940203003895</v>
      </c>
    </row>
    <row r="1663" spans="2:3" x14ac:dyDescent="0.75">
      <c r="B1663" s="250">
        <v>1600</v>
      </c>
      <c r="C1663" s="249">
        <v>115.39592631434495</v>
      </c>
    </row>
    <row r="1664" spans="2:3" x14ac:dyDescent="0.75">
      <c r="B1664" s="250">
        <v>1601</v>
      </c>
      <c r="C1664" s="249">
        <v>102.55770858050516</v>
      </c>
    </row>
    <row r="1665" spans="2:3" x14ac:dyDescent="0.75">
      <c r="B1665" s="250">
        <v>1602</v>
      </c>
      <c r="C1665" s="249">
        <v>163.57544410985724</v>
      </c>
    </row>
    <row r="1666" spans="2:3" x14ac:dyDescent="0.75">
      <c r="B1666" s="250">
        <v>1603</v>
      </c>
      <c r="C1666" s="249">
        <v>101.24981638942275</v>
      </c>
    </row>
    <row r="1667" spans="2:3" x14ac:dyDescent="0.75">
      <c r="B1667" s="250">
        <v>1604</v>
      </c>
      <c r="C1667" s="249">
        <v>96.620169755416015</v>
      </c>
    </row>
    <row r="1668" spans="2:3" x14ac:dyDescent="0.75">
      <c r="B1668" s="250">
        <v>1605</v>
      </c>
      <c r="C1668" s="249">
        <v>136.44951211084043</v>
      </c>
    </row>
    <row r="1669" spans="2:3" x14ac:dyDescent="0.75">
      <c r="B1669" s="250">
        <v>1606</v>
      </c>
      <c r="C1669" s="249">
        <v>91.201449469450679</v>
      </c>
    </row>
    <row r="1670" spans="2:3" x14ac:dyDescent="0.75">
      <c r="B1670" s="250">
        <v>1607</v>
      </c>
      <c r="C1670" s="249">
        <v>112.77828065428692</v>
      </c>
    </row>
    <row r="1671" spans="2:3" x14ac:dyDescent="0.75">
      <c r="B1671" s="250">
        <v>1608</v>
      </c>
      <c r="C1671" s="249">
        <v>142.8509871041858</v>
      </c>
    </row>
    <row r="1672" spans="2:3" x14ac:dyDescent="0.75">
      <c r="B1672" s="250">
        <v>1609</v>
      </c>
      <c r="C1672" s="249">
        <v>112.42633797048434</v>
      </c>
    </row>
    <row r="1673" spans="2:3" x14ac:dyDescent="0.75">
      <c r="B1673" s="250">
        <v>1610</v>
      </c>
      <c r="C1673" s="249">
        <v>126.30021231735863</v>
      </c>
    </row>
    <row r="1674" spans="2:3" x14ac:dyDescent="0.75">
      <c r="B1674" s="250">
        <v>1611</v>
      </c>
      <c r="C1674" s="249">
        <v>115.26135621629479</v>
      </c>
    </row>
    <row r="1675" spans="2:3" x14ac:dyDescent="0.75">
      <c r="B1675" s="250">
        <v>1612</v>
      </c>
      <c r="C1675" s="249">
        <v>134.58813007846803</v>
      </c>
    </row>
    <row r="1676" spans="2:3" x14ac:dyDescent="0.75">
      <c r="B1676" s="250">
        <v>1613</v>
      </c>
      <c r="C1676" s="249">
        <v>156.79759154179874</v>
      </c>
    </row>
    <row r="1677" spans="2:3" x14ac:dyDescent="0.75">
      <c r="B1677" s="250">
        <v>1614</v>
      </c>
      <c r="C1677" s="249">
        <v>127.54395317114752</v>
      </c>
    </row>
    <row r="1678" spans="2:3" x14ac:dyDescent="0.75">
      <c r="B1678" s="250">
        <v>1615</v>
      </c>
      <c r="C1678" s="249">
        <v>127.43776950444334</v>
      </c>
    </row>
    <row r="1679" spans="2:3" x14ac:dyDescent="0.75">
      <c r="B1679" s="250">
        <v>1616</v>
      </c>
      <c r="C1679" s="249">
        <v>118.57935009948214</v>
      </c>
    </row>
    <row r="1680" spans="2:3" x14ac:dyDescent="0.75">
      <c r="B1680" s="250">
        <v>1617</v>
      </c>
      <c r="C1680" s="249">
        <v>91.531030509442772</v>
      </c>
    </row>
    <row r="1681" spans="2:3" x14ac:dyDescent="0.75">
      <c r="B1681" s="250">
        <v>1618</v>
      </c>
      <c r="C1681" s="249">
        <v>117.35397141050417</v>
      </c>
    </row>
    <row r="1682" spans="2:3" x14ac:dyDescent="0.75">
      <c r="B1682" s="250">
        <v>1619</v>
      </c>
      <c r="C1682" s="249">
        <v>136.34064294285173</v>
      </c>
    </row>
    <row r="1683" spans="2:3" x14ac:dyDescent="0.75">
      <c r="B1683" s="250">
        <v>1620</v>
      </c>
      <c r="C1683" s="249">
        <v>108.23619328574283</v>
      </c>
    </row>
    <row r="1684" spans="2:3" x14ac:dyDescent="0.75">
      <c r="B1684" s="250">
        <v>1621</v>
      </c>
      <c r="C1684" s="249">
        <v>102.7526105952513</v>
      </c>
    </row>
    <row r="1685" spans="2:3" x14ac:dyDescent="0.75">
      <c r="B1685" s="250">
        <v>1622</v>
      </c>
      <c r="C1685" s="249">
        <v>119.69240159925353</v>
      </c>
    </row>
    <row r="1686" spans="2:3" x14ac:dyDescent="0.75">
      <c r="B1686" s="250">
        <v>1623</v>
      </c>
      <c r="C1686" s="249">
        <v>137.35826373307049</v>
      </c>
    </row>
    <row r="1687" spans="2:3" x14ac:dyDescent="0.75">
      <c r="B1687" s="250">
        <v>1624</v>
      </c>
      <c r="C1687" s="249">
        <v>104.72033509844073</v>
      </c>
    </row>
    <row r="1688" spans="2:3" x14ac:dyDescent="0.75">
      <c r="B1688" s="250">
        <v>1625</v>
      </c>
      <c r="C1688" s="249">
        <v>115.44017860612728</v>
      </c>
    </row>
    <row r="1689" spans="2:3" x14ac:dyDescent="0.75">
      <c r="B1689" s="250">
        <v>1626</v>
      </c>
      <c r="C1689" s="249">
        <v>81.068064437514607</v>
      </c>
    </row>
    <row r="1690" spans="2:3" x14ac:dyDescent="0.75">
      <c r="B1690" s="250">
        <v>1627</v>
      </c>
      <c r="C1690" s="249">
        <v>133.57934916613263</v>
      </c>
    </row>
    <row r="1691" spans="2:3" x14ac:dyDescent="0.75">
      <c r="B1691" s="250">
        <v>1628</v>
      </c>
      <c r="C1691" s="249">
        <v>104.11804812108932</v>
      </c>
    </row>
    <row r="1692" spans="2:3" x14ac:dyDescent="0.75">
      <c r="B1692" s="250">
        <v>1629</v>
      </c>
      <c r="C1692" s="249">
        <v>137.6349763125217</v>
      </c>
    </row>
    <row r="1693" spans="2:3" x14ac:dyDescent="0.75">
      <c r="B1693" s="250">
        <v>1630</v>
      </c>
      <c r="C1693" s="249">
        <v>129.42379073726542</v>
      </c>
    </row>
    <row r="1694" spans="2:3" x14ac:dyDescent="0.75">
      <c r="B1694" s="250">
        <v>1631</v>
      </c>
      <c r="C1694" s="249">
        <v>165.25327713586961</v>
      </c>
    </row>
    <row r="1695" spans="2:3" x14ac:dyDescent="0.75">
      <c r="B1695" s="250">
        <v>1632</v>
      </c>
      <c r="C1695" s="249">
        <v>109.51938172010533</v>
      </c>
    </row>
    <row r="1696" spans="2:3" x14ac:dyDescent="0.75">
      <c r="B1696" s="250">
        <v>1633</v>
      </c>
      <c r="C1696" s="249">
        <v>113.36009105155073</v>
      </c>
    </row>
    <row r="1697" spans="2:3" x14ac:dyDescent="0.75">
      <c r="B1697" s="250">
        <v>1634</v>
      </c>
      <c r="C1697" s="249">
        <v>129.71420216459606</v>
      </c>
    </row>
    <row r="1698" spans="2:3" x14ac:dyDescent="0.75">
      <c r="B1698" s="250">
        <v>1635</v>
      </c>
      <c r="C1698" s="249">
        <v>120.67636498436985</v>
      </c>
    </row>
    <row r="1699" spans="2:3" x14ac:dyDescent="0.75">
      <c r="B1699" s="250">
        <v>1636</v>
      </c>
      <c r="C1699" s="249">
        <v>89.686017606296218</v>
      </c>
    </row>
    <row r="1700" spans="2:3" x14ac:dyDescent="0.75">
      <c r="B1700" s="250">
        <v>1637</v>
      </c>
      <c r="C1700" s="249">
        <v>136.98630376239612</v>
      </c>
    </row>
    <row r="1701" spans="2:3" x14ac:dyDescent="0.75">
      <c r="B1701" s="250">
        <v>1638</v>
      </c>
      <c r="C1701" s="249">
        <v>134.02684667204275</v>
      </c>
    </row>
    <row r="1702" spans="2:3" x14ac:dyDescent="0.75">
      <c r="B1702" s="250">
        <v>1639</v>
      </c>
      <c r="C1702" s="249">
        <v>154.56063148348628</v>
      </c>
    </row>
    <row r="1703" spans="2:3" x14ac:dyDescent="0.75">
      <c r="B1703" s="250">
        <v>1640</v>
      </c>
      <c r="C1703" s="249">
        <v>113.64939427779285</v>
      </c>
    </row>
    <row r="1704" spans="2:3" x14ac:dyDescent="0.75">
      <c r="B1704" s="250">
        <v>1641</v>
      </c>
      <c r="C1704" s="249">
        <v>137.436927490735</v>
      </c>
    </row>
    <row r="1705" spans="2:3" x14ac:dyDescent="0.75">
      <c r="B1705" s="250">
        <v>1642</v>
      </c>
      <c r="C1705" s="249">
        <v>142.71267890687886</v>
      </c>
    </row>
    <row r="1706" spans="2:3" x14ac:dyDescent="0.75">
      <c r="B1706" s="250">
        <v>1643</v>
      </c>
      <c r="C1706" s="249">
        <v>63.905107002129128</v>
      </c>
    </row>
    <row r="1707" spans="2:3" x14ac:dyDescent="0.75">
      <c r="B1707" s="250">
        <v>1644</v>
      </c>
      <c r="C1707" s="249">
        <v>128.94033044231276</v>
      </c>
    </row>
    <row r="1708" spans="2:3" x14ac:dyDescent="0.75">
      <c r="B1708" s="250">
        <v>1645</v>
      </c>
      <c r="C1708" s="249">
        <v>84.150878288961223</v>
      </c>
    </row>
    <row r="1709" spans="2:3" x14ac:dyDescent="0.75">
      <c r="B1709" s="250">
        <v>1646</v>
      </c>
      <c r="C1709" s="249">
        <v>118.21759642426791</v>
      </c>
    </row>
    <row r="1710" spans="2:3" x14ac:dyDescent="0.75">
      <c r="B1710" s="250">
        <v>1647</v>
      </c>
      <c r="C1710" s="249">
        <v>95.702256748989669</v>
      </c>
    </row>
    <row r="1711" spans="2:3" x14ac:dyDescent="0.75">
      <c r="B1711" s="250">
        <v>1648</v>
      </c>
      <c r="C1711" s="249">
        <v>152.88920378707559</v>
      </c>
    </row>
    <row r="1712" spans="2:3" x14ac:dyDescent="0.75">
      <c r="B1712" s="250">
        <v>1649</v>
      </c>
      <c r="C1712" s="249">
        <v>103.58689337071338</v>
      </c>
    </row>
    <row r="1713" spans="2:3" x14ac:dyDescent="0.75">
      <c r="B1713" s="250">
        <v>1650</v>
      </c>
      <c r="C1713" s="249">
        <v>116.25808830432113</v>
      </c>
    </row>
    <row r="1714" spans="2:3" x14ac:dyDescent="0.75">
      <c r="B1714" s="250">
        <v>1651</v>
      </c>
      <c r="C1714" s="249">
        <v>151.69313368991459</v>
      </c>
    </row>
    <row r="1715" spans="2:3" x14ac:dyDescent="0.75">
      <c r="B1715" s="250">
        <v>1652</v>
      </c>
      <c r="C1715" s="249">
        <v>135.66641496661239</v>
      </c>
    </row>
    <row r="1716" spans="2:3" x14ac:dyDescent="0.75">
      <c r="B1716" s="250">
        <v>1653</v>
      </c>
      <c r="C1716" s="249">
        <v>133.07565208273877</v>
      </c>
    </row>
    <row r="1717" spans="2:3" x14ac:dyDescent="0.75">
      <c r="B1717" s="250">
        <v>1654</v>
      </c>
      <c r="C1717" s="249">
        <v>133.92599262774596</v>
      </c>
    </row>
    <row r="1718" spans="2:3" x14ac:dyDescent="0.75">
      <c r="B1718" s="250">
        <v>1655</v>
      </c>
      <c r="C1718" s="249">
        <v>118.15473406651782</v>
      </c>
    </row>
    <row r="1719" spans="2:3" x14ac:dyDescent="0.75">
      <c r="B1719" s="250">
        <v>1656</v>
      </c>
      <c r="C1719" s="249">
        <v>100.86311681254671</v>
      </c>
    </row>
    <row r="1720" spans="2:3" x14ac:dyDescent="0.75">
      <c r="B1720" s="250">
        <v>1657</v>
      </c>
      <c r="C1720" s="249">
        <v>100.41957263837057</v>
      </c>
    </row>
    <row r="1721" spans="2:3" x14ac:dyDescent="0.75">
      <c r="B1721" s="250">
        <v>1658</v>
      </c>
      <c r="C1721" s="249">
        <v>119.41622358013339</v>
      </c>
    </row>
    <row r="1722" spans="2:3" x14ac:dyDescent="0.75">
      <c r="B1722" s="250">
        <v>1659</v>
      </c>
      <c r="C1722" s="249">
        <v>132.54242050777324</v>
      </c>
    </row>
    <row r="1723" spans="2:3" x14ac:dyDescent="0.75">
      <c r="B1723" s="250">
        <v>1660</v>
      </c>
      <c r="C1723" s="249">
        <v>108.75320488721417</v>
      </c>
    </row>
    <row r="1724" spans="2:3" x14ac:dyDescent="0.75">
      <c r="B1724" s="250">
        <v>1661</v>
      </c>
      <c r="C1724" s="249">
        <v>148.96128778220313</v>
      </c>
    </row>
    <row r="1725" spans="2:3" x14ac:dyDescent="0.75">
      <c r="B1725" s="250">
        <v>1662</v>
      </c>
      <c r="C1725" s="249">
        <v>90.076341104924296</v>
      </c>
    </row>
    <row r="1726" spans="2:3" x14ac:dyDescent="0.75">
      <c r="B1726" s="250">
        <v>1663</v>
      </c>
      <c r="C1726" s="249">
        <v>113.06366794611009</v>
      </c>
    </row>
    <row r="1727" spans="2:3" x14ac:dyDescent="0.75">
      <c r="B1727" s="250">
        <v>1664</v>
      </c>
      <c r="C1727" s="249">
        <v>122.27994704966727</v>
      </c>
    </row>
    <row r="1728" spans="2:3" x14ac:dyDescent="0.75">
      <c r="B1728" s="250">
        <v>1665</v>
      </c>
      <c r="C1728" s="249">
        <v>111.16103246051189</v>
      </c>
    </row>
    <row r="1729" spans="2:3" x14ac:dyDescent="0.75">
      <c r="B1729" s="250">
        <v>1666</v>
      </c>
      <c r="C1729" s="249">
        <v>134.4189762796166</v>
      </c>
    </row>
    <row r="1730" spans="2:3" x14ac:dyDescent="0.75">
      <c r="B1730" s="250">
        <v>1667</v>
      </c>
      <c r="C1730" s="249">
        <v>161.33064419114592</v>
      </c>
    </row>
    <row r="1731" spans="2:3" x14ac:dyDescent="0.75">
      <c r="B1731" s="250">
        <v>1668</v>
      </c>
      <c r="C1731" s="249">
        <v>87.226460232250218</v>
      </c>
    </row>
    <row r="1732" spans="2:3" x14ac:dyDescent="0.75">
      <c r="B1732" s="250">
        <v>1669</v>
      </c>
      <c r="C1732" s="249">
        <v>99.441095872045878</v>
      </c>
    </row>
    <row r="1733" spans="2:3" x14ac:dyDescent="0.75">
      <c r="B1733" s="250">
        <v>1670</v>
      </c>
      <c r="C1733" s="249">
        <v>168.84820998601791</v>
      </c>
    </row>
    <row r="1734" spans="2:3" x14ac:dyDescent="0.75">
      <c r="B1734" s="250">
        <v>1671</v>
      </c>
      <c r="C1734" s="249">
        <v>156.53978530455908</v>
      </c>
    </row>
    <row r="1735" spans="2:3" x14ac:dyDescent="0.75">
      <c r="B1735" s="250">
        <v>1672</v>
      </c>
      <c r="C1735" s="249">
        <v>126.48563651409344</v>
      </c>
    </row>
    <row r="1736" spans="2:3" x14ac:dyDescent="0.75">
      <c r="B1736" s="250">
        <v>1673</v>
      </c>
      <c r="C1736" s="249">
        <v>91.105688489664715</v>
      </c>
    </row>
    <row r="1737" spans="2:3" x14ac:dyDescent="0.75">
      <c r="B1737" s="250">
        <v>1674</v>
      </c>
      <c r="C1737" s="249">
        <v>151.85292372722228</v>
      </c>
    </row>
    <row r="1738" spans="2:3" x14ac:dyDescent="0.75">
      <c r="B1738" s="250">
        <v>1675</v>
      </c>
      <c r="C1738" s="249">
        <v>107.05772139699128</v>
      </c>
    </row>
    <row r="1739" spans="2:3" x14ac:dyDescent="0.75">
      <c r="B1739" s="250">
        <v>1676</v>
      </c>
      <c r="C1739" s="249">
        <v>95.165926777525328</v>
      </c>
    </row>
    <row r="1740" spans="2:3" x14ac:dyDescent="0.75">
      <c r="B1740" s="250">
        <v>1677</v>
      </c>
      <c r="C1740" s="249">
        <v>149.79063112356056</v>
      </c>
    </row>
    <row r="1741" spans="2:3" x14ac:dyDescent="0.75">
      <c r="B1741" s="250">
        <v>1678</v>
      </c>
      <c r="C1741" s="249">
        <v>125.33785440588397</v>
      </c>
    </row>
    <row r="1742" spans="2:3" x14ac:dyDescent="0.75">
      <c r="B1742" s="250">
        <v>1679</v>
      </c>
      <c r="C1742" s="249">
        <v>133.61993565166165</v>
      </c>
    </row>
    <row r="1743" spans="2:3" x14ac:dyDescent="0.75">
      <c r="B1743" s="250">
        <v>1680</v>
      </c>
      <c r="C1743" s="249">
        <v>87.252855744863453</v>
      </c>
    </row>
    <row r="1744" spans="2:3" x14ac:dyDescent="0.75">
      <c r="B1744" s="250">
        <v>1681</v>
      </c>
      <c r="C1744" s="249">
        <v>146.08419391825245</v>
      </c>
    </row>
    <row r="1745" spans="2:3" x14ac:dyDescent="0.75">
      <c r="B1745" s="250">
        <v>1682</v>
      </c>
      <c r="C1745" s="249">
        <v>127.95560580590404</v>
      </c>
    </row>
    <row r="1746" spans="2:3" x14ac:dyDescent="0.75">
      <c r="B1746" s="250">
        <v>1683</v>
      </c>
      <c r="C1746" s="249">
        <v>95.272613343216122</v>
      </c>
    </row>
    <row r="1747" spans="2:3" x14ac:dyDescent="0.75">
      <c r="B1747" s="250">
        <v>1684</v>
      </c>
      <c r="C1747" s="249">
        <v>110.66722559629238</v>
      </c>
    </row>
    <row r="1748" spans="2:3" x14ac:dyDescent="0.75">
      <c r="B1748" s="250">
        <v>1685</v>
      </c>
      <c r="C1748" s="249">
        <v>99.274665623475471</v>
      </c>
    </row>
    <row r="1749" spans="2:3" x14ac:dyDescent="0.75">
      <c r="B1749" s="250">
        <v>1686</v>
      </c>
      <c r="C1749" s="249">
        <v>143.5473372208545</v>
      </c>
    </row>
    <row r="1750" spans="2:3" x14ac:dyDescent="0.75">
      <c r="B1750" s="250">
        <v>1687</v>
      </c>
      <c r="C1750" s="249">
        <v>123.26277044335791</v>
      </c>
    </row>
    <row r="1751" spans="2:3" x14ac:dyDescent="0.75">
      <c r="B1751" s="250">
        <v>1688</v>
      </c>
      <c r="C1751" s="249">
        <v>174.21820708518086</v>
      </c>
    </row>
    <row r="1752" spans="2:3" x14ac:dyDescent="0.75">
      <c r="B1752" s="250">
        <v>1689</v>
      </c>
      <c r="C1752" s="249">
        <v>146.99885413495551</v>
      </c>
    </row>
    <row r="1753" spans="2:3" x14ac:dyDescent="0.75">
      <c r="B1753" s="250">
        <v>1690</v>
      </c>
      <c r="C1753" s="249">
        <v>128.21905438516674</v>
      </c>
    </row>
    <row r="1754" spans="2:3" x14ac:dyDescent="0.75">
      <c r="B1754" s="250">
        <v>1691</v>
      </c>
      <c r="C1754" s="249">
        <v>87.175189067557994</v>
      </c>
    </row>
    <row r="1755" spans="2:3" x14ac:dyDescent="0.75">
      <c r="B1755" s="250">
        <v>1692</v>
      </c>
      <c r="C1755" s="249">
        <v>108.47540255646163</v>
      </c>
    </row>
    <row r="1756" spans="2:3" x14ac:dyDescent="0.75">
      <c r="B1756" s="250">
        <v>1693</v>
      </c>
      <c r="C1756" s="249">
        <v>143.23627746290259</v>
      </c>
    </row>
    <row r="1757" spans="2:3" x14ac:dyDescent="0.75">
      <c r="B1757" s="250">
        <v>1694</v>
      </c>
      <c r="C1757" s="249">
        <v>122.78039267486119</v>
      </c>
    </row>
    <row r="1758" spans="2:3" x14ac:dyDescent="0.75">
      <c r="B1758" s="250">
        <v>1695</v>
      </c>
      <c r="C1758" s="249">
        <v>92.344903579121706</v>
      </c>
    </row>
    <row r="1759" spans="2:3" x14ac:dyDescent="0.75">
      <c r="B1759" s="250">
        <v>1696</v>
      </c>
      <c r="C1759" s="249">
        <v>76.289191865553434</v>
      </c>
    </row>
    <row r="1760" spans="2:3" x14ac:dyDescent="0.75">
      <c r="B1760" s="250">
        <v>1697</v>
      </c>
      <c r="C1760" s="249">
        <v>95.213454624321713</v>
      </c>
    </row>
    <row r="1761" spans="2:3" x14ac:dyDescent="0.75">
      <c r="B1761" s="250">
        <v>1698</v>
      </c>
      <c r="C1761" s="249">
        <v>157.5304467755862</v>
      </c>
    </row>
    <row r="1762" spans="2:3" x14ac:dyDescent="0.75">
      <c r="B1762" s="250">
        <v>1699</v>
      </c>
      <c r="C1762" s="249">
        <v>109.77306018714319</v>
      </c>
    </row>
    <row r="1763" spans="2:3" x14ac:dyDescent="0.75">
      <c r="B1763" s="250">
        <v>1700</v>
      </c>
      <c r="C1763" s="249">
        <v>128.72549362042093</v>
      </c>
    </row>
    <row r="1764" spans="2:3" x14ac:dyDescent="0.75">
      <c r="B1764" s="250">
        <v>1701</v>
      </c>
      <c r="C1764" s="249">
        <v>98.432650536132883</v>
      </c>
    </row>
    <row r="1765" spans="2:3" x14ac:dyDescent="0.75">
      <c r="B1765" s="250">
        <v>1702</v>
      </c>
      <c r="C1765" s="249">
        <v>108.3495727807297</v>
      </c>
    </row>
    <row r="1766" spans="2:3" x14ac:dyDescent="0.75">
      <c r="B1766" s="250">
        <v>1703</v>
      </c>
      <c r="C1766" s="249">
        <v>124.48079033694886</v>
      </c>
    </row>
    <row r="1767" spans="2:3" x14ac:dyDescent="0.75">
      <c r="B1767" s="250">
        <v>1704</v>
      </c>
      <c r="C1767" s="249">
        <v>131.7703774891275</v>
      </c>
    </row>
    <row r="1768" spans="2:3" x14ac:dyDescent="0.75">
      <c r="B1768" s="250">
        <v>1705</v>
      </c>
      <c r="C1768" s="249">
        <v>151.91277040895244</v>
      </c>
    </row>
    <row r="1769" spans="2:3" x14ac:dyDescent="0.75">
      <c r="B1769" s="250">
        <v>1706</v>
      </c>
      <c r="C1769" s="249">
        <v>128.32556098045831</v>
      </c>
    </row>
    <row r="1770" spans="2:3" x14ac:dyDescent="0.75">
      <c r="B1770" s="250">
        <v>1707</v>
      </c>
      <c r="C1770" s="249">
        <v>133.8524089345056</v>
      </c>
    </row>
    <row r="1771" spans="2:3" x14ac:dyDescent="0.75">
      <c r="B1771" s="250">
        <v>1708</v>
      </c>
      <c r="C1771" s="249">
        <v>78.323463663044734</v>
      </c>
    </row>
    <row r="1772" spans="2:3" x14ac:dyDescent="0.75">
      <c r="B1772" s="250">
        <v>1709</v>
      </c>
      <c r="C1772" s="249">
        <v>126.60982724660333</v>
      </c>
    </row>
    <row r="1773" spans="2:3" x14ac:dyDescent="0.75">
      <c r="B1773" s="250">
        <v>1710</v>
      </c>
      <c r="C1773" s="249">
        <v>125.59741297812282</v>
      </c>
    </row>
    <row r="1774" spans="2:3" x14ac:dyDescent="0.75">
      <c r="B1774" s="250">
        <v>1711</v>
      </c>
      <c r="C1774" s="249">
        <v>163.38741689224736</v>
      </c>
    </row>
    <row r="1775" spans="2:3" x14ac:dyDescent="0.75">
      <c r="B1775" s="250">
        <v>1712</v>
      </c>
      <c r="C1775" s="249">
        <v>124.9134655736586</v>
      </c>
    </row>
    <row r="1776" spans="2:3" x14ac:dyDescent="0.75">
      <c r="B1776" s="250">
        <v>1713</v>
      </c>
      <c r="C1776" s="249">
        <v>113.35657639327097</v>
      </c>
    </row>
    <row r="1777" spans="2:3" x14ac:dyDescent="0.75">
      <c r="B1777" s="250">
        <v>1714</v>
      </c>
      <c r="C1777" s="249">
        <v>142.93727151812186</v>
      </c>
    </row>
    <row r="1778" spans="2:3" x14ac:dyDescent="0.75">
      <c r="B1778" s="250">
        <v>1715</v>
      </c>
      <c r="C1778" s="249">
        <v>99.899498162883631</v>
      </c>
    </row>
    <row r="1779" spans="2:3" x14ac:dyDescent="0.75">
      <c r="B1779" s="250">
        <v>1716</v>
      </c>
      <c r="C1779" s="249">
        <v>132.37475209203188</v>
      </c>
    </row>
    <row r="1780" spans="2:3" x14ac:dyDescent="0.75">
      <c r="B1780" s="250">
        <v>1717</v>
      </c>
      <c r="C1780" s="249">
        <v>69.606601551415793</v>
      </c>
    </row>
    <row r="1781" spans="2:3" x14ac:dyDescent="0.75">
      <c r="B1781" s="250">
        <v>1718</v>
      </c>
      <c r="C1781" s="249">
        <v>111.57767659695878</v>
      </c>
    </row>
    <row r="1782" spans="2:3" x14ac:dyDescent="0.75">
      <c r="B1782" s="250">
        <v>1719</v>
      </c>
      <c r="C1782" s="249">
        <v>122.10488517044551</v>
      </c>
    </row>
    <row r="1783" spans="2:3" x14ac:dyDescent="0.75">
      <c r="B1783" s="250">
        <v>1720</v>
      </c>
      <c r="C1783" s="249">
        <v>94.775535613309643</v>
      </c>
    </row>
    <row r="1784" spans="2:3" x14ac:dyDescent="0.75">
      <c r="B1784" s="250">
        <v>1721</v>
      </c>
      <c r="C1784" s="249">
        <v>127.93009658174643</v>
      </c>
    </row>
    <row r="1785" spans="2:3" x14ac:dyDescent="0.75">
      <c r="B1785" s="250">
        <v>1722</v>
      </c>
      <c r="C1785" s="249">
        <v>84.15506380252981</v>
      </c>
    </row>
    <row r="1786" spans="2:3" x14ac:dyDescent="0.75">
      <c r="B1786" s="250">
        <v>1723</v>
      </c>
      <c r="C1786" s="249">
        <v>92.041768883016147</v>
      </c>
    </row>
    <row r="1787" spans="2:3" x14ac:dyDescent="0.75">
      <c r="B1787" s="250">
        <v>1724</v>
      </c>
      <c r="C1787" s="249">
        <v>130.11082157851968</v>
      </c>
    </row>
    <row r="1788" spans="2:3" x14ac:dyDescent="0.75">
      <c r="B1788" s="250">
        <v>1725</v>
      </c>
      <c r="C1788" s="249">
        <v>139.05279732351875</v>
      </c>
    </row>
    <row r="1789" spans="2:3" x14ac:dyDescent="0.75">
      <c r="B1789" s="250">
        <v>1726</v>
      </c>
      <c r="C1789" s="249">
        <v>139.59599177560125</v>
      </c>
    </row>
    <row r="1790" spans="2:3" x14ac:dyDescent="0.75">
      <c r="B1790" s="250">
        <v>1727</v>
      </c>
      <c r="C1790" s="249">
        <v>72.128782661062019</v>
      </c>
    </row>
    <row r="1791" spans="2:3" x14ac:dyDescent="0.75">
      <c r="B1791" s="250">
        <v>1728</v>
      </c>
      <c r="C1791" s="249">
        <v>96.553414353048041</v>
      </c>
    </row>
    <row r="1792" spans="2:3" x14ac:dyDescent="0.75">
      <c r="B1792" s="250">
        <v>1729</v>
      </c>
      <c r="C1792" s="249">
        <v>155.12163527915635</v>
      </c>
    </row>
    <row r="1793" spans="2:3" x14ac:dyDescent="0.75">
      <c r="B1793" s="250">
        <v>1730</v>
      </c>
      <c r="C1793" s="249">
        <v>127.82663536132699</v>
      </c>
    </row>
    <row r="1794" spans="2:3" x14ac:dyDescent="0.75">
      <c r="B1794" s="250">
        <v>1731</v>
      </c>
      <c r="C1794" s="249">
        <v>147.65180537710137</v>
      </c>
    </row>
    <row r="1795" spans="2:3" x14ac:dyDescent="0.75">
      <c r="B1795" s="250">
        <v>1732</v>
      </c>
      <c r="C1795" s="249">
        <v>119.05044384255314</v>
      </c>
    </row>
    <row r="1796" spans="2:3" x14ac:dyDescent="0.75">
      <c r="B1796" s="250">
        <v>1733</v>
      </c>
      <c r="C1796" s="249">
        <v>145.67872924651499</v>
      </c>
    </row>
    <row r="1797" spans="2:3" x14ac:dyDescent="0.75">
      <c r="B1797" s="250">
        <v>1734</v>
      </c>
      <c r="C1797" s="249">
        <v>124.54979749022023</v>
      </c>
    </row>
    <row r="1798" spans="2:3" x14ac:dyDescent="0.75">
      <c r="B1798" s="250">
        <v>1735</v>
      </c>
      <c r="C1798" s="249">
        <v>132.80846550807925</v>
      </c>
    </row>
    <row r="1799" spans="2:3" x14ac:dyDescent="0.75">
      <c r="B1799" s="250">
        <v>1736</v>
      </c>
      <c r="C1799" s="249">
        <v>122.24869872952907</v>
      </c>
    </row>
    <row r="1800" spans="2:3" x14ac:dyDescent="0.75">
      <c r="B1800" s="250">
        <v>1737</v>
      </c>
      <c r="C1800" s="249">
        <v>111.1935252753685</v>
      </c>
    </row>
    <row r="1801" spans="2:3" x14ac:dyDescent="0.75">
      <c r="B1801" s="250">
        <v>1738</v>
      </c>
      <c r="C1801" s="249">
        <v>83.66306397699843</v>
      </c>
    </row>
    <row r="1802" spans="2:3" x14ac:dyDescent="0.75">
      <c r="B1802" s="250">
        <v>1739</v>
      </c>
      <c r="C1802" s="249">
        <v>135.90637017012199</v>
      </c>
    </row>
    <row r="1803" spans="2:3" x14ac:dyDescent="0.75">
      <c r="B1803" s="250">
        <v>1740</v>
      </c>
      <c r="C1803" s="249">
        <v>108.48651522661626</v>
      </c>
    </row>
    <row r="1804" spans="2:3" x14ac:dyDescent="0.75">
      <c r="B1804" s="250">
        <v>1741</v>
      </c>
      <c r="C1804" s="249">
        <v>90.876468386227316</v>
      </c>
    </row>
    <row r="1805" spans="2:3" x14ac:dyDescent="0.75">
      <c r="B1805" s="250">
        <v>1742</v>
      </c>
      <c r="C1805" s="249">
        <v>140.23479939193817</v>
      </c>
    </row>
    <row r="1806" spans="2:3" x14ac:dyDescent="0.75">
      <c r="B1806" s="250">
        <v>1743</v>
      </c>
      <c r="C1806" s="249">
        <v>151.73221175107639</v>
      </c>
    </row>
    <row r="1807" spans="2:3" x14ac:dyDescent="0.75">
      <c r="B1807" s="250">
        <v>1744</v>
      </c>
      <c r="C1807" s="249">
        <v>115.8174170529965</v>
      </c>
    </row>
    <row r="1808" spans="2:3" x14ac:dyDescent="0.75">
      <c r="B1808" s="250">
        <v>1745</v>
      </c>
      <c r="C1808" s="249">
        <v>94.911308540258048</v>
      </c>
    </row>
    <row r="1809" spans="2:3" x14ac:dyDescent="0.75">
      <c r="B1809" s="250">
        <v>1746</v>
      </c>
      <c r="C1809" s="249">
        <v>140.14834760461335</v>
      </c>
    </row>
    <row r="1810" spans="2:3" x14ac:dyDescent="0.75">
      <c r="B1810" s="250">
        <v>1747</v>
      </c>
      <c r="C1810" s="249">
        <v>147.00612839748794</v>
      </c>
    </row>
    <row r="1811" spans="2:3" x14ac:dyDescent="0.75">
      <c r="B1811" s="250">
        <v>1748</v>
      </c>
      <c r="C1811" s="249">
        <v>112.06056351988501</v>
      </c>
    </row>
    <row r="1812" spans="2:3" x14ac:dyDescent="0.75">
      <c r="B1812" s="250">
        <v>1749</v>
      </c>
      <c r="C1812" s="249">
        <v>146.98334055065899</v>
      </c>
    </row>
    <row r="1813" spans="2:3" x14ac:dyDescent="0.75">
      <c r="B1813" s="250">
        <v>1750</v>
      </c>
      <c r="C1813" s="249">
        <v>138.95586387232078</v>
      </c>
    </row>
    <row r="1814" spans="2:3" x14ac:dyDescent="0.75">
      <c r="B1814" s="250">
        <v>1751</v>
      </c>
      <c r="C1814" s="249">
        <v>137.34721542451337</v>
      </c>
    </row>
    <row r="1815" spans="2:3" x14ac:dyDescent="0.75">
      <c r="B1815" s="250">
        <v>1752</v>
      </c>
      <c r="C1815" s="249">
        <v>132.23071411333444</v>
      </c>
    </row>
    <row r="1816" spans="2:3" x14ac:dyDescent="0.75">
      <c r="B1816" s="250">
        <v>1753</v>
      </c>
      <c r="C1816" s="249">
        <v>121.57577396013345</v>
      </c>
    </row>
    <row r="1817" spans="2:3" x14ac:dyDescent="0.75">
      <c r="B1817" s="250">
        <v>1754</v>
      </c>
      <c r="C1817" s="249">
        <v>118.63944717091206</v>
      </c>
    </row>
    <row r="1818" spans="2:3" x14ac:dyDescent="0.75">
      <c r="B1818" s="250">
        <v>1755</v>
      </c>
      <c r="C1818" s="249">
        <v>121.38043556064002</v>
      </c>
    </row>
    <row r="1819" spans="2:3" x14ac:dyDescent="0.75">
      <c r="B1819" s="250">
        <v>1756</v>
      </c>
      <c r="C1819" s="249">
        <v>103.26084193548837</v>
      </c>
    </row>
    <row r="1820" spans="2:3" x14ac:dyDescent="0.75">
      <c r="B1820" s="250">
        <v>1757</v>
      </c>
      <c r="C1820" s="249">
        <v>154.88371189061974</v>
      </c>
    </row>
    <row r="1821" spans="2:3" x14ac:dyDescent="0.75">
      <c r="B1821" s="250">
        <v>1758</v>
      </c>
      <c r="C1821" s="249">
        <v>66.779419208419071</v>
      </c>
    </row>
    <row r="1822" spans="2:3" x14ac:dyDescent="0.75">
      <c r="B1822" s="250">
        <v>1759</v>
      </c>
      <c r="C1822" s="249">
        <v>88.533054316747666</v>
      </c>
    </row>
    <row r="1823" spans="2:3" x14ac:dyDescent="0.75">
      <c r="B1823" s="250">
        <v>1760</v>
      </c>
      <c r="C1823" s="249">
        <v>123.1449650374126</v>
      </c>
    </row>
    <row r="1824" spans="2:3" x14ac:dyDescent="0.75">
      <c r="B1824" s="250">
        <v>1761</v>
      </c>
      <c r="C1824" s="249">
        <v>111.25382971380004</v>
      </c>
    </row>
    <row r="1825" spans="2:3" x14ac:dyDescent="0.75">
      <c r="B1825" s="250">
        <v>1762</v>
      </c>
      <c r="C1825" s="249">
        <v>127.32497777437989</v>
      </c>
    </row>
    <row r="1826" spans="2:3" x14ac:dyDescent="0.75">
      <c r="B1826" s="250">
        <v>1763</v>
      </c>
      <c r="C1826" s="249">
        <v>123.56731591913417</v>
      </c>
    </row>
    <row r="1827" spans="2:3" x14ac:dyDescent="0.75">
      <c r="B1827" s="250">
        <v>1764</v>
      </c>
      <c r="C1827" s="249">
        <v>87.610582469893671</v>
      </c>
    </row>
    <row r="1828" spans="2:3" x14ac:dyDescent="0.75">
      <c r="B1828" s="250">
        <v>1765</v>
      </c>
      <c r="C1828" s="249">
        <v>103.58902103189006</v>
      </c>
    </row>
    <row r="1829" spans="2:3" x14ac:dyDescent="0.75">
      <c r="B1829" s="250">
        <v>1766</v>
      </c>
      <c r="C1829" s="249">
        <v>138.65638988913389</v>
      </c>
    </row>
    <row r="1830" spans="2:3" x14ac:dyDescent="0.75">
      <c r="B1830" s="250">
        <v>1767</v>
      </c>
      <c r="C1830" s="249">
        <v>119.5378514836532</v>
      </c>
    </row>
    <row r="1831" spans="2:3" x14ac:dyDescent="0.75">
      <c r="B1831" s="250">
        <v>1768</v>
      </c>
      <c r="C1831" s="249">
        <v>87.399611657708945</v>
      </c>
    </row>
    <row r="1832" spans="2:3" x14ac:dyDescent="0.75">
      <c r="B1832" s="250">
        <v>1769</v>
      </c>
      <c r="C1832" s="249">
        <v>86.901913646017675</v>
      </c>
    </row>
    <row r="1833" spans="2:3" x14ac:dyDescent="0.75">
      <c r="B1833" s="250">
        <v>1770</v>
      </c>
      <c r="C1833" s="249">
        <v>133.92244988863135</v>
      </c>
    </row>
    <row r="1834" spans="2:3" x14ac:dyDescent="0.75">
      <c r="B1834" s="250">
        <v>1771</v>
      </c>
      <c r="C1834" s="249">
        <v>59.307488575444992</v>
      </c>
    </row>
    <row r="1835" spans="2:3" x14ac:dyDescent="0.75">
      <c r="B1835" s="250">
        <v>1772</v>
      </c>
      <c r="C1835" s="249">
        <v>115.56166695822679</v>
      </c>
    </row>
    <row r="1836" spans="2:3" x14ac:dyDescent="0.75">
      <c r="B1836" s="250">
        <v>1773</v>
      </c>
      <c r="C1836" s="249">
        <v>97.292521400666871</v>
      </c>
    </row>
    <row r="1837" spans="2:3" x14ac:dyDescent="0.75">
      <c r="B1837" s="250">
        <v>1774</v>
      </c>
      <c r="C1837" s="249">
        <v>151.53550461211441</v>
      </c>
    </row>
    <row r="1838" spans="2:3" x14ac:dyDescent="0.75">
      <c r="B1838" s="250">
        <v>1775</v>
      </c>
      <c r="C1838" s="249">
        <v>111.41021225542593</v>
      </c>
    </row>
    <row r="1839" spans="2:3" x14ac:dyDescent="0.75">
      <c r="B1839" s="250">
        <v>1776</v>
      </c>
      <c r="C1839" s="249">
        <v>63.097815637631044</v>
      </c>
    </row>
    <row r="1840" spans="2:3" x14ac:dyDescent="0.75">
      <c r="B1840" s="250">
        <v>1777</v>
      </c>
      <c r="C1840" s="249">
        <v>94.966143907901753</v>
      </c>
    </row>
    <row r="1841" spans="2:3" x14ac:dyDescent="0.75">
      <c r="B1841" s="250">
        <v>1778</v>
      </c>
      <c r="C1841" s="249">
        <v>87.992666787629588</v>
      </c>
    </row>
    <row r="1842" spans="2:3" x14ac:dyDescent="0.75">
      <c r="B1842" s="250">
        <v>1779</v>
      </c>
      <c r="C1842" s="249">
        <v>96.747623530455911</v>
      </c>
    </row>
    <row r="1843" spans="2:3" x14ac:dyDescent="0.75">
      <c r="B1843" s="250">
        <v>1780</v>
      </c>
      <c r="C1843" s="249">
        <v>109.61593187641391</v>
      </c>
    </row>
    <row r="1844" spans="2:3" x14ac:dyDescent="0.75">
      <c r="B1844" s="250">
        <v>1781</v>
      </c>
      <c r="C1844" s="249">
        <v>102.25931552338243</v>
      </c>
    </row>
    <row r="1845" spans="2:3" x14ac:dyDescent="0.75">
      <c r="B1845" s="250">
        <v>1782</v>
      </c>
      <c r="C1845" s="249">
        <v>78.230898451560705</v>
      </c>
    </row>
    <row r="1846" spans="2:3" x14ac:dyDescent="0.75">
      <c r="B1846" s="250">
        <v>1783</v>
      </c>
      <c r="C1846" s="249">
        <v>75.628385522423343</v>
      </c>
    </row>
    <row r="1847" spans="2:3" x14ac:dyDescent="0.75">
      <c r="B1847" s="250">
        <v>1784</v>
      </c>
      <c r="C1847" s="249">
        <v>154.15087412539097</v>
      </c>
    </row>
    <row r="1848" spans="2:3" x14ac:dyDescent="0.75">
      <c r="B1848" s="250">
        <v>1785</v>
      </c>
      <c r="C1848" s="249">
        <v>141.86485022247112</v>
      </c>
    </row>
    <row r="1849" spans="2:3" x14ac:dyDescent="0.75">
      <c r="B1849" s="250">
        <v>1786</v>
      </c>
      <c r="C1849" s="249">
        <v>109.85961904679588</v>
      </c>
    </row>
    <row r="1850" spans="2:3" x14ac:dyDescent="0.75">
      <c r="B1850" s="250">
        <v>1787</v>
      </c>
      <c r="C1850" s="249">
        <v>108.30346087268887</v>
      </c>
    </row>
    <row r="1851" spans="2:3" x14ac:dyDescent="0.75">
      <c r="B1851" s="250">
        <v>1788</v>
      </c>
      <c r="C1851" s="249">
        <v>136.26416297900909</v>
      </c>
    </row>
    <row r="1852" spans="2:3" x14ac:dyDescent="0.75">
      <c r="B1852" s="250">
        <v>1789</v>
      </c>
      <c r="C1852" s="249">
        <v>117.5317354214751</v>
      </c>
    </row>
    <row r="1853" spans="2:3" x14ac:dyDescent="0.75">
      <c r="B1853" s="250">
        <v>1790</v>
      </c>
      <c r="C1853" s="249">
        <v>107.57759098658366</v>
      </c>
    </row>
    <row r="1854" spans="2:3" x14ac:dyDescent="0.75">
      <c r="B1854" s="250">
        <v>1791</v>
      </c>
      <c r="C1854" s="249">
        <v>112.67471346783753</v>
      </c>
    </row>
    <row r="1855" spans="2:3" x14ac:dyDescent="0.75">
      <c r="B1855" s="250">
        <v>1792</v>
      </c>
      <c r="C1855" s="249">
        <v>136.79860235431624</v>
      </c>
    </row>
    <row r="1856" spans="2:3" x14ac:dyDescent="0.75">
      <c r="B1856" s="250">
        <v>1793</v>
      </c>
      <c r="C1856" s="249">
        <v>108.81166910860222</v>
      </c>
    </row>
    <row r="1857" spans="2:3" x14ac:dyDescent="0.75">
      <c r="B1857" s="250">
        <v>1794</v>
      </c>
      <c r="C1857" s="249">
        <v>113.87636293253745</v>
      </c>
    </row>
    <row r="1858" spans="2:3" x14ac:dyDescent="0.75">
      <c r="B1858" s="250">
        <v>1795</v>
      </c>
      <c r="C1858" s="249">
        <v>110.17931949837373</v>
      </c>
    </row>
    <row r="1859" spans="2:3" x14ac:dyDescent="0.75">
      <c r="B1859" s="250">
        <v>1796</v>
      </c>
      <c r="C1859" s="249">
        <v>142.17155103429627</v>
      </c>
    </row>
    <row r="1860" spans="2:3" x14ac:dyDescent="0.75">
      <c r="B1860" s="250">
        <v>1797</v>
      </c>
      <c r="C1860" s="249">
        <v>89.623832306879279</v>
      </c>
    </row>
    <row r="1861" spans="2:3" x14ac:dyDescent="0.75">
      <c r="B1861" s="250">
        <v>1798</v>
      </c>
      <c r="C1861" s="249">
        <v>128.186841478372</v>
      </c>
    </row>
    <row r="1862" spans="2:3" x14ac:dyDescent="0.75">
      <c r="B1862" s="250">
        <v>1799</v>
      </c>
      <c r="C1862" s="249">
        <v>71.547459949879055</v>
      </c>
    </row>
    <row r="1863" spans="2:3" x14ac:dyDescent="0.75">
      <c r="B1863" s="250">
        <v>1800</v>
      </c>
      <c r="C1863" s="249">
        <v>121.57314582590264</v>
      </c>
    </row>
    <row r="1864" spans="2:3" x14ac:dyDescent="0.75">
      <c r="B1864" s="250">
        <v>1801</v>
      </c>
      <c r="C1864" s="249">
        <v>110.04696386913494</v>
      </c>
    </row>
    <row r="1865" spans="2:3" x14ac:dyDescent="0.75">
      <c r="B1865" s="250">
        <v>1802</v>
      </c>
      <c r="C1865" s="249">
        <v>104.72941429576088</v>
      </c>
    </row>
    <row r="1866" spans="2:3" x14ac:dyDescent="0.75">
      <c r="B1866" s="250">
        <v>1803</v>
      </c>
      <c r="C1866" s="249">
        <v>108.77819692496088</v>
      </c>
    </row>
    <row r="1867" spans="2:3" x14ac:dyDescent="0.75">
      <c r="B1867" s="250">
        <v>1804</v>
      </c>
      <c r="C1867" s="249">
        <v>104.35276290821299</v>
      </c>
    </row>
    <row r="1868" spans="2:3" x14ac:dyDescent="0.75">
      <c r="B1868" s="250">
        <v>1805</v>
      </c>
      <c r="C1868" s="249">
        <v>93.301740227538943</v>
      </c>
    </row>
    <row r="1869" spans="2:3" x14ac:dyDescent="0.75">
      <c r="B1869" s="250">
        <v>1806</v>
      </c>
      <c r="C1869" s="249">
        <v>95.382351925705379</v>
      </c>
    </row>
    <row r="1870" spans="2:3" x14ac:dyDescent="0.75">
      <c r="B1870" s="250">
        <v>1807</v>
      </c>
      <c r="C1870" s="249">
        <v>101.54085887577214</v>
      </c>
    </row>
    <row r="1871" spans="2:3" x14ac:dyDescent="0.75">
      <c r="B1871" s="250">
        <v>1808</v>
      </c>
      <c r="C1871" s="249">
        <v>144.30025760488593</v>
      </c>
    </row>
    <row r="1872" spans="2:3" x14ac:dyDescent="0.75">
      <c r="B1872" s="250">
        <v>1809</v>
      </c>
      <c r="C1872" s="249">
        <v>114.39402236230551</v>
      </c>
    </row>
    <row r="1873" spans="2:3" x14ac:dyDescent="0.75">
      <c r="B1873" s="250">
        <v>1810</v>
      </c>
      <c r="C1873" s="249">
        <v>145.59461040590537</v>
      </c>
    </row>
    <row r="1874" spans="2:3" x14ac:dyDescent="0.75">
      <c r="B1874" s="250">
        <v>1811</v>
      </c>
      <c r="C1874" s="249">
        <v>128.47194136480209</v>
      </c>
    </row>
    <row r="1875" spans="2:3" x14ac:dyDescent="0.75">
      <c r="B1875" s="250">
        <v>1812</v>
      </c>
      <c r="C1875" s="249">
        <v>83.988800765091412</v>
      </c>
    </row>
    <row r="1876" spans="2:3" x14ac:dyDescent="0.75">
      <c r="B1876" s="250">
        <v>1813</v>
      </c>
      <c r="C1876" s="249">
        <v>102.41212714614289</v>
      </c>
    </row>
    <row r="1877" spans="2:3" x14ac:dyDescent="0.75">
      <c r="B1877" s="250">
        <v>1814</v>
      </c>
      <c r="C1877" s="249">
        <v>84.380030760328239</v>
      </c>
    </row>
    <row r="1878" spans="2:3" x14ac:dyDescent="0.75">
      <c r="B1878" s="250">
        <v>1815</v>
      </c>
      <c r="C1878" s="249">
        <v>137.19419564990301</v>
      </c>
    </row>
    <row r="1879" spans="2:3" x14ac:dyDescent="0.75">
      <c r="B1879" s="250">
        <v>1816</v>
      </c>
      <c r="C1879" s="249">
        <v>128.19983370407527</v>
      </c>
    </row>
    <row r="1880" spans="2:3" x14ac:dyDescent="0.75">
      <c r="B1880" s="250">
        <v>1817</v>
      </c>
      <c r="C1880" s="249">
        <v>90.152925183362754</v>
      </c>
    </row>
    <row r="1881" spans="2:3" x14ac:dyDescent="0.75">
      <c r="B1881" s="250">
        <v>1818</v>
      </c>
      <c r="C1881" s="249">
        <v>135.55781738684178</v>
      </c>
    </row>
    <row r="1882" spans="2:3" x14ac:dyDescent="0.75">
      <c r="B1882" s="250">
        <v>1819</v>
      </c>
      <c r="C1882" s="249">
        <v>154.68463163894319</v>
      </c>
    </row>
    <row r="1883" spans="2:3" x14ac:dyDescent="0.75">
      <c r="B1883" s="250">
        <v>1820</v>
      </c>
      <c r="C1883" s="249">
        <v>89.89742660468508</v>
      </c>
    </row>
    <row r="1884" spans="2:3" x14ac:dyDescent="0.75">
      <c r="B1884" s="250">
        <v>1821</v>
      </c>
      <c r="C1884" s="249">
        <v>86.443442655078911</v>
      </c>
    </row>
    <row r="1885" spans="2:3" x14ac:dyDescent="0.75">
      <c r="B1885" s="250">
        <v>1822</v>
      </c>
      <c r="C1885" s="249">
        <v>114.67565073012167</v>
      </c>
    </row>
    <row r="1886" spans="2:3" x14ac:dyDescent="0.75">
      <c r="B1886" s="250">
        <v>1823</v>
      </c>
      <c r="C1886" s="249">
        <v>125.65579395531616</v>
      </c>
    </row>
    <row r="1887" spans="2:3" x14ac:dyDescent="0.75">
      <c r="B1887" s="250">
        <v>1824</v>
      </c>
      <c r="C1887" s="249">
        <v>83.487783138890194</v>
      </c>
    </row>
    <row r="1888" spans="2:3" x14ac:dyDescent="0.75">
      <c r="B1888" s="250">
        <v>1825</v>
      </c>
      <c r="C1888" s="249">
        <v>156.76444772076758</v>
      </c>
    </row>
    <row r="1889" spans="2:3" x14ac:dyDescent="0.75">
      <c r="B1889" s="250">
        <v>1826</v>
      </c>
      <c r="C1889" s="249">
        <v>124.04565189483745</v>
      </c>
    </row>
    <row r="1890" spans="2:3" x14ac:dyDescent="0.75">
      <c r="B1890" s="250">
        <v>1827</v>
      </c>
      <c r="C1890" s="249">
        <v>139.11002098394508</v>
      </c>
    </row>
    <row r="1891" spans="2:3" x14ac:dyDescent="0.75">
      <c r="B1891" s="250">
        <v>1828</v>
      </c>
      <c r="C1891" s="249">
        <v>104.0569062074176</v>
      </c>
    </row>
    <row r="1892" spans="2:3" x14ac:dyDescent="0.75">
      <c r="B1892" s="250">
        <v>1829</v>
      </c>
      <c r="C1892" s="249">
        <v>116.43612667953336</v>
      </c>
    </row>
    <row r="1893" spans="2:3" x14ac:dyDescent="0.75">
      <c r="B1893" s="250">
        <v>1830</v>
      </c>
      <c r="C1893" s="249">
        <v>137.94051877085735</v>
      </c>
    </row>
    <row r="1894" spans="2:3" x14ac:dyDescent="0.75">
      <c r="B1894" s="250">
        <v>1831</v>
      </c>
      <c r="C1894" s="249">
        <v>117.25633780057885</v>
      </c>
    </row>
    <row r="1895" spans="2:3" x14ac:dyDescent="0.75">
      <c r="B1895" s="250">
        <v>1832</v>
      </c>
      <c r="C1895" s="249">
        <v>122.92547782002896</v>
      </c>
    </row>
    <row r="1896" spans="2:3" x14ac:dyDescent="0.75">
      <c r="B1896" s="250">
        <v>1833</v>
      </c>
      <c r="C1896" s="249">
        <v>74.525624247659664</v>
      </c>
    </row>
    <row r="1897" spans="2:3" x14ac:dyDescent="0.75">
      <c r="B1897" s="250">
        <v>1834</v>
      </c>
      <c r="C1897" s="249">
        <v>110.53723285189055</v>
      </c>
    </row>
    <row r="1898" spans="2:3" x14ac:dyDescent="0.75">
      <c r="B1898" s="250">
        <v>1835</v>
      </c>
      <c r="C1898" s="249">
        <v>111.40281994490327</v>
      </c>
    </row>
    <row r="1899" spans="2:3" x14ac:dyDescent="0.75">
      <c r="B1899" s="250">
        <v>1836</v>
      </c>
      <c r="C1899" s="249">
        <v>127.58922363676919</v>
      </c>
    </row>
    <row r="1900" spans="2:3" x14ac:dyDescent="0.75">
      <c r="B1900" s="250">
        <v>1837</v>
      </c>
      <c r="C1900" s="249">
        <v>113.27810136270762</v>
      </c>
    </row>
    <row r="1901" spans="2:3" x14ac:dyDescent="0.75">
      <c r="B1901" s="250">
        <v>1838</v>
      </c>
      <c r="C1901" s="249">
        <v>126.96238313828873</v>
      </c>
    </row>
    <row r="1902" spans="2:3" x14ac:dyDescent="0.75">
      <c r="B1902" s="250">
        <v>1839</v>
      </c>
      <c r="C1902" s="249">
        <v>144.79315939362084</v>
      </c>
    </row>
    <row r="1903" spans="2:3" x14ac:dyDescent="0.75">
      <c r="B1903" s="250">
        <v>1840</v>
      </c>
      <c r="C1903" s="249">
        <v>130.33792310101794</v>
      </c>
    </row>
    <row r="1904" spans="2:3" x14ac:dyDescent="0.75">
      <c r="B1904" s="250">
        <v>1841</v>
      </c>
      <c r="C1904" s="249">
        <v>88.195619786875397</v>
      </c>
    </row>
    <row r="1905" spans="2:3" x14ac:dyDescent="0.75">
      <c r="B1905" s="250">
        <v>1842</v>
      </c>
      <c r="C1905" s="249">
        <v>146.73474380521952</v>
      </c>
    </row>
    <row r="1906" spans="2:3" x14ac:dyDescent="0.75">
      <c r="B1906" s="250">
        <v>1843</v>
      </c>
      <c r="C1906" s="249">
        <v>130.82887444814986</v>
      </c>
    </row>
    <row r="1907" spans="2:3" x14ac:dyDescent="0.75">
      <c r="B1907" s="250">
        <v>1844</v>
      </c>
      <c r="C1907" s="249">
        <v>97.788603713844878</v>
      </c>
    </row>
    <row r="1908" spans="2:3" x14ac:dyDescent="0.75">
      <c r="B1908" s="250">
        <v>1845</v>
      </c>
      <c r="C1908" s="249">
        <v>108.00066409412645</v>
      </c>
    </row>
    <row r="1909" spans="2:3" x14ac:dyDescent="0.75">
      <c r="B1909" s="250">
        <v>1846</v>
      </c>
      <c r="C1909" s="249">
        <v>100.26323190970302</v>
      </c>
    </row>
    <row r="1910" spans="2:3" x14ac:dyDescent="0.75">
      <c r="B1910" s="250">
        <v>1847</v>
      </c>
      <c r="C1910" s="249">
        <v>126.18076091301168</v>
      </c>
    </row>
    <row r="1911" spans="2:3" x14ac:dyDescent="0.75">
      <c r="B1911" s="250">
        <v>1848</v>
      </c>
      <c r="C1911" s="249">
        <v>115.89251786186864</v>
      </c>
    </row>
    <row r="1912" spans="2:3" x14ac:dyDescent="0.75">
      <c r="B1912" s="250">
        <v>1849</v>
      </c>
      <c r="C1912" s="249">
        <v>109.12550790288668</v>
      </c>
    </row>
    <row r="1913" spans="2:3" x14ac:dyDescent="0.75">
      <c r="B1913" s="250">
        <v>1850</v>
      </c>
      <c r="C1913" s="249">
        <v>93.006256638507793</v>
      </c>
    </row>
    <row r="1914" spans="2:3" x14ac:dyDescent="0.75">
      <c r="B1914" s="250">
        <v>1851</v>
      </c>
      <c r="C1914" s="249">
        <v>82.118698048840699</v>
      </c>
    </row>
    <row r="1915" spans="2:3" x14ac:dyDescent="0.75">
      <c r="B1915" s="250">
        <v>1852</v>
      </c>
      <c r="C1915" s="249">
        <v>141.53839239431292</v>
      </c>
    </row>
    <row r="1916" spans="2:3" x14ac:dyDescent="0.75">
      <c r="B1916" s="250">
        <v>1853</v>
      </c>
      <c r="C1916" s="249">
        <v>112.61725634497333</v>
      </c>
    </row>
    <row r="1917" spans="2:3" x14ac:dyDescent="0.75">
      <c r="B1917" s="250">
        <v>1854</v>
      </c>
      <c r="C1917" s="249">
        <v>101.22823352886174</v>
      </c>
    </row>
    <row r="1918" spans="2:3" x14ac:dyDescent="0.75">
      <c r="B1918" s="250">
        <v>1855</v>
      </c>
      <c r="C1918" s="249">
        <v>168.07370433009547</v>
      </c>
    </row>
    <row r="1919" spans="2:3" x14ac:dyDescent="0.75">
      <c r="B1919" s="250">
        <v>1856</v>
      </c>
      <c r="C1919" s="249">
        <v>114.00572900033936</v>
      </c>
    </row>
    <row r="1920" spans="2:3" x14ac:dyDescent="0.75">
      <c r="B1920" s="250">
        <v>1857</v>
      </c>
      <c r="C1920" s="249">
        <v>88.278838698607601</v>
      </c>
    </row>
    <row r="1921" spans="2:3" x14ac:dyDescent="0.75">
      <c r="B1921" s="250">
        <v>1858</v>
      </c>
      <c r="C1921" s="249">
        <v>109.8176022106681</v>
      </c>
    </row>
    <row r="1922" spans="2:3" x14ac:dyDescent="0.75">
      <c r="B1922" s="250">
        <v>1859</v>
      </c>
      <c r="C1922" s="249">
        <v>132.93289324964266</v>
      </c>
    </row>
    <row r="1923" spans="2:3" x14ac:dyDescent="0.75">
      <c r="B1923" s="250">
        <v>1860</v>
      </c>
      <c r="C1923" s="249">
        <v>152.42072137531903</v>
      </c>
    </row>
    <row r="1924" spans="2:3" x14ac:dyDescent="0.75">
      <c r="B1924" s="250">
        <v>1861</v>
      </c>
      <c r="C1924" s="249">
        <v>175.99036159646369</v>
      </c>
    </row>
    <row r="1925" spans="2:3" x14ac:dyDescent="0.75">
      <c r="B1925" s="250">
        <v>1862</v>
      </c>
      <c r="C1925" s="249">
        <v>119.6878008754467</v>
      </c>
    </row>
    <row r="1926" spans="2:3" x14ac:dyDescent="0.75">
      <c r="B1926" s="250">
        <v>1863</v>
      </c>
      <c r="C1926" s="249">
        <v>123.2832149267802</v>
      </c>
    </row>
    <row r="1927" spans="2:3" x14ac:dyDescent="0.75">
      <c r="B1927" s="250">
        <v>1864</v>
      </c>
      <c r="C1927" s="249">
        <v>135.61038262987918</v>
      </c>
    </row>
    <row r="1928" spans="2:3" x14ac:dyDescent="0.75">
      <c r="B1928" s="250">
        <v>1865</v>
      </c>
      <c r="C1928" s="249">
        <v>123.30819946252619</v>
      </c>
    </row>
    <row r="1929" spans="2:3" x14ac:dyDescent="0.75">
      <c r="B1929" s="250">
        <v>1866</v>
      </c>
      <c r="C1929" s="249">
        <v>101.52050748561578</v>
      </c>
    </row>
    <row r="1930" spans="2:3" x14ac:dyDescent="0.75">
      <c r="B1930" s="250">
        <v>1867</v>
      </c>
      <c r="C1930" s="249">
        <v>90.21115245344086</v>
      </c>
    </row>
    <row r="1931" spans="2:3" x14ac:dyDescent="0.75">
      <c r="B1931" s="250">
        <v>1868</v>
      </c>
      <c r="C1931" s="249">
        <v>120.08462076089158</v>
      </c>
    </row>
    <row r="1932" spans="2:3" x14ac:dyDescent="0.75">
      <c r="B1932" s="250">
        <v>1869</v>
      </c>
      <c r="C1932" s="249">
        <v>82.01562902785237</v>
      </c>
    </row>
    <row r="1933" spans="2:3" x14ac:dyDescent="0.75">
      <c r="B1933" s="250">
        <v>1870</v>
      </c>
      <c r="C1933" s="249">
        <v>121.72065615532408</v>
      </c>
    </row>
    <row r="1934" spans="2:3" x14ac:dyDescent="0.75">
      <c r="B1934" s="250">
        <v>1871</v>
      </c>
      <c r="C1934" s="249">
        <v>114.85171711123179</v>
      </c>
    </row>
    <row r="1935" spans="2:3" x14ac:dyDescent="0.75">
      <c r="B1935" s="250">
        <v>1872</v>
      </c>
      <c r="C1935" s="249">
        <v>115.29393699166866</v>
      </c>
    </row>
    <row r="1936" spans="2:3" x14ac:dyDescent="0.75">
      <c r="B1936" s="250">
        <v>1873</v>
      </c>
      <c r="C1936" s="249">
        <v>133.36165663279661</v>
      </c>
    </row>
    <row r="1937" spans="2:3" x14ac:dyDescent="0.75">
      <c r="B1937" s="250">
        <v>1874</v>
      </c>
      <c r="C1937" s="249">
        <v>125.05764194907603</v>
      </c>
    </row>
    <row r="1938" spans="2:3" x14ac:dyDescent="0.75">
      <c r="B1938" s="250">
        <v>1875</v>
      </c>
      <c r="C1938" s="249">
        <v>58.403111762284325</v>
      </c>
    </row>
    <row r="1939" spans="2:3" x14ac:dyDescent="0.75">
      <c r="B1939" s="250">
        <v>1876</v>
      </c>
      <c r="C1939" s="249">
        <v>134.44660796928287</v>
      </c>
    </row>
    <row r="1940" spans="2:3" x14ac:dyDescent="0.75">
      <c r="B1940" s="250">
        <v>1877</v>
      </c>
      <c r="C1940" s="249">
        <v>134.22701191470057</v>
      </c>
    </row>
    <row r="1941" spans="2:3" x14ac:dyDescent="0.75">
      <c r="B1941" s="250">
        <v>1878</v>
      </c>
      <c r="C1941" s="249">
        <v>116.19790096477747</v>
      </c>
    </row>
    <row r="1942" spans="2:3" x14ac:dyDescent="0.75">
      <c r="B1942" s="250">
        <v>1879</v>
      </c>
      <c r="C1942" s="249">
        <v>129.48269043703129</v>
      </c>
    </row>
    <row r="1943" spans="2:3" x14ac:dyDescent="0.75">
      <c r="B1943" s="250">
        <v>1880</v>
      </c>
      <c r="C1943" s="249">
        <v>119.61456808140274</v>
      </c>
    </row>
    <row r="1944" spans="2:3" x14ac:dyDescent="0.75">
      <c r="B1944" s="250">
        <v>1881</v>
      </c>
      <c r="C1944" s="249">
        <v>64.536444007497096</v>
      </c>
    </row>
    <row r="1945" spans="2:3" x14ac:dyDescent="0.75">
      <c r="B1945" s="250">
        <v>1882</v>
      </c>
      <c r="C1945" s="249">
        <v>134.18878952926389</v>
      </c>
    </row>
    <row r="1946" spans="2:3" x14ac:dyDescent="0.75">
      <c r="B1946" s="250">
        <v>1883</v>
      </c>
      <c r="C1946" s="249">
        <v>60.548473804440512</v>
      </c>
    </row>
    <row r="1947" spans="2:3" x14ac:dyDescent="0.75">
      <c r="B1947" s="250">
        <v>1884</v>
      </c>
      <c r="C1947" s="249">
        <v>121.1396745753577</v>
      </c>
    </row>
    <row r="1948" spans="2:3" x14ac:dyDescent="0.75">
      <c r="B1948" s="250">
        <v>1885</v>
      </c>
      <c r="C1948" s="249">
        <v>161.92681500958341</v>
      </c>
    </row>
    <row r="1949" spans="2:3" x14ac:dyDescent="0.75">
      <c r="B1949" s="250">
        <v>1886</v>
      </c>
      <c r="C1949" s="249">
        <v>145.35899419375073</v>
      </c>
    </row>
    <row r="1950" spans="2:3" x14ac:dyDescent="0.75">
      <c r="B1950" s="250">
        <v>1887</v>
      </c>
      <c r="C1950" s="249">
        <v>157.4500642733644</v>
      </c>
    </row>
    <row r="1951" spans="2:3" x14ac:dyDescent="0.75">
      <c r="B1951" s="250">
        <v>1888</v>
      </c>
      <c r="C1951" s="249">
        <v>126.331074628218</v>
      </c>
    </row>
    <row r="1952" spans="2:3" x14ac:dyDescent="0.75">
      <c r="B1952" s="250">
        <v>1889</v>
      </c>
      <c r="C1952" s="249">
        <v>126.72025756477541</v>
      </c>
    </row>
    <row r="1953" spans="2:3" x14ac:dyDescent="0.75">
      <c r="B1953" s="250">
        <v>1890</v>
      </c>
      <c r="C1953" s="249">
        <v>110.65517530724873</v>
      </c>
    </row>
    <row r="1954" spans="2:3" x14ac:dyDescent="0.75">
      <c r="B1954" s="250">
        <v>1891</v>
      </c>
      <c r="C1954" s="249">
        <v>127.33315347136877</v>
      </c>
    </row>
    <row r="1955" spans="2:3" x14ac:dyDescent="0.75">
      <c r="B1955" s="250">
        <v>1892</v>
      </c>
      <c r="C1955" s="249">
        <v>107.1295875936933</v>
      </c>
    </row>
    <row r="1956" spans="2:3" x14ac:dyDescent="0.75">
      <c r="B1956" s="250">
        <v>1893</v>
      </c>
      <c r="C1956" s="249">
        <v>168.84249416988305</v>
      </c>
    </row>
    <row r="1957" spans="2:3" x14ac:dyDescent="0.75">
      <c r="B1957" s="250">
        <v>1894</v>
      </c>
      <c r="C1957" s="249">
        <v>125.13653035796484</v>
      </c>
    </row>
    <row r="1958" spans="2:3" x14ac:dyDescent="0.75">
      <c r="B1958" s="250">
        <v>1895</v>
      </c>
      <c r="C1958" s="249">
        <v>108.21411440079369</v>
      </c>
    </row>
    <row r="1959" spans="2:3" x14ac:dyDescent="0.75">
      <c r="B1959" s="250">
        <v>1896</v>
      </c>
      <c r="C1959" s="249">
        <v>78.083785680502501</v>
      </c>
    </row>
    <row r="1960" spans="2:3" x14ac:dyDescent="0.75">
      <c r="B1960" s="250">
        <v>1897</v>
      </c>
      <c r="C1960" s="249">
        <v>115.25597432268272</v>
      </c>
    </row>
    <row r="1961" spans="2:3" x14ac:dyDescent="0.75">
      <c r="B1961" s="250">
        <v>1898</v>
      </c>
      <c r="C1961" s="249">
        <v>133.87830206536486</v>
      </c>
    </row>
    <row r="1962" spans="2:3" x14ac:dyDescent="0.75">
      <c r="B1962" s="250">
        <v>1899</v>
      </c>
      <c r="C1962" s="249">
        <v>132.15280444081208</v>
      </c>
    </row>
    <row r="1963" spans="2:3" x14ac:dyDescent="0.75">
      <c r="B1963" s="250">
        <v>1900</v>
      </c>
      <c r="C1963" s="249">
        <v>129.56391035378209</v>
      </c>
    </row>
    <row r="1964" spans="2:3" x14ac:dyDescent="0.75">
      <c r="B1964" s="250">
        <v>1901</v>
      </c>
      <c r="C1964" s="249">
        <v>160.30304871871027</v>
      </c>
    </row>
    <row r="1965" spans="2:3" x14ac:dyDescent="0.75">
      <c r="B1965" s="250">
        <v>1902</v>
      </c>
      <c r="C1965" s="249">
        <v>57.379519826395139</v>
      </c>
    </row>
    <row r="1966" spans="2:3" x14ac:dyDescent="0.75">
      <c r="B1966" s="250">
        <v>1903</v>
      </c>
      <c r="C1966" s="249">
        <v>101.61476545445349</v>
      </c>
    </row>
    <row r="1967" spans="2:3" x14ac:dyDescent="0.75">
      <c r="B1967" s="250">
        <v>1904</v>
      </c>
      <c r="C1967" s="249">
        <v>128.18063392896147</v>
      </c>
    </row>
    <row r="1968" spans="2:3" x14ac:dyDescent="0.75">
      <c r="B1968" s="250">
        <v>1905</v>
      </c>
      <c r="C1968" s="249">
        <v>148.28342070092936</v>
      </c>
    </row>
    <row r="1969" spans="2:3" x14ac:dyDescent="0.75">
      <c r="B1969" s="250">
        <v>1906</v>
      </c>
      <c r="C1969" s="249">
        <v>122.24791967582145</v>
      </c>
    </row>
    <row r="1970" spans="2:3" x14ac:dyDescent="0.75">
      <c r="B1970" s="250">
        <v>1907</v>
      </c>
      <c r="C1970" s="249">
        <v>99.910538924795674</v>
      </c>
    </row>
    <row r="1971" spans="2:3" x14ac:dyDescent="0.75">
      <c r="B1971" s="250">
        <v>1908</v>
      </c>
      <c r="C1971" s="249">
        <v>113.9353311405618</v>
      </c>
    </row>
    <row r="1972" spans="2:3" x14ac:dyDescent="0.75">
      <c r="B1972" s="250">
        <v>1909</v>
      </c>
      <c r="C1972" s="249">
        <v>98.709923437063509</v>
      </c>
    </row>
    <row r="1973" spans="2:3" x14ac:dyDescent="0.75">
      <c r="B1973" s="250">
        <v>1910</v>
      </c>
      <c r="C1973" s="249">
        <v>141.67855394806884</v>
      </c>
    </row>
    <row r="1974" spans="2:3" x14ac:dyDescent="0.75">
      <c r="B1974" s="250">
        <v>1911</v>
      </c>
      <c r="C1974" s="249">
        <v>118.2219664324905</v>
      </c>
    </row>
    <row r="1975" spans="2:3" x14ac:dyDescent="0.75">
      <c r="B1975" s="250">
        <v>1912</v>
      </c>
      <c r="C1975" s="249">
        <v>111.64197221842919</v>
      </c>
    </row>
    <row r="1976" spans="2:3" x14ac:dyDescent="0.75">
      <c r="B1976" s="250">
        <v>1913</v>
      </c>
      <c r="C1976" s="249">
        <v>151.82591485452511</v>
      </c>
    </row>
    <row r="1977" spans="2:3" x14ac:dyDescent="0.75">
      <c r="B1977" s="250">
        <v>1914</v>
      </c>
      <c r="C1977" s="249">
        <v>118.74288867339973</v>
      </c>
    </row>
    <row r="1978" spans="2:3" x14ac:dyDescent="0.75">
      <c r="B1978" s="250">
        <v>1915</v>
      </c>
      <c r="C1978" s="249">
        <v>87.424793205995684</v>
      </c>
    </row>
    <row r="1979" spans="2:3" x14ac:dyDescent="0.75">
      <c r="B1979" s="250">
        <v>1916</v>
      </c>
      <c r="C1979" s="249">
        <v>135.41986362921094</v>
      </c>
    </row>
    <row r="1980" spans="2:3" x14ac:dyDescent="0.75">
      <c r="B1980" s="250">
        <v>1917</v>
      </c>
      <c r="C1980" s="249">
        <v>124.28812403145132</v>
      </c>
    </row>
    <row r="1981" spans="2:3" x14ac:dyDescent="0.75">
      <c r="B1981" s="250">
        <v>1918</v>
      </c>
      <c r="C1981" s="249">
        <v>103.74816672616649</v>
      </c>
    </row>
    <row r="1982" spans="2:3" x14ac:dyDescent="0.75">
      <c r="B1982" s="250">
        <v>1919</v>
      </c>
      <c r="C1982" s="249">
        <v>100.78558481105853</v>
      </c>
    </row>
    <row r="1983" spans="2:3" x14ac:dyDescent="0.75">
      <c r="B1983" s="250">
        <v>1920</v>
      </c>
      <c r="C1983" s="249">
        <v>115.0635632756747</v>
      </c>
    </row>
    <row r="1984" spans="2:3" x14ac:dyDescent="0.75">
      <c r="B1984" s="250">
        <v>1921</v>
      </c>
      <c r="C1984" s="249">
        <v>174.82800251713667</v>
      </c>
    </row>
    <row r="1985" spans="2:3" x14ac:dyDescent="0.75">
      <c r="B1985" s="250">
        <v>1922</v>
      </c>
      <c r="C1985" s="249">
        <v>122.71321379466877</v>
      </c>
    </row>
    <row r="1986" spans="2:3" x14ac:dyDescent="0.75">
      <c r="B1986" s="250">
        <v>1923</v>
      </c>
      <c r="C1986" s="249">
        <v>82.681935713725409</v>
      </c>
    </row>
    <row r="1987" spans="2:3" x14ac:dyDescent="0.75">
      <c r="B1987" s="250">
        <v>1924</v>
      </c>
      <c r="C1987" s="249">
        <v>133.81050618080099</v>
      </c>
    </row>
    <row r="1988" spans="2:3" x14ac:dyDescent="0.75">
      <c r="B1988" s="250">
        <v>1925</v>
      </c>
      <c r="C1988" s="249">
        <v>95.276776463824831</v>
      </c>
    </row>
    <row r="1989" spans="2:3" x14ac:dyDescent="0.75">
      <c r="B1989" s="250">
        <v>1926</v>
      </c>
      <c r="C1989" s="249">
        <v>100.1425370085141</v>
      </c>
    </row>
    <row r="1990" spans="2:3" x14ac:dyDescent="0.75">
      <c r="B1990" s="250">
        <v>1927</v>
      </c>
      <c r="C1990" s="249">
        <v>134.6933143765055</v>
      </c>
    </row>
    <row r="1991" spans="2:3" x14ac:dyDescent="0.75">
      <c r="B1991" s="250">
        <v>1928</v>
      </c>
      <c r="C1991" s="249">
        <v>135.45502887273298</v>
      </c>
    </row>
    <row r="1992" spans="2:3" x14ac:dyDescent="0.75">
      <c r="B1992" s="250">
        <v>1929</v>
      </c>
      <c r="C1992" s="249">
        <v>110.29818853749082</v>
      </c>
    </row>
    <row r="1993" spans="2:3" x14ac:dyDescent="0.75">
      <c r="B1993" s="250">
        <v>1930</v>
      </c>
      <c r="C1993" s="249">
        <v>110.35570755796752</v>
      </c>
    </row>
    <row r="1994" spans="2:3" x14ac:dyDescent="0.75">
      <c r="B1994" s="250">
        <v>1931</v>
      </c>
      <c r="C1994" s="249">
        <v>76.554149423827752</v>
      </c>
    </row>
    <row r="1995" spans="2:3" x14ac:dyDescent="0.75">
      <c r="B1995" s="250">
        <v>1932</v>
      </c>
      <c r="C1995" s="249">
        <v>108.95832425489543</v>
      </c>
    </row>
    <row r="1996" spans="2:3" x14ac:dyDescent="0.75">
      <c r="B1996" s="250">
        <v>1933</v>
      </c>
      <c r="C1996" s="249">
        <v>125.29614760738021</v>
      </c>
    </row>
    <row r="1997" spans="2:3" x14ac:dyDescent="0.75">
      <c r="B1997" s="250">
        <v>1934</v>
      </c>
      <c r="C1997" s="249">
        <v>148.12390224145634</v>
      </c>
    </row>
    <row r="1998" spans="2:3" x14ac:dyDescent="0.75">
      <c r="B1998" s="250">
        <v>1935</v>
      </c>
      <c r="C1998" s="249">
        <v>106.56517660821461</v>
      </c>
    </row>
    <row r="1999" spans="2:3" x14ac:dyDescent="0.75">
      <c r="B1999" s="250">
        <v>1936</v>
      </c>
      <c r="C1999" s="249">
        <v>119.57624864894609</v>
      </c>
    </row>
    <row r="2000" spans="2:3" x14ac:dyDescent="0.75">
      <c r="B2000" s="250">
        <v>1937</v>
      </c>
      <c r="C2000" s="249">
        <v>89.025825105830492</v>
      </c>
    </row>
    <row r="2001" spans="2:3" x14ac:dyDescent="0.75">
      <c r="B2001" s="250">
        <v>1938</v>
      </c>
      <c r="C2001" s="249">
        <v>161.22342694185312</v>
      </c>
    </row>
    <row r="2002" spans="2:3" x14ac:dyDescent="0.75">
      <c r="B2002" s="250">
        <v>1939</v>
      </c>
      <c r="C2002" s="249">
        <v>96.407690211817453</v>
      </c>
    </row>
    <row r="2003" spans="2:3" x14ac:dyDescent="0.75">
      <c r="B2003" s="250">
        <v>1940</v>
      </c>
      <c r="C2003" s="249">
        <v>112.68268941975944</v>
      </c>
    </row>
    <row r="2004" spans="2:3" x14ac:dyDescent="0.75">
      <c r="B2004" s="250">
        <v>1941</v>
      </c>
      <c r="C2004" s="249">
        <v>127.48778004261264</v>
      </c>
    </row>
    <row r="2005" spans="2:3" x14ac:dyDescent="0.75">
      <c r="B2005" s="250">
        <v>1942</v>
      </c>
      <c r="C2005" s="249">
        <v>82.808560857206601</v>
      </c>
    </row>
    <row r="2006" spans="2:3" x14ac:dyDescent="0.75">
      <c r="B2006" s="250">
        <v>1943</v>
      </c>
      <c r="C2006" s="249">
        <v>105.32631223239169</v>
      </c>
    </row>
    <row r="2007" spans="2:3" x14ac:dyDescent="0.75">
      <c r="B2007" s="250">
        <v>1944</v>
      </c>
      <c r="C2007" s="249">
        <v>147.72116011064264</v>
      </c>
    </row>
    <row r="2008" spans="2:3" x14ac:dyDescent="0.75">
      <c r="B2008" s="250">
        <v>1945</v>
      </c>
      <c r="C2008" s="249">
        <v>127.75056717332329</v>
      </c>
    </row>
    <row r="2009" spans="2:3" x14ac:dyDescent="0.75">
      <c r="B2009" s="250">
        <v>1946</v>
      </c>
      <c r="C2009" s="249">
        <v>85.451182477414562</v>
      </c>
    </row>
    <row r="2010" spans="2:3" x14ac:dyDescent="0.75">
      <c r="B2010" s="250">
        <v>1947</v>
      </c>
      <c r="C2010" s="249">
        <v>168.48017003927598</v>
      </c>
    </row>
    <row r="2011" spans="2:3" x14ac:dyDescent="0.75">
      <c r="B2011" s="250">
        <v>1948</v>
      </c>
      <c r="C2011" s="249">
        <v>134.88030112710467</v>
      </c>
    </row>
    <row r="2012" spans="2:3" x14ac:dyDescent="0.75">
      <c r="B2012" s="250">
        <v>1949</v>
      </c>
      <c r="C2012" s="249">
        <v>108.94348155553737</v>
      </c>
    </row>
    <row r="2013" spans="2:3" x14ac:dyDescent="0.75">
      <c r="B2013" s="250">
        <v>1950</v>
      </c>
      <c r="C2013" s="249">
        <v>127.85040509965866</v>
      </c>
    </row>
    <row r="2014" spans="2:3" x14ac:dyDescent="0.75">
      <c r="B2014" s="250">
        <v>1951</v>
      </c>
      <c r="C2014" s="249">
        <v>117.83192297213429</v>
      </c>
    </row>
    <row r="2015" spans="2:3" x14ac:dyDescent="0.75">
      <c r="B2015" s="250">
        <v>1952</v>
      </c>
      <c r="C2015" s="249">
        <v>101.27871074065766</v>
      </c>
    </row>
    <row r="2016" spans="2:3" x14ac:dyDescent="0.75">
      <c r="B2016" s="250">
        <v>1953</v>
      </c>
      <c r="C2016" s="249">
        <v>120.39404431157553</v>
      </c>
    </row>
    <row r="2017" spans="2:3" x14ac:dyDescent="0.75">
      <c r="B2017" s="250">
        <v>1954</v>
      </c>
      <c r="C2017" s="249">
        <v>101.97397151230747</v>
      </c>
    </row>
    <row r="2018" spans="2:3" x14ac:dyDescent="0.75">
      <c r="B2018" s="250">
        <v>1955</v>
      </c>
      <c r="C2018" s="249">
        <v>137.67690137759254</v>
      </c>
    </row>
    <row r="2019" spans="2:3" x14ac:dyDescent="0.75">
      <c r="B2019" s="250">
        <v>1956</v>
      </c>
      <c r="C2019" s="249">
        <v>125.60012375534146</v>
      </c>
    </row>
    <row r="2020" spans="2:3" x14ac:dyDescent="0.75">
      <c r="B2020" s="250">
        <v>1957</v>
      </c>
      <c r="C2020" s="249">
        <v>147.69219101247452</v>
      </c>
    </row>
    <row r="2021" spans="2:3" x14ac:dyDescent="0.75">
      <c r="B2021" s="250">
        <v>1958</v>
      </c>
      <c r="C2021" s="249">
        <v>124.80623696332734</v>
      </c>
    </row>
    <row r="2022" spans="2:3" x14ac:dyDescent="0.75">
      <c r="B2022" s="250">
        <v>1959</v>
      </c>
      <c r="C2022" s="249">
        <v>114.89634974015243</v>
      </c>
    </row>
    <row r="2023" spans="2:3" x14ac:dyDescent="0.75">
      <c r="B2023" s="250">
        <v>1960</v>
      </c>
      <c r="C2023" s="249">
        <v>132.42334741878889</v>
      </c>
    </row>
    <row r="2024" spans="2:3" x14ac:dyDescent="0.75">
      <c r="B2024" s="250">
        <v>1961</v>
      </c>
      <c r="C2024" s="249">
        <v>137.64266929256019</v>
      </c>
    </row>
    <row r="2025" spans="2:3" x14ac:dyDescent="0.75">
      <c r="B2025" s="250">
        <v>1962</v>
      </c>
      <c r="C2025" s="249">
        <v>56.36966623756301</v>
      </c>
    </row>
    <row r="2026" spans="2:3" x14ac:dyDescent="0.75">
      <c r="B2026" s="250">
        <v>1963</v>
      </c>
      <c r="C2026" s="249">
        <v>125.94268255849524</v>
      </c>
    </row>
    <row r="2027" spans="2:3" x14ac:dyDescent="0.75">
      <c r="B2027" s="250">
        <v>1964</v>
      </c>
      <c r="C2027" s="249">
        <v>119.60567702259125</v>
      </c>
    </row>
    <row r="2028" spans="2:3" x14ac:dyDescent="0.75">
      <c r="B2028" s="250">
        <v>1965</v>
      </c>
      <c r="C2028" s="249">
        <v>76.958056643005719</v>
      </c>
    </row>
    <row r="2029" spans="2:3" x14ac:dyDescent="0.75">
      <c r="B2029" s="250">
        <v>1966</v>
      </c>
      <c r="C2029" s="249">
        <v>156.24642694998042</v>
      </c>
    </row>
    <row r="2030" spans="2:3" x14ac:dyDescent="0.75">
      <c r="B2030" s="250">
        <v>1967</v>
      </c>
      <c r="C2030" s="249">
        <v>105.96776797383556</v>
      </c>
    </row>
    <row r="2031" spans="2:3" x14ac:dyDescent="0.75">
      <c r="B2031" s="250">
        <v>1968</v>
      </c>
      <c r="C2031" s="249">
        <v>153.12717786131714</v>
      </c>
    </row>
    <row r="2032" spans="2:3" x14ac:dyDescent="0.75">
      <c r="B2032" s="250">
        <v>1969</v>
      </c>
      <c r="C2032" s="249">
        <v>145.97600834548277</v>
      </c>
    </row>
    <row r="2033" spans="2:3" x14ac:dyDescent="0.75">
      <c r="B2033" s="250">
        <v>1970</v>
      </c>
      <c r="C2033" s="249">
        <v>127.60513186742499</v>
      </c>
    </row>
    <row r="2034" spans="2:3" x14ac:dyDescent="0.75">
      <c r="B2034" s="250">
        <v>1971</v>
      </c>
      <c r="C2034" s="249">
        <v>109.28420745429443</v>
      </c>
    </row>
    <row r="2035" spans="2:3" x14ac:dyDescent="0.75">
      <c r="B2035" s="250">
        <v>1972</v>
      </c>
      <c r="C2035" s="249">
        <v>109.2604807658813</v>
      </c>
    </row>
    <row r="2036" spans="2:3" x14ac:dyDescent="0.75">
      <c r="B2036" s="250">
        <v>1973</v>
      </c>
      <c r="C2036" s="249">
        <v>137.41822790216816</v>
      </c>
    </row>
    <row r="2037" spans="2:3" x14ac:dyDescent="0.75">
      <c r="B2037" s="250">
        <v>1974</v>
      </c>
      <c r="C2037" s="249">
        <v>96.755922704370107</v>
      </c>
    </row>
    <row r="2038" spans="2:3" x14ac:dyDescent="0.75">
      <c r="B2038" s="250">
        <v>1975</v>
      </c>
      <c r="C2038" s="249">
        <v>114.61293271613576</v>
      </c>
    </row>
    <row r="2039" spans="2:3" x14ac:dyDescent="0.75">
      <c r="B2039" s="250">
        <v>1976</v>
      </c>
      <c r="C2039" s="249">
        <v>65.171549926737441</v>
      </c>
    </row>
    <row r="2040" spans="2:3" x14ac:dyDescent="0.75">
      <c r="B2040" s="250">
        <v>1977</v>
      </c>
      <c r="C2040" s="249">
        <v>125.58926985322253</v>
      </c>
    </row>
    <row r="2041" spans="2:3" x14ac:dyDescent="0.75">
      <c r="B2041" s="250">
        <v>1978</v>
      </c>
      <c r="C2041" s="249">
        <v>120.73557763648498</v>
      </c>
    </row>
    <row r="2042" spans="2:3" x14ac:dyDescent="0.75">
      <c r="B2042" s="250">
        <v>1979</v>
      </c>
      <c r="C2042" s="249">
        <v>145.06952404461288</v>
      </c>
    </row>
    <row r="2043" spans="2:3" x14ac:dyDescent="0.75">
      <c r="B2043" s="250">
        <v>1980</v>
      </c>
      <c r="C2043" s="249">
        <v>111.67216026848561</v>
      </c>
    </row>
    <row r="2044" spans="2:3" x14ac:dyDescent="0.75">
      <c r="B2044" s="250">
        <v>1981</v>
      </c>
      <c r="C2044" s="249">
        <v>100.83348885801854</v>
      </c>
    </row>
    <row r="2045" spans="2:3" x14ac:dyDescent="0.75">
      <c r="B2045" s="250">
        <v>1982</v>
      </c>
      <c r="C2045" s="249">
        <v>101.88417136335231</v>
      </c>
    </row>
    <row r="2046" spans="2:3" x14ac:dyDescent="0.75">
      <c r="B2046" s="250">
        <v>1983</v>
      </c>
      <c r="C2046" s="249">
        <v>88.747762874272667</v>
      </c>
    </row>
    <row r="2047" spans="2:3" x14ac:dyDescent="0.75">
      <c r="B2047" s="250">
        <v>1984</v>
      </c>
      <c r="C2047" s="249">
        <v>168.14318746111098</v>
      </c>
    </row>
    <row r="2048" spans="2:3" x14ac:dyDescent="0.75">
      <c r="B2048" s="250">
        <v>1985</v>
      </c>
      <c r="C2048" s="249">
        <v>131.24935504502824</v>
      </c>
    </row>
    <row r="2049" spans="2:3" x14ac:dyDescent="0.75">
      <c r="B2049" s="250">
        <v>1986</v>
      </c>
      <c r="C2049" s="249">
        <v>145.69315641171855</v>
      </c>
    </row>
    <row r="2050" spans="2:3" x14ac:dyDescent="0.75">
      <c r="B2050" s="250">
        <v>1987</v>
      </c>
      <c r="C2050" s="249">
        <v>131.98242499723176</v>
      </c>
    </row>
    <row r="2051" spans="2:3" x14ac:dyDescent="0.75">
      <c r="B2051" s="250">
        <v>1988</v>
      </c>
      <c r="C2051" s="249">
        <v>136.98032131780855</v>
      </c>
    </row>
    <row r="2052" spans="2:3" x14ac:dyDescent="0.75">
      <c r="B2052" s="250">
        <v>1989</v>
      </c>
      <c r="C2052" s="249">
        <v>145.97733115957973</v>
      </c>
    </row>
    <row r="2053" spans="2:3" x14ac:dyDescent="0.75">
      <c r="B2053" s="250">
        <v>1990</v>
      </c>
      <c r="C2053" s="249">
        <v>119.07450601721325</v>
      </c>
    </row>
    <row r="2054" spans="2:3" x14ac:dyDescent="0.75">
      <c r="B2054" s="250">
        <v>1991</v>
      </c>
      <c r="C2054" s="249">
        <v>115.04924214711386</v>
      </c>
    </row>
    <row r="2055" spans="2:3" x14ac:dyDescent="0.75">
      <c r="B2055" s="250">
        <v>1992</v>
      </c>
      <c r="C2055" s="249">
        <v>115.31200028049602</v>
      </c>
    </row>
    <row r="2056" spans="2:3" x14ac:dyDescent="0.75">
      <c r="B2056" s="250">
        <v>1993</v>
      </c>
      <c r="C2056" s="249">
        <v>118.60542358698923</v>
      </c>
    </row>
    <row r="2057" spans="2:3" x14ac:dyDescent="0.75">
      <c r="B2057" s="250">
        <v>1994</v>
      </c>
      <c r="C2057" s="249">
        <v>138.21850942501234</v>
      </c>
    </row>
    <row r="2058" spans="2:3" x14ac:dyDescent="0.75">
      <c r="B2058" s="250">
        <v>1995</v>
      </c>
      <c r="C2058" s="249">
        <v>117.85618448451545</v>
      </c>
    </row>
    <row r="2059" spans="2:3" x14ac:dyDescent="0.75">
      <c r="B2059" s="250">
        <v>1996</v>
      </c>
      <c r="C2059" s="249">
        <v>85.701246328148088</v>
      </c>
    </row>
    <row r="2060" spans="2:3" x14ac:dyDescent="0.75">
      <c r="B2060" s="250">
        <v>1997</v>
      </c>
      <c r="C2060" s="249">
        <v>79.158727640939375</v>
      </c>
    </row>
    <row r="2061" spans="2:3" x14ac:dyDescent="0.75">
      <c r="B2061" s="250">
        <v>1998</v>
      </c>
      <c r="C2061" s="249">
        <v>146.04472438969219</v>
      </c>
    </row>
    <row r="2062" spans="2:3" x14ac:dyDescent="0.75">
      <c r="B2062" s="250">
        <v>1999</v>
      </c>
      <c r="C2062" s="249">
        <v>122.09667421627212</v>
      </c>
    </row>
    <row r="2063" spans="2:3" x14ac:dyDescent="0.75">
      <c r="B2063" s="250">
        <v>2000</v>
      </c>
      <c r="C2063" s="249">
        <v>96.214698374652301</v>
      </c>
    </row>
    <row r="2064" spans="2:3" x14ac:dyDescent="0.75">
      <c r="B2064" s="250">
        <v>2001</v>
      </c>
      <c r="C2064" s="249">
        <v>94.242265119571329</v>
      </c>
    </row>
    <row r="2065" spans="2:3" x14ac:dyDescent="0.75">
      <c r="B2065" s="250">
        <v>2002</v>
      </c>
      <c r="C2065" s="249">
        <v>88.760208869277591</v>
      </c>
    </row>
    <row r="2066" spans="2:3" x14ac:dyDescent="0.75">
      <c r="B2066" s="250">
        <v>2003</v>
      </c>
      <c r="C2066" s="249">
        <v>126.2858589301226</v>
      </c>
    </row>
    <row r="2067" spans="2:3" x14ac:dyDescent="0.75">
      <c r="B2067" s="250">
        <v>2004</v>
      </c>
      <c r="C2067" s="249">
        <v>147.41742482951793</v>
      </c>
    </row>
    <row r="2068" spans="2:3" x14ac:dyDescent="0.75">
      <c r="B2068" s="250">
        <v>2005</v>
      </c>
      <c r="C2068" s="249">
        <v>97.555910883225749</v>
      </c>
    </row>
    <row r="2069" spans="2:3" x14ac:dyDescent="0.75">
      <c r="B2069" s="250">
        <v>2006</v>
      </c>
      <c r="C2069" s="249">
        <v>96.509938017832667</v>
      </c>
    </row>
    <row r="2070" spans="2:3" x14ac:dyDescent="0.75">
      <c r="B2070" s="250">
        <v>2007</v>
      </c>
      <c r="C2070" s="249">
        <v>90.435991736233163</v>
      </c>
    </row>
    <row r="2071" spans="2:3" x14ac:dyDescent="0.75">
      <c r="B2071" s="250">
        <v>2008</v>
      </c>
      <c r="C2071" s="249">
        <v>90.018574535889101</v>
      </c>
    </row>
    <row r="2072" spans="2:3" x14ac:dyDescent="0.75">
      <c r="B2072" s="250">
        <v>2009</v>
      </c>
      <c r="C2072" s="249">
        <v>141.35904063417524</v>
      </c>
    </row>
    <row r="2073" spans="2:3" x14ac:dyDescent="0.75">
      <c r="B2073" s="250">
        <v>2010</v>
      </c>
      <c r="C2073" s="249">
        <v>167.12257316942794</v>
      </c>
    </row>
    <row r="2074" spans="2:3" x14ac:dyDescent="0.75">
      <c r="B2074" s="250">
        <v>2011</v>
      </c>
      <c r="C2074" s="249">
        <v>122.40304969920818</v>
      </c>
    </row>
    <row r="2075" spans="2:3" x14ac:dyDescent="0.75">
      <c r="B2075" s="250">
        <v>2012</v>
      </c>
      <c r="C2075" s="249">
        <v>134.3283998785127</v>
      </c>
    </row>
    <row r="2076" spans="2:3" x14ac:dyDescent="0.75">
      <c r="B2076" s="250">
        <v>2013</v>
      </c>
      <c r="C2076" s="249">
        <v>99.780632905046346</v>
      </c>
    </row>
    <row r="2077" spans="2:3" x14ac:dyDescent="0.75">
      <c r="B2077" s="250">
        <v>2014</v>
      </c>
      <c r="C2077" s="249">
        <v>165.34961844017954</v>
      </c>
    </row>
    <row r="2078" spans="2:3" x14ac:dyDescent="0.75">
      <c r="B2078" s="250">
        <v>2015</v>
      </c>
      <c r="C2078" s="249">
        <v>143.18842385300715</v>
      </c>
    </row>
    <row r="2079" spans="2:3" x14ac:dyDescent="0.75">
      <c r="B2079" s="250">
        <v>2016</v>
      </c>
      <c r="C2079" s="249">
        <v>94.190819362423127</v>
      </c>
    </row>
    <row r="2080" spans="2:3" x14ac:dyDescent="0.75">
      <c r="B2080" s="250">
        <v>2017</v>
      </c>
      <c r="C2080" s="249">
        <v>127.25246318533158</v>
      </c>
    </row>
    <row r="2081" spans="2:3" x14ac:dyDescent="0.75">
      <c r="B2081" s="250">
        <v>2018</v>
      </c>
      <c r="C2081" s="249">
        <v>149.03260595518122</v>
      </c>
    </row>
    <row r="2082" spans="2:3" x14ac:dyDescent="0.75">
      <c r="B2082" s="250">
        <v>2019</v>
      </c>
      <c r="C2082" s="249">
        <v>130.95655450299938</v>
      </c>
    </row>
    <row r="2083" spans="2:3" x14ac:dyDescent="0.75">
      <c r="B2083" s="250">
        <v>2020</v>
      </c>
      <c r="C2083" s="249">
        <v>133.1089232809108</v>
      </c>
    </row>
    <row r="2084" spans="2:3" x14ac:dyDescent="0.75">
      <c r="B2084" s="250">
        <v>2021</v>
      </c>
      <c r="C2084" s="249">
        <v>121.02903429041916</v>
      </c>
    </row>
    <row r="2085" spans="2:3" x14ac:dyDescent="0.75">
      <c r="B2085" s="250">
        <v>2022</v>
      </c>
      <c r="C2085" s="249">
        <v>102.76587763099148</v>
      </c>
    </row>
    <row r="2086" spans="2:3" x14ac:dyDescent="0.75">
      <c r="B2086" s="250">
        <v>2023</v>
      </c>
      <c r="C2086" s="249">
        <v>135.25179630806034</v>
      </c>
    </row>
    <row r="2087" spans="2:3" x14ac:dyDescent="0.75">
      <c r="B2087" s="250">
        <v>2024</v>
      </c>
      <c r="C2087" s="249">
        <v>80.803216459635365</v>
      </c>
    </row>
    <row r="2088" spans="2:3" x14ac:dyDescent="0.75">
      <c r="B2088" s="250">
        <v>2025</v>
      </c>
      <c r="C2088" s="249">
        <v>128.80776956912032</v>
      </c>
    </row>
    <row r="2089" spans="2:3" x14ac:dyDescent="0.75">
      <c r="B2089" s="250">
        <v>2026</v>
      </c>
      <c r="C2089" s="249">
        <v>124.01392630777158</v>
      </c>
    </row>
    <row r="2090" spans="2:3" x14ac:dyDescent="0.75">
      <c r="B2090" s="250">
        <v>2027</v>
      </c>
      <c r="C2090" s="249">
        <v>118.74578389641135</v>
      </c>
    </row>
    <row r="2091" spans="2:3" x14ac:dyDescent="0.75">
      <c r="B2091" s="250">
        <v>2028</v>
      </c>
      <c r="C2091" s="249">
        <v>123.0102799095294</v>
      </c>
    </row>
    <row r="2092" spans="2:3" x14ac:dyDescent="0.75">
      <c r="B2092" s="250">
        <v>2029</v>
      </c>
      <c r="C2092" s="249">
        <v>99.107391787356079</v>
      </c>
    </row>
    <row r="2093" spans="2:3" x14ac:dyDescent="0.75">
      <c r="B2093" s="250">
        <v>2030</v>
      </c>
      <c r="C2093" s="249">
        <v>147.7040467575865</v>
      </c>
    </row>
    <row r="2094" spans="2:3" x14ac:dyDescent="0.75">
      <c r="B2094" s="250">
        <v>2031</v>
      </c>
      <c r="C2094" s="249">
        <v>51.279382775665908</v>
      </c>
    </row>
    <row r="2095" spans="2:3" x14ac:dyDescent="0.75">
      <c r="B2095" s="250">
        <v>2032</v>
      </c>
      <c r="C2095" s="249">
        <v>118.78309675791832</v>
      </c>
    </row>
    <row r="2096" spans="2:3" x14ac:dyDescent="0.75">
      <c r="B2096" s="250">
        <v>2033</v>
      </c>
      <c r="C2096" s="249">
        <v>141.11682459325621</v>
      </c>
    </row>
    <row r="2097" spans="2:3" x14ac:dyDescent="0.75">
      <c r="B2097" s="250">
        <v>2034</v>
      </c>
      <c r="C2097" s="249">
        <v>120.41846050141039</v>
      </c>
    </row>
    <row r="2098" spans="2:3" x14ac:dyDescent="0.75">
      <c r="B2098" s="250">
        <v>2035</v>
      </c>
      <c r="C2098" s="249">
        <v>131.06643412619124</v>
      </c>
    </row>
    <row r="2099" spans="2:3" x14ac:dyDescent="0.75">
      <c r="B2099" s="250">
        <v>2036</v>
      </c>
      <c r="C2099" s="249">
        <v>105.6516212885542</v>
      </c>
    </row>
    <row r="2100" spans="2:3" x14ac:dyDescent="0.75">
      <c r="B2100" s="250">
        <v>2037</v>
      </c>
      <c r="C2100" s="249">
        <v>149.42774250403849</v>
      </c>
    </row>
    <row r="2101" spans="2:3" x14ac:dyDescent="0.75">
      <c r="B2101" s="250">
        <v>2038</v>
      </c>
      <c r="C2101" s="249">
        <v>99.03642051434295</v>
      </c>
    </row>
    <row r="2102" spans="2:3" x14ac:dyDescent="0.75">
      <c r="B2102" s="250">
        <v>2039</v>
      </c>
      <c r="C2102" s="249">
        <v>122.55095544841865</v>
      </c>
    </row>
    <row r="2103" spans="2:3" x14ac:dyDescent="0.75">
      <c r="B2103" s="250">
        <v>2040</v>
      </c>
      <c r="C2103" s="249">
        <v>97.782883953158148</v>
      </c>
    </row>
    <row r="2104" spans="2:3" x14ac:dyDescent="0.75">
      <c r="B2104" s="250">
        <v>2041</v>
      </c>
      <c r="C2104" s="249">
        <v>139.79992008526031</v>
      </c>
    </row>
    <row r="2105" spans="2:3" x14ac:dyDescent="0.75">
      <c r="B2105" s="250">
        <v>2042</v>
      </c>
      <c r="C2105" s="249">
        <v>126.49259896002461</v>
      </c>
    </row>
    <row r="2106" spans="2:3" x14ac:dyDescent="0.75">
      <c r="B2106" s="250">
        <v>2043</v>
      </c>
      <c r="C2106" s="249">
        <v>131.69468697325337</v>
      </c>
    </row>
    <row r="2107" spans="2:3" x14ac:dyDescent="0.75">
      <c r="B2107" s="250">
        <v>2044</v>
      </c>
      <c r="C2107" s="249">
        <v>125.6168229734951</v>
      </c>
    </row>
    <row r="2108" spans="2:3" x14ac:dyDescent="0.75">
      <c r="B2108" s="250">
        <v>2045</v>
      </c>
      <c r="C2108" s="249">
        <v>108.94793851558852</v>
      </c>
    </row>
    <row r="2109" spans="2:3" x14ac:dyDescent="0.75">
      <c r="B2109" s="250">
        <v>2046</v>
      </c>
      <c r="C2109" s="249">
        <v>105.51515272375966</v>
      </c>
    </row>
    <row r="2110" spans="2:3" x14ac:dyDescent="0.75">
      <c r="B2110" s="250">
        <v>2047</v>
      </c>
      <c r="C2110" s="249">
        <v>102.39146462030806</v>
      </c>
    </row>
    <row r="2111" spans="2:3" x14ac:dyDescent="0.75">
      <c r="B2111" s="250">
        <v>2048</v>
      </c>
      <c r="C2111" s="249">
        <v>150.35279539848725</v>
      </c>
    </row>
    <row r="2112" spans="2:3" x14ac:dyDescent="0.75">
      <c r="B2112" s="250">
        <v>2049</v>
      </c>
      <c r="C2112" s="249">
        <v>86.439039226970593</v>
      </c>
    </row>
    <row r="2113" spans="2:3" x14ac:dyDescent="0.75">
      <c r="B2113" s="250">
        <v>2050</v>
      </c>
      <c r="C2113" s="249">
        <v>100.08543390421018</v>
      </c>
    </row>
    <row r="2114" spans="2:3" x14ac:dyDescent="0.75">
      <c r="B2114" s="250">
        <v>2051</v>
      </c>
      <c r="C2114" s="249">
        <v>126.7125479646671</v>
      </c>
    </row>
    <row r="2115" spans="2:3" x14ac:dyDescent="0.75">
      <c r="B2115" s="250">
        <v>2052</v>
      </c>
      <c r="C2115" s="249">
        <v>89.849400063308252</v>
      </c>
    </row>
    <row r="2116" spans="2:3" x14ac:dyDescent="0.75">
      <c r="B2116" s="250">
        <v>2053</v>
      </c>
      <c r="C2116" s="249">
        <v>104.68984974774796</v>
      </c>
    </row>
    <row r="2117" spans="2:3" x14ac:dyDescent="0.75">
      <c r="B2117" s="250">
        <v>2054</v>
      </c>
      <c r="C2117" s="249">
        <v>114.29440670924876</v>
      </c>
    </row>
    <row r="2118" spans="2:3" x14ac:dyDescent="0.75">
      <c r="B2118" s="250">
        <v>2055</v>
      </c>
      <c r="C2118" s="249">
        <v>129.80417689003332</v>
      </c>
    </row>
    <row r="2119" spans="2:3" x14ac:dyDescent="0.75">
      <c r="B2119" s="250">
        <v>2056</v>
      </c>
      <c r="C2119" s="249">
        <v>133.16369341419423</v>
      </c>
    </row>
    <row r="2120" spans="2:3" x14ac:dyDescent="0.75">
      <c r="B2120" s="250">
        <v>2057</v>
      </c>
      <c r="C2120" s="249">
        <v>95.498129456470778</v>
      </c>
    </row>
    <row r="2121" spans="2:3" x14ac:dyDescent="0.75">
      <c r="B2121" s="250">
        <v>2058</v>
      </c>
      <c r="C2121" s="249">
        <v>147.1882952165364</v>
      </c>
    </row>
    <row r="2122" spans="2:3" x14ac:dyDescent="0.75">
      <c r="B2122" s="250">
        <v>2059</v>
      </c>
      <c r="C2122" s="249">
        <v>94.356747151062891</v>
      </c>
    </row>
    <row r="2123" spans="2:3" x14ac:dyDescent="0.75">
      <c r="B2123" s="250">
        <v>2060</v>
      </c>
      <c r="C2123" s="249">
        <v>158.67941112338974</v>
      </c>
    </row>
    <row r="2124" spans="2:3" x14ac:dyDescent="0.75">
      <c r="B2124" s="250">
        <v>2061</v>
      </c>
      <c r="C2124" s="249">
        <v>107.57368196782321</v>
      </c>
    </row>
    <row r="2125" spans="2:3" x14ac:dyDescent="0.75">
      <c r="B2125" s="250">
        <v>2062</v>
      </c>
      <c r="C2125" s="249">
        <v>103.40493218977755</v>
      </c>
    </row>
    <row r="2126" spans="2:3" x14ac:dyDescent="0.75">
      <c r="B2126" s="250">
        <v>2063</v>
      </c>
      <c r="C2126" s="249">
        <v>115.76764456666436</v>
      </c>
    </row>
    <row r="2127" spans="2:3" x14ac:dyDescent="0.75">
      <c r="B2127" s="250">
        <v>2064</v>
      </c>
      <c r="C2127" s="249">
        <v>125.7285219906821</v>
      </c>
    </row>
    <row r="2128" spans="2:3" x14ac:dyDescent="0.75">
      <c r="B2128" s="250">
        <v>2065</v>
      </c>
      <c r="C2128" s="249">
        <v>111.44647641706553</v>
      </c>
    </row>
    <row r="2129" spans="2:3" x14ac:dyDescent="0.75">
      <c r="B2129" s="250">
        <v>2066</v>
      </c>
      <c r="C2129" s="249">
        <v>130.08194892251433</v>
      </c>
    </row>
    <row r="2130" spans="2:3" x14ac:dyDescent="0.75">
      <c r="B2130" s="250">
        <v>2067</v>
      </c>
      <c r="C2130" s="249">
        <v>106.69970189859421</v>
      </c>
    </row>
    <row r="2131" spans="2:3" x14ac:dyDescent="0.75">
      <c r="B2131" s="250">
        <v>2068</v>
      </c>
      <c r="C2131" s="249">
        <v>156.44240332723388</v>
      </c>
    </row>
    <row r="2132" spans="2:3" x14ac:dyDescent="0.75">
      <c r="B2132" s="250">
        <v>2069</v>
      </c>
      <c r="C2132" s="249">
        <v>143.56725306628991</v>
      </c>
    </row>
    <row r="2133" spans="2:3" x14ac:dyDescent="0.75">
      <c r="B2133" s="250">
        <v>2070</v>
      </c>
      <c r="C2133" s="249">
        <v>109.75040540190575</v>
      </c>
    </row>
    <row r="2134" spans="2:3" x14ac:dyDescent="0.75">
      <c r="B2134" s="250">
        <v>2071</v>
      </c>
      <c r="C2134" s="249">
        <v>82.290341137720418</v>
      </c>
    </row>
    <row r="2135" spans="2:3" x14ac:dyDescent="0.75">
      <c r="B2135" s="250">
        <v>2072</v>
      </c>
      <c r="C2135" s="249">
        <v>158.10885892195768</v>
      </c>
    </row>
    <row r="2136" spans="2:3" x14ac:dyDescent="0.75">
      <c r="B2136" s="250">
        <v>2073</v>
      </c>
      <c r="C2136" s="249">
        <v>106.38806256386513</v>
      </c>
    </row>
    <row r="2137" spans="2:3" x14ac:dyDescent="0.75">
      <c r="B2137" s="250">
        <v>2074</v>
      </c>
      <c r="C2137" s="249">
        <v>93.017354851957606</v>
      </c>
    </row>
    <row r="2138" spans="2:3" x14ac:dyDescent="0.75">
      <c r="B2138" s="250">
        <v>2075</v>
      </c>
      <c r="C2138" s="249">
        <v>147.052731315003</v>
      </c>
    </row>
    <row r="2139" spans="2:3" x14ac:dyDescent="0.75">
      <c r="B2139" s="250">
        <v>2076</v>
      </c>
      <c r="C2139" s="249">
        <v>127.02749717730532</v>
      </c>
    </row>
    <row r="2140" spans="2:3" x14ac:dyDescent="0.75">
      <c r="B2140" s="250">
        <v>2077</v>
      </c>
      <c r="C2140" s="249">
        <v>120.35563785884786</v>
      </c>
    </row>
    <row r="2141" spans="2:3" x14ac:dyDescent="0.75">
      <c r="B2141" s="250">
        <v>2078</v>
      </c>
      <c r="C2141" s="249">
        <v>110.78274059514779</v>
      </c>
    </row>
    <row r="2142" spans="2:3" x14ac:dyDescent="0.75">
      <c r="B2142" s="250">
        <v>2079</v>
      </c>
      <c r="C2142" s="249">
        <v>121.34769682644612</v>
      </c>
    </row>
    <row r="2143" spans="2:3" x14ac:dyDescent="0.75">
      <c r="B2143" s="250">
        <v>2080</v>
      </c>
      <c r="C2143" s="249">
        <v>114.16358604586497</v>
      </c>
    </row>
    <row r="2144" spans="2:3" x14ac:dyDescent="0.75">
      <c r="B2144" s="250">
        <v>2081</v>
      </c>
      <c r="C2144" s="249">
        <v>172.06412028053973</v>
      </c>
    </row>
    <row r="2145" spans="2:3" x14ac:dyDescent="0.75">
      <c r="B2145" s="250">
        <v>2082</v>
      </c>
      <c r="C2145" s="249">
        <v>128.74473236659389</v>
      </c>
    </row>
    <row r="2146" spans="2:3" x14ac:dyDescent="0.75">
      <c r="B2146" s="250">
        <v>2083</v>
      </c>
      <c r="C2146" s="249">
        <v>94.388855014359649</v>
      </c>
    </row>
    <row r="2147" spans="2:3" x14ac:dyDescent="0.75">
      <c r="B2147" s="250">
        <v>2084</v>
      </c>
      <c r="C2147" s="249">
        <v>118.56028923517195</v>
      </c>
    </row>
    <row r="2148" spans="2:3" x14ac:dyDescent="0.75">
      <c r="B2148" s="250">
        <v>2085</v>
      </c>
      <c r="C2148" s="249">
        <v>75.965627217352917</v>
      </c>
    </row>
    <row r="2149" spans="2:3" x14ac:dyDescent="0.75">
      <c r="B2149" s="250">
        <v>2086</v>
      </c>
      <c r="C2149" s="249">
        <v>132.09783991322053</v>
      </c>
    </row>
    <row r="2150" spans="2:3" x14ac:dyDescent="0.75">
      <c r="B2150" s="250">
        <v>2087</v>
      </c>
      <c r="C2150" s="249">
        <v>117.83019931602611</v>
      </c>
    </row>
    <row r="2151" spans="2:3" x14ac:dyDescent="0.75">
      <c r="B2151" s="250">
        <v>2088</v>
      </c>
      <c r="C2151" s="249">
        <v>122.567748029893</v>
      </c>
    </row>
    <row r="2152" spans="2:3" x14ac:dyDescent="0.75">
      <c r="B2152" s="250">
        <v>2089</v>
      </c>
      <c r="C2152" s="249">
        <v>125.41723224652817</v>
      </c>
    </row>
    <row r="2153" spans="2:3" x14ac:dyDescent="0.75">
      <c r="B2153" s="250">
        <v>2090</v>
      </c>
      <c r="C2153" s="249">
        <v>116.74746672383922</v>
      </c>
    </row>
    <row r="2154" spans="2:3" x14ac:dyDescent="0.75">
      <c r="B2154" s="250">
        <v>2091</v>
      </c>
      <c r="C2154" s="249">
        <v>118.88256859982077</v>
      </c>
    </row>
    <row r="2155" spans="2:3" x14ac:dyDescent="0.75">
      <c r="B2155" s="250">
        <v>2092</v>
      </c>
      <c r="C2155" s="249">
        <v>115.78380896869238</v>
      </c>
    </row>
    <row r="2156" spans="2:3" x14ac:dyDescent="0.75">
      <c r="B2156" s="250">
        <v>2093</v>
      </c>
      <c r="C2156" s="249">
        <v>109.84667916808505</v>
      </c>
    </row>
    <row r="2157" spans="2:3" x14ac:dyDescent="0.75">
      <c r="B2157" s="250">
        <v>2094</v>
      </c>
      <c r="C2157" s="249">
        <v>142.02618270267578</v>
      </c>
    </row>
    <row r="2158" spans="2:3" x14ac:dyDescent="0.75">
      <c r="B2158" s="250">
        <v>2095</v>
      </c>
      <c r="C2158" s="249">
        <v>106.38232875111812</v>
      </c>
    </row>
    <row r="2159" spans="2:3" x14ac:dyDescent="0.75">
      <c r="B2159" s="250">
        <v>2096</v>
      </c>
      <c r="C2159" s="249">
        <v>116.57102272439613</v>
      </c>
    </row>
    <row r="2160" spans="2:3" x14ac:dyDescent="0.75">
      <c r="B2160" s="250">
        <v>2097</v>
      </c>
      <c r="C2160" s="249">
        <v>113.92358343432343</v>
      </c>
    </row>
    <row r="2161" spans="2:3" x14ac:dyDescent="0.75">
      <c r="B2161" s="250">
        <v>2098</v>
      </c>
      <c r="C2161" s="249">
        <v>113.72923693729862</v>
      </c>
    </row>
    <row r="2162" spans="2:3" x14ac:dyDescent="0.75">
      <c r="B2162" s="250">
        <v>2099</v>
      </c>
      <c r="C2162" s="249">
        <v>72.345189134284553</v>
      </c>
    </row>
    <row r="2163" spans="2:3" x14ac:dyDescent="0.75">
      <c r="B2163" s="250">
        <v>2100</v>
      </c>
      <c r="C2163" s="249">
        <v>148.08343457906409</v>
      </c>
    </row>
    <row r="2164" spans="2:3" x14ac:dyDescent="0.75">
      <c r="B2164" s="250">
        <v>2101</v>
      </c>
      <c r="C2164" s="249">
        <v>106.64236409605387</v>
      </c>
    </row>
    <row r="2165" spans="2:3" x14ac:dyDescent="0.75">
      <c r="B2165" s="250">
        <v>2102</v>
      </c>
      <c r="C2165" s="249">
        <v>134.42809999510797</v>
      </c>
    </row>
    <row r="2166" spans="2:3" x14ac:dyDescent="0.75">
      <c r="B2166" s="250">
        <v>2103</v>
      </c>
      <c r="C2166" s="249">
        <v>155.51068744881218</v>
      </c>
    </row>
    <row r="2167" spans="2:3" x14ac:dyDescent="0.75">
      <c r="B2167" s="250">
        <v>2104</v>
      </c>
      <c r="C2167" s="249">
        <v>127.2081004502385</v>
      </c>
    </row>
    <row r="2168" spans="2:3" x14ac:dyDescent="0.75">
      <c r="B2168" s="250">
        <v>2105</v>
      </c>
      <c r="C2168" s="249">
        <v>152.48214148821182</v>
      </c>
    </row>
    <row r="2169" spans="2:3" x14ac:dyDescent="0.75">
      <c r="B2169" s="250">
        <v>2106</v>
      </c>
      <c r="C2169" s="249">
        <v>97.026244587447948</v>
      </c>
    </row>
    <row r="2170" spans="2:3" x14ac:dyDescent="0.75">
      <c r="B2170" s="250">
        <v>2107</v>
      </c>
      <c r="C2170" s="249">
        <v>87.898095971321723</v>
      </c>
    </row>
    <row r="2171" spans="2:3" x14ac:dyDescent="0.75">
      <c r="B2171" s="250">
        <v>2108</v>
      </c>
      <c r="C2171" s="249">
        <v>134.55896793812656</v>
      </c>
    </row>
    <row r="2172" spans="2:3" x14ac:dyDescent="0.75">
      <c r="B2172" s="250">
        <v>2109</v>
      </c>
      <c r="C2172" s="249">
        <v>133.21690477239548</v>
      </c>
    </row>
    <row r="2173" spans="2:3" x14ac:dyDescent="0.75">
      <c r="B2173" s="250">
        <v>2110</v>
      </c>
      <c r="C2173" s="249">
        <v>111.65153033069058</v>
      </c>
    </row>
    <row r="2174" spans="2:3" x14ac:dyDescent="0.75">
      <c r="B2174" s="250">
        <v>2111</v>
      </c>
      <c r="C2174" s="249">
        <v>188.21228575635735</v>
      </c>
    </row>
    <row r="2175" spans="2:3" x14ac:dyDescent="0.75">
      <c r="B2175" s="250">
        <v>2112</v>
      </c>
      <c r="C2175" s="249">
        <v>134.42794290906684</v>
      </c>
    </row>
    <row r="2176" spans="2:3" x14ac:dyDescent="0.75">
      <c r="B2176" s="250">
        <v>2113</v>
      </c>
      <c r="C2176" s="249">
        <v>145.21490647824726</v>
      </c>
    </row>
    <row r="2177" spans="2:3" x14ac:dyDescent="0.75">
      <c r="B2177" s="250">
        <v>2114</v>
      </c>
      <c r="C2177" s="249">
        <v>118.81782087409977</v>
      </c>
    </row>
    <row r="2178" spans="2:3" x14ac:dyDescent="0.75">
      <c r="B2178" s="250">
        <v>2115</v>
      </c>
      <c r="C2178" s="249">
        <v>113.77921794740951</v>
      </c>
    </row>
    <row r="2179" spans="2:3" x14ac:dyDescent="0.75">
      <c r="B2179" s="250">
        <v>2116</v>
      </c>
      <c r="C2179" s="249">
        <v>164.15966837799758</v>
      </c>
    </row>
    <row r="2180" spans="2:3" x14ac:dyDescent="0.75">
      <c r="B2180" s="250">
        <v>2117</v>
      </c>
      <c r="C2180" s="249">
        <v>87.13181275326707</v>
      </c>
    </row>
    <row r="2181" spans="2:3" x14ac:dyDescent="0.75">
      <c r="B2181" s="250">
        <v>2118</v>
      </c>
      <c r="C2181" s="249">
        <v>101.97375256163738</v>
      </c>
    </row>
    <row r="2182" spans="2:3" x14ac:dyDescent="0.75">
      <c r="B2182" s="250">
        <v>2119</v>
      </c>
      <c r="C2182" s="249">
        <v>96.294588952258721</v>
      </c>
    </row>
    <row r="2183" spans="2:3" x14ac:dyDescent="0.75">
      <c r="B2183" s="250">
        <v>2120</v>
      </c>
      <c r="C2183" s="249">
        <v>99.364797238092905</v>
      </c>
    </row>
    <row r="2184" spans="2:3" x14ac:dyDescent="0.75">
      <c r="B2184" s="250">
        <v>2121</v>
      </c>
      <c r="C2184" s="249">
        <v>114.70895596453022</v>
      </c>
    </row>
    <row r="2185" spans="2:3" x14ac:dyDescent="0.75">
      <c r="B2185" s="250">
        <v>2122</v>
      </c>
      <c r="C2185" s="249">
        <v>161.38942136522866</v>
      </c>
    </row>
    <row r="2186" spans="2:3" x14ac:dyDescent="0.75">
      <c r="B2186" s="250">
        <v>2123</v>
      </c>
      <c r="C2186" s="249">
        <v>87.283571983680531</v>
      </c>
    </row>
    <row r="2187" spans="2:3" x14ac:dyDescent="0.75">
      <c r="B2187" s="250">
        <v>2124</v>
      </c>
      <c r="C2187" s="249">
        <v>124.81801426314796</v>
      </c>
    </row>
    <row r="2188" spans="2:3" x14ac:dyDescent="0.75">
      <c r="B2188" s="250">
        <v>2125</v>
      </c>
      <c r="C2188" s="249">
        <v>147.17926544198323</v>
      </c>
    </row>
    <row r="2189" spans="2:3" x14ac:dyDescent="0.75">
      <c r="B2189" s="250">
        <v>2126</v>
      </c>
      <c r="C2189" s="249">
        <v>108.11538373107844</v>
      </c>
    </row>
    <row r="2190" spans="2:3" x14ac:dyDescent="0.75">
      <c r="B2190" s="250">
        <v>2127</v>
      </c>
      <c r="C2190" s="249">
        <v>124.29400980267354</v>
      </c>
    </row>
    <row r="2191" spans="2:3" x14ac:dyDescent="0.75">
      <c r="B2191" s="250">
        <v>2128</v>
      </c>
      <c r="C2191" s="249">
        <v>125.58300375678081</v>
      </c>
    </row>
    <row r="2192" spans="2:3" x14ac:dyDescent="0.75">
      <c r="B2192" s="250">
        <v>2129</v>
      </c>
      <c r="C2192" s="249">
        <v>64.272083037299936</v>
      </c>
    </row>
    <row r="2193" spans="2:3" x14ac:dyDescent="0.75">
      <c r="B2193" s="250">
        <v>2130</v>
      </c>
      <c r="C2193" s="249">
        <v>131.23735640156835</v>
      </c>
    </row>
    <row r="2194" spans="2:3" x14ac:dyDescent="0.75">
      <c r="B2194" s="250">
        <v>2131</v>
      </c>
      <c r="C2194" s="249">
        <v>126.6412504217958</v>
      </c>
    </row>
    <row r="2195" spans="2:3" x14ac:dyDescent="0.75">
      <c r="B2195" s="250">
        <v>2132</v>
      </c>
      <c r="C2195" s="249">
        <v>134.65118650178272</v>
      </c>
    </row>
    <row r="2196" spans="2:3" x14ac:dyDescent="0.75">
      <c r="B2196" s="250">
        <v>2133</v>
      </c>
      <c r="C2196" s="249">
        <v>153.53664760164821</v>
      </c>
    </row>
    <row r="2197" spans="2:3" x14ac:dyDescent="0.75">
      <c r="B2197" s="250">
        <v>2134</v>
      </c>
      <c r="C2197" s="249">
        <v>177.00883908900659</v>
      </c>
    </row>
    <row r="2198" spans="2:3" x14ac:dyDescent="0.75">
      <c r="B2198" s="250">
        <v>2135</v>
      </c>
      <c r="C2198" s="249">
        <v>98.24201533982091</v>
      </c>
    </row>
    <row r="2199" spans="2:3" x14ac:dyDescent="0.75">
      <c r="B2199" s="250">
        <v>2136</v>
      </c>
      <c r="C2199" s="249">
        <v>109.31232126243847</v>
      </c>
    </row>
    <row r="2200" spans="2:3" x14ac:dyDescent="0.75">
      <c r="B2200" s="250">
        <v>2137</v>
      </c>
      <c r="C2200" s="249">
        <v>127.93963649350655</v>
      </c>
    </row>
    <row r="2201" spans="2:3" x14ac:dyDescent="0.75">
      <c r="B2201" s="250">
        <v>2138</v>
      </c>
      <c r="C2201" s="249">
        <v>133.0015943441125</v>
      </c>
    </row>
    <row r="2202" spans="2:3" x14ac:dyDescent="0.75">
      <c r="B2202" s="250">
        <v>2139</v>
      </c>
      <c r="C2202" s="249">
        <v>97.987502914305693</v>
      </c>
    </row>
    <row r="2203" spans="2:3" x14ac:dyDescent="0.75">
      <c r="B2203" s="250">
        <v>2140</v>
      </c>
      <c r="C2203" s="249">
        <v>114.65797358045472</v>
      </c>
    </row>
    <row r="2204" spans="2:3" x14ac:dyDescent="0.75">
      <c r="B2204" s="250">
        <v>2141</v>
      </c>
      <c r="C2204" s="249">
        <v>90.296473308065657</v>
      </c>
    </row>
    <row r="2205" spans="2:3" x14ac:dyDescent="0.75">
      <c r="B2205" s="250">
        <v>2142</v>
      </c>
      <c r="C2205" s="249">
        <v>131.58370596428105</v>
      </c>
    </row>
    <row r="2206" spans="2:3" x14ac:dyDescent="0.75">
      <c r="B2206" s="250">
        <v>2143</v>
      </c>
      <c r="C2206" s="249">
        <v>150.74702524610689</v>
      </c>
    </row>
    <row r="2207" spans="2:3" x14ac:dyDescent="0.75">
      <c r="B2207" s="250">
        <v>2144</v>
      </c>
      <c r="C2207" s="249">
        <v>96.930396668617931</v>
      </c>
    </row>
    <row r="2208" spans="2:3" x14ac:dyDescent="0.75">
      <c r="B2208" s="250">
        <v>2145</v>
      </c>
      <c r="C2208" s="249">
        <v>125.66197412620093</v>
      </c>
    </row>
    <row r="2209" spans="2:3" x14ac:dyDescent="0.75">
      <c r="B2209" s="250">
        <v>2146</v>
      </c>
      <c r="C2209" s="249">
        <v>126.75118795671943</v>
      </c>
    </row>
    <row r="2210" spans="2:3" x14ac:dyDescent="0.75">
      <c r="B2210" s="250">
        <v>2147</v>
      </c>
      <c r="C2210" s="249">
        <v>101.00361712793821</v>
      </c>
    </row>
    <row r="2211" spans="2:3" x14ac:dyDescent="0.75">
      <c r="B2211" s="250">
        <v>2148</v>
      </c>
      <c r="C2211" s="249">
        <v>129.06682288605998</v>
      </c>
    </row>
    <row r="2212" spans="2:3" x14ac:dyDescent="0.75">
      <c r="B2212" s="250">
        <v>2149</v>
      </c>
      <c r="C2212" s="249">
        <v>114.58023754864296</v>
      </c>
    </row>
    <row r="2213" spans="2:3" x14ac:dyDescent="0.75">
      <c r="B2213" s="250">
        <v>2150</v>
      </c>
      <c r="C2213" s="249">
        <v>59.535795107455968</v>
      </c>
    </row>
    <row r="2214" spans="2:3" x14ac:dyDescent="0.75">
      <c r="B2214" s="250">
        <v>2151</v>
      </c>
      <c r="C2214" s="249">
        <v>72.548295450307563</v>
      </c>
    </row>
    <row r="2215" spans="2:3" x14ac:dyDescent="0.75">
      <c r="B2215" s="250">
        <v>2152</v>
      </c>
      <c r="C2215" s="249">
        <v>167.72959826709689</v>
      </c>
    </row>
    <row r="2216" spans="2:3" x14ac:dyDescent="0.75">
      <c r="B2216" s="250">
        <v>2153</v>
      </c>
      <c r="C2216" s="249">
        <v>117.05208632097815</v>
      </c>
    </row>
    <row r="2217" spans="2:3" x14ac:dyDescent="0.75">
      <c r="B2217" s="250">
        <v>2154</v>
      </c>
      <c r="C2217" s="249">
        <v>113.36762713947482</v>
      </c>
    </row>
    <row r="2218" spans="2:3" x14ac:dyDescent="0.75">
      <c r="B2218" s="250">
        <v>2155</v>
      </c>
      <c r="C2218" s="249">
        <v>136.06899770141584</v>
      </c>
    </row>
    <row r="2219" spans="2:3" x14ac:dyDescent="0.75">
      <c r="B2219" s="250">
        <v>2156</v>
      </c>
      <c r="C2219" s="249">
        <v>98.581398056373999</v>
      </c>
    </row>
    <row r="2220" spans="2:3" x14ac:dyDescent="0.75">
      <c r="B2220" s="250">
        <v>2157</v>
      </c>
      <c r="C2220" s="249">
        <v>97.824426901456334</v>
      </c>
    </row>
    <row r="2221" spans="2:3" x14ac:dyDescent="0.75">
      <c r="B2221" s="250">
        <v>2158</v>
      </c>
      <c r="C2221" s="249">
        <v>127.55499333022647</v>
      </c>
    </row>
    <row r="2222" spans="2:3" x14ac:dyDescent="0.75">
      <c r="B2222" s="250">
        <v>2159</v>
      </c>
      <c r="C2222" s="249">
        <v>113.030457821498</v>
      </c>
    </row>
    <row r="2223" spans="2:3" x14ac:dyDescent="0.75">
      <c r="B2223" s="250">
        <v>2160</v>
      </c>
      <c r="C2223" s="249">
        <v>141.01038808618773</v>
      </c>
    </row>
    <row r="2224" spans="2:3" x14ac:dyDescent="0.75">
      <c r="B2224" s="250">
        <v>2161</v>
      </c>
      <c r="C2224" s="249">
        <v>120.35887483159541</v>
      </c>
    </row>
    <row r="2225" spans="2:3" x14ac:dyDescent="0.75">
      <c r="B2225" s="250">
        <v>2162</v>
      </c>
      <c r="C2225" s="249">
        <v>141.71319137037901</v>
      </c>
    </row>
    <row r="2226" spans="2:3" x14ac:dyDescent="0.75">
      <c r="B2226" s="250">
        <v>2163</v>
      </c>
      <c r="C2226" s="249">
        <v>102.24801668257813</v>
      </c>
    </row>
    <row r="2227" spans="2:3" x14ac:dyDescent="0.75">
      <c r="B2227" s="250">
        <v>2164</v>
      </c>
      <c r="C2227" s="249">
        <v>104.45043073389088</v>
      </c>
    </row>
    <row r="2228" spans="2:3" x14ac:dyDescent="0.75">
      <c r="B2228" s="250">
        <v>2165</v>
      </c>
      <c r="C2228" s="249">
        <v>121.80315825940832</v>
      </c>
    </row>
    <row r="2229" spans="2:3" x14ac:dyDescent="0.75">
      <c r="B2229" s="250">
        <v>2166</v>
      </c>
      <c r="C2229" s="249">
        <v>96.721567126190081</v>
      </c>
    </row>
    <row r="2230" spans="2:3" x14ac:dyDescent="0.75">
      <c r="B2230" s="250">
        <v>2167</v>
      </c>
      <c r="C2230" s="249">
        <v>86.500718817074869</v>
      </c>
    </row>
    <row r="2231" spans="2:3" x14ac:dyDescent="0.75">
      <c r="B2231" s="250">
        <v>2168</v>
      </c>
      <c r="C2231" s="249">
        <v>128.6773601552423</v>
      </c>
    </row>
    <row r="2232" spans="2:3" x14ac:dyDescent="0.75">
      <c r="B2232" s="250">
        <v>2169</v>
      </c>
      <c r="C2232" s="249">
        <v>96.369725117674577</v>
      </c>
    </row>
    <row r="2233" spans="2:3" x14ac:dyDescent="0.75">
      <c r="B2233" s="250">
        <v>2170</v>
      </c>
      <c r="C2233" s="249">
        <v>127.64668268066271</v>
      </c>
    </row>
    <row r="2234" spans="2:3" x14ac:dyDescent="0.75">
      <c r="B2234" s="250">
        <v>2171</v>
      </c>
      <c r="C2234" s="249">
        <v>138.69389723706183</v>
      </c>
    </row>
    <row r="2235" spans="2:3" x14ac:dyDescent="0.75">
      <c r="B2235" s="250">
        <v>2172</v>
      </c>
      <c r="C2235" s="249">
        <v>112.84597517222575</v>
      </c>
    </row>
    <row r="2236" spans="2:3" x14ac:dyDescent="0.75">
      <c r="B2236" s="250">
        <v>2173</v>
      </c>
      <c r="C2236" s="249">
        <v>83.171948165169979</v>
      </c>
    </row>
    <row r="2237" spans="2:3" x14ac:dyDescent="0.75">
      <c r="B2237" s="250">
        <v>2174</v>
      </c>
      <c r="C2237" s="249">
        <v>137.11538858937638</v>
      </c>
    </row>
    <row r="2238" spans="2:3" x14ac:dyDescent="0.75">
      <c r="B2238" s="250">
        <v>2175</v>
      </c>
      <c r="C2238" s="249">
        <v>133.85196356005812</v>
      </c>
    </row>
    <row r="2239" spans="2:3" x14ac:dyDescent="0.75">
      <c r="B2239" s="250">
        <v>2176</v>
      </c>
      <c r="C2239" s="249">
        <v>101.84890626932467</v>
      </c>
    </row>
    <row r="2240" spans="2:3" x14ac:dyDescent="0.75">
      <c r="B2240" s="250">
        <v>2177</v>
      </c>
      <c r="C2240" s="249">
        <v>137.06855222831993</v>
      </c>
    </row>
    <row r="2241" spans="2:3" x14ac:dyDescent="0.75">
      <c r="B2241" s="250">
        <v>2178</v>
      </c>
      <c r="C2241" s="249">
        <v>105.67189331333913</v>
      </c>
    </row>
    <row r="2242" spans="2:3" x14ac:dyDescent="0.75">
      <c r="B2242" s="250">
        <v>2179</v>
      </c>
      <c r="C2242" s="249">
        <v>124.55450620558717</v>
      </c>
    </row>
    <row r="2243" spans="2:3" x14ac:dyDescent="0.75">
      <c r="B2243" s="250">
        <v>2180</v>
      </c>
      <c r="C2243" s="249">
        <v>104.93243582928834</v>
      </c>
    </row>
    <row r="2244" spans="2:3" x14ac:dyDescent="0.75">
      <c r="B2244" s="250">
        <v>2181</v>
      </c>
      <c r="C2244" s="249">
        <v>170.36279678535175</v>
      </c>
    </row>
    <row r="2245" spans="2:3" x14ac:dyDescent="0.75">
      <c r="B2245" s="250">
        <v>2182</v>
      </c>
      <c r="C2245" s="249">
        <v>106.85626000406515</v>
      </c>
    </row>
    <row r="2246" spans="2:3" x14ac:dyDescent="0.75">
      <c r="B2246" s="250">
        <v>2183</v>
      </c>
      <c r="C2246" s="249">
        <v>142.55775216246619</v>
      </c>
    </row>
    <row r="2247" spans="2:3" x14ac:dyDescent="0.75">
      <c r="B2247" s="250">
        <v>2184</v>
      </c>
      <c r="C2247" s="249">
        <v>100.60749115744574</v>
      </c>
    </row>
    <row r="2248" spans="2:3" x14ac:dyDescent="0.75">
      <c r="B2248" s="250">
        <v>2185</v>
      </c>
      <c r="C2248" s="249">
        <v>115.67197434975931</v>
      </c>
    </row>
    <row r="2249" spans="2:3" x14ac:dyDescent="0.75">
      <c r="B2249" s="250">
        <v>2186</v>
      </c>
      <c r="C2249" s="249">
        <v>138.77633300812812</v>
      </c>
    </row>
    <row r="2250" spans="2:3" x14ac:dyDescent="0.75">
      <c r="B2250" s="250">
        <v>2187</v>
      </c>
      <c r="C2250" s="249">
        <v>154.94882458340703</v>
      </c>
    </row>
    <row r="2251" spans="2:3" x14ac:dyDescent="0.75">
      <c r="B2251" s="250">
        <v>2188</v>
      </c>
      <c r="C2251" s="249">
        <v>143.76532390104424</v>
      </c>
    </row>
    <row r="2252" spans="2:3" x14ac:dyDescent="0.75">
      <c r="B2252" s="250">
        <v>2189</v>
      </c>
      <c r="C2252" s="249">
        <v>102.07900357275086</v>
      </c>
    </row>
    <row r="2253" spans="2:3" x14ac:dyDescent="0.75">
      <c r="B2253" s="250">
        <v>2190</v>
      </c>
      <c r="C2253" s="249">
        <v>87.99079396670912</v>
      </c>
    </row>
    <row r="2254" spans="2:3" x14ac:dyDescent="0.75">
      <c r="B2254" s="250">
        <v>2191</v>
      </c>
      <c r="C2254" s="249">
        <v>116.82084329499736</v>
      </c>
    </row>
    <row r="2255" spans="2:3" x14ac:dyDescent="0.75">
      <c r="B2255" s="250">
        <v>2192</v>
      </c>
      <c r="C2255" s="249">
        <v>146.79209672991431</v>
      </c>
    </row>
    <row r="2256" spans="2:3" x14ac:dyDescent="0.75">
      <c r="B2256" s="250">
        <v>2193</v>
      </c>
      <c r="C2256" s="249">
        <v>144.60470355791875</v>
      </c>
    </row>
    <row r="2257" spans="2:3" x14ac:dyDescent="0.75">
      <c r="B2257" s="250">
        <v>2194</v>
      </c>
      <c r="C2257" s="249">
        <v>105.94985730231528</v>
      </c>
    </row>
    <row r="2258" spans="2:3" x14ac:dyDescent="0.75">
      <c r="B2258" s="250">
        <v>2195</v>
      </c>
      <c r="C2258" s="249">
        <v>103.01922214836391</v>
      </c>
    </row>
    <row r="2259" spans="2:3" x14ac:dyDescent="0.75">
      <c r="B2259" s="250">
        <v>2196</v>
      </c>
      <c r="C2259" s="249">
        <v>99.755372109604849</v>
      </c>
    </row>
    <row r="2260" spans="2:3" x14ac:dyDescent="0.75">
      <c r="B2260" s="250">
        <v>2197</v>
      </c>
      <c r="C2260" s="249">
        <v>141.00912021316222</v>
      </c>
    </row>
    <row r="2261" spans="2:3" x14ac:dyDescent="0.75">
      <c r="B2261" s="250">
        <v>2198</v>
      </c>
      <c r="C2261" s="249">
        <v>145.57718050722281</v>
      </c>
    </row>
    <row r="2262" spans="2:3" x14ac:dyDescent="0.75">
      <c r="B2262" s="250">
        <v>2199</v>
      </c>
      <c r="C2262" s="249">
        <v>106.89286062115306</v>
      </c>
    </row>
    <row r="2263" spans="2:3" x14ac:dyDescent="0.75">
      <c r="B2263" s="250">
        <v>2200</v>
      </c>
      <c r="C2263" s="249">
        <v>147.13460786935167</v>
      </c>
    </row>
    <row r="2264" spans="2:3" x14ac:dyDescent="0.75">
      <c r="B2264" s="250">
        <v>2201</v>
      </c>
      <c r="C2264" s="249">
        <v>155.78184802154459</v>
      </c>
    </row>
    <row r="2265" spans="2:3" x14ac:dyDescent="0.75">
      <c r="B2265" s="250">
        <v>2202</v>
      </c>
      <c r="C2265" s="249">
        <v>77.438642602750704</v>
      </c>
    </row>
    <row r="2266" spans="2:3" x14ac:dyDescent="0.75">
      <c r="B2266" s="250">
        <v>2203</v>
      </c>
      <c r="C2266" s="249">
        <v>125.21652428649885</v>
      </c>
    </row>
    <row r="2267" spans="2:3" x14ac:dyDescent="0.75">
      <c r="B2267" s="250">
        <v>2204</v>
      </c>
      <c r="C2267" s="249">
        <v>91.232220999657343</v>
      </c>
    </row>
    <row r="2268" spans="2:3" x14ac:dyDescent="0.75">
      <c r="B2268" s="250">
        <v>2205</v>
      </c>
      <c r="C2268" s="249">
        <v>125.81439158045947</v>
      </c>
    </row>
    <row r="2269" spans="2:3" x14ac:dyDescent="0.75">
      <c r="B2269" s="250">
        <v>2206</v>
      </c>
      <c r="C2269" s="249">
        <v>105.8687073155822</v>
      </c>
    </row>
    <row r="2270" spans="2:3" x14ac:dyDescent="0.75">
      <c r="B2270" s="250">
        <v>2207</v>
      </c>
      <c r="C2270" s="249">
        <v>92.036294756870745</v>
      </c>
    </row>
    <row r="2271" spans="2:3" x14ac:dyDescent="0.75">
      <c r="B2271" s="250">
        <v>2208</v>
      </c>
      <c r="C2271" s="249">
        <v>116.18022522607384</v>
      </c>
    </row>
    <row r="2272" spans="2:3" x14ac:dyDescent="0.75">
      <c r="B2272" s="250">
        <v>2209</v>
      </c>
      <c r="C2272" s="249">
        <v>131.01923529338256</v>
      </c>
    </row>
    <row r="2273" spans="2:3" x14ac:dyDescent="0.75">
      <c r="B2273" s="250">
        <v>2210</v>
      </c>
      <c r="C2273" s="249">
        <v>115.91775447456124</v>
      </c>
    </row>
    <row r="2274" spans="2:3" x14ac:dyDescent="0.75">
      <c r="B2274" s="250">
        <v>2211</v>
      </c>
      <c r="C2274" s="249">
        <v>113.99036589868817</v>
      </c>
    </row>
    <row r="2275" spans="2:3" x14ac:dyDescent="0.75">
      <c r="B2275" s="250">
        <v>2212</v>
      </c>
      <c r="C2275" s="249">
        <v>139.89650339039076</v>
      </c>
    </row>
    <row r="2276" spans="2:3" x14ac:dyDescent="0.75">
      <c r="B2276" s="250">
        <v>2213</v>
      </c>
      <c r="C2276" s="249">
        <v>119.00313792244144</v>
      </c>
    </row>
    <row r="2277" spans="2:3" x14ac:dyDescent="0.75">
      <c r="B2277" s="250">
        <v>2214</v>
      </c>
      <c r="C2277" s="249">
        <v>131.71191644896217</v>
      </c>
    </row>
    <row r="2278" spans="2:3" x14ac:dyDescent="0.75">
      <c r="B2278" s="250">
        <v>2215</v>
      </c>
      <c r="C2278" s="249">
        <v>123.00953460344257</v>
      </c>
    </row>
    <row r="2279" spans="2:3" x14ac:dyDescent="0.75">
      <c r="B2279" s="250">
        <v>2216</v>
      </c>
      <c r="C2279" s="249">
        <v>120.79915397388059</v>
      </c>
    </row>
    <row r="2280" spans="2:3" x14ac:dyDescent="0.75">
      <c r="B2280" s="250">
        <v>2217</v>
      </c>
      <c r="C2280" s="249">
        <v>134.70584310752906</v>
      </c>
    </row>
    <row r="2281" spans="2:3" x14ac:dyDescent="0.75">
      <c r="B2281" s="250">
        <v>2218</v>
      </c>
      <c r="C2281" s="249">
        <v>79.502607728031833</v>
      </c>
    </row>
    <row r="2282" spans="2:3" x14ac:dyDescent="0.75">
      <c r="B2282" s="250">
        <v>2219</v>
      </c>
      <c r="C2282" s="249">
        <v>100.90683426096268</v>
      </c>
    </row>
    <row r="2283" spans="2:3" x14ac:dyDescent="0.75">
      <c r="B2283" s="250">
        <v>2220</v>
      </c>
      <c r="C2283" s="249">
        <v>106.91021020099744</v>
      </c>
    </row>
    <row r="2284" spans="2:3" x14ac:dyDescent="0.75">
      <c r="B2284" s="250">
        <v>2221</v>
      </c>
      <c r="C2284" s="249">
        <v>175.33637753771006</v>
      </c>
    </row>
    <row r="2285" spans="2:3" x14ac:dyDescent="0.75">
      <c r="B2285" s="250">
        <v>2222</v>
      </c>
      <c r="C2285" s="249">
        <v>141.26073377141003</v>
      </c>
    </row>
    <row r="2286" spans="2:3" x14ac:dyDescent="0.75">
      <c r="B2286" s="250">
        <v>2223</v>
      </c>
      <c r="C2286" s="249">
        <v>113.1044481824127</v>
      </c>
    </row>
    <row r="2287" spans="2:3" x14ac:dyDescent="0.75">
      <c r="B2287" s="250">
        <v>2224</v>
      </c>
      <c r="C2287" s="249">
        <v>137.43744781593611</v>
      </c>
    </row>
    <row r="2288" spans="2:3" x14ac:dyDescent="0.75">
      <c r="B2288" s="250">
        <v>2225</v>
      </c>
      <c r="C2288" s="249">
        <v>155.89314226065414</v>
      </c>
    </row>
    <row r="2289" spans="2:3" x14ac:dyDescent="0.75">
      <c r="B2289" s="250">
        <v>2226</v>
      </c>
      <c r="C2289" s="249">
        <v>83.95727725803205</v>
      </c>
    </row>
    <row r="2290" spans="2:3" x14ac:dyDescent="0.75">
      <c r="B2290" s="250">
        <v>2227</v>
      </c>
      <c r="C2290" s="249">
        <v>97.711164037882654</v>
      </c>
    </row>
    <row r="2291" spans="2:3" x14ac:dyDescent="0.75">
      <c r="B2291" s="250">
        <v>2228</v>
      </c>
      <c r="C2291" s="249">
        <v>112.92355286479896</v>
      </c>
    </row>
    <row r="2292" spans="2:3" x14ac:dyDescent="0.75">
      <c r="B2292" s="250">
        <v>2229</v>
      </c>
      <c r="C2292" s="249">
        <v>120.1563183050372</v>
      </c>
    </row>
    <row r="2293" spans="2:3" x14ac:dyDescent="0.75">
      <c r="B2293" s="250">
        <v>2230</v>
      </c>
      <c r="C2293" s="249">
        <v>126.92873045013991</v>
      </c>
    </row>
    <row r="2294" spans="2:3" x14ac:dyDescent="0.75">
      <c r="B2294" s="250">
        <v>2231</v>
      </c>
      <c r="C2294" s="249">
        <v>115.13650887744802</v>
      </c>
    </row>
    <row r="2295" spans="2:3" x14ac:dyDescent="0.75">
      <c r="B2295" s="250">
        <v>2232</v>
      </c>
      <c r="C2295" s="249">
        <v>107.37064162070712</v>
      </c>
    </row>
    <row r="2296" spans="2:3" x14ac:dyDescent="0.75">
      <c r="B2296" s="250">
        <v>2233</v>
      </c>
      <c r="C2296" s="249">
        <v>106.82208871391356</v>
      </c>
    </row>
    <row r="2297" spans="2:3" x14ac:dyDescent="0.75">
      <c r="B2297" s="250">
        <v>2234</v>
      </c>
      <c r="C2297" s="249">
        <v>100.64407082221534</v>
      </c>
    </row>
    <row r="2298" spans="2:3" x14ac:dyDescent="0.75">
      <c r="B2298" s="250">
        <v>2235</v>
      </c>
      <c r="C2298" s="249">
        <v>102.72892503474309</v>
      </c>
    </row>
    <row r="2299" spans="2:3" x14ac:dyDescent="0.75">
      <c r="B2299" s="250">
        <v>2236</v>
      </c>
      <c r="C2299" s="249">
        <v>123.47155662195534</v>
      </c>
    </row>
    <row r="2300" spans="2:3" x14ac:dyDescent="0.75">
      <c r="B2300" s="250">
        <v>2237</v>
      </c>
      <c r="C2300" s="249">
        <v>86.949987715023028</v>
      </c>
    </row>
    <row r="2301" spans="2:3" x14ac:dyDescent="0.75">
      <c r="B2301" s="250">
        <v>2238</v>
      </c>
      <c r="C2301" s="249">
        <v>104.66760212689739</v>
      </c>
    </row>
    <row r="2302" spans="2:3" x14ac:dyDescent="0.75">
      <c r="B2302" s="250">
        <v>2239</v>
      </c>
      <c r="C2302" s="249">
        <v>103.26014075103214</v>
      </c>
    </row>
    <row r="2303" spans="2:3" x14ac:dyDescent="0.75">
      <c r="B2303" s="250">
        <v>2240</v>
      </c>
      <c r="C2303" s="249">
        <v>125.01480876243869</v>
      </c>
    </row>
    <row r="2304" spans="2:3" x14ac:dyDescent="0.75">
      <c r="B2304" s="250">
        <v>2241</v>
      </c>
      <c r="C2304" s="249">
        <v>84.759868576601562</v>
      </c>
    </row>
    <row r="2305" spans="2:3" x14ac:dyDescent="0.75">
      <c r="B2305" s="250">
        <v>2242</v>
      </c>
      <c r="C2305" s="249">
        <v>129.26357507220953</v>
      </c>
    </row>
    <row r="2306" spans="2:3" x14ac:dyDescent="0.75">
      <c r="B2306" s="250">
        <v>2243</v>
      </c>
      <c r="C2306" s="249">
        <v>139.09456308738891</v>
      </c>
    </row>
    <row r="2307" spans="2:3" x14ac:dyDescent="0.75">
      <c r="B2307" s="250">
        <v>2244</v>
      </c>
      <c r="C2307" s="249">
        <v>109.34910571497529</v>
      </c>
    </row>
    <row r="2308" spans="2:3" x14ac:dyDescent="0.75">
      <c r="B2308" s="250">
        <v>2245</v>
      </c>
      <c r="C2308" s="249">
        <v>163.06146216406279</v>
      </c>
    </row>
    <row r="2309" spans="2:3" x14ac:dyDescent="0.75">
      <c r="B2309" s="250">
        <v>2246</v>
      </c>
      <c r="C2309" s="249">
        <v>118.35522121475786</v>
      </c>
    </row>
    <row r="2310" spans="2:3" x14ac:dyDescent="0.75">
      <c r="B2310" s="250">
        <v>2247</v>
      </c>
      <c r="C2310" s="249">
        <v>111.29875873024443</v>
      </c>
    </row>
    <row r="2311" spans="2:3" x14ac:dyDescent="0.75">
      <c r="B2311" s="250">
        <v>2248</v>
      </c>
      <c r="C2311" s="249">
        <v>166.31300704010255</v>
      </c>
    </row>
    <row r="2312" spans="2:3" x14ac:dyDescent="0.75">
      <c r="B2312" s="250">
        <v>2249</v>
      </c>
      <c r="C2312" s="249">
        <v>129.22566002810524</v>
      </c>
    </row>
    <row r="2313" spans="2:3" x14ac:dyDescent="0.75">
      <c r="B2313" s="250">
        <v>2250</v>
      </c>
      <c r="C2313" s="249">
        <v>114.53008172663779</v>
      </c>
    </row>
    <row r="2314" spans="2:3" x14ac:dyDescent="0.75">
      <c r="B2314" s="250">
        <v>2251</v>
      </c>
      <c r="C2314" s="249">
        <v>72.784578279165359</v>
      </c>
    </row>
    <row r="2315" spans="2:3" x14ac:dyDescent="0.75">
      <c r="B2315" s="250">
        <v>2252</v>
      </c>
      <c r="C2315" s="249">
        <v>106.2630370205504</v>
      </c>
    </row>
    <row r="2316" spans="2:3" x14ac:dyDescent="0.75">
      <c r="B2316" s="250">
        <v>2253</v>
      </c>
      <c r="C2316" s="249">
        <v>114.65903297003194</v>
      </c>
    </row>
    <row r="2317" spans="2:3" x14ac:dyDescent="0.75">
      <c r="B2317" s="250">
        <v>2254</v>
      </c>
      <c r="C2317" s="249">
        <v>102.30321601013853</v>
      </c>
    </row>
    <row r="2318" spans="2:3" x14ac:dyDescent="0.75">
      <c r="B2318" s="250">
        <v>2255</v>
      </c>
      <c r="C2318" s="249">
        <v>144.57195102332309</v>
      </c>
    </row>
    <row r="2319" spans="2:3" x14ac:dyDescent="0.75">
      <c r="B2319" s="250">
        <v>2256</v>
      </c>
      <c r="C2319" s="249">
        <v>207.63467579557295</v>
      </c>
    </row>
    <row r="2320" spans="2:3" x14ac:dyDescent="0.75">
      <c r="B2320" s="250">
        <v>2257</v>
      </c>
      <c r="C2320" s="249">
        <v>154.31090596960485</v>
      </c>
    </row>
    <row r="2321" spans="2:3" x14ac:dyDescent="0.75">
      <c r="B2321" s="250">
        <v>2258</v>
      </c>
      <c r="C2321" s="249">
        <v>119.89972197091083</v>
      </c>
    </row>
    <row r="2322" spans="2:3" x14ac:dyDescent="0.75">
      <c r="B2322" s="250">
        <v>2259</v>
      </c>
      <c r="C2322" s="249">
        <v>122.19292581721857</v>
      </c>
    </row>
    <row r="2323" spans="2:3" x14ac:dyDescent="0.75">
      <c r="B2323" s="250">
        <v>2260</v>
      </c>
      <c r="C2323" s="249">
        <v>154.06195313668402</v>
      </c>
    </row>
    <row r="2324" spans="2:3" x14ac:dyDescent="0.75">
      <c r="B2324" s="250">
        <v>2261</v>
      </c>
      <c r="C2324" s="249">
        <v>144.41357624913718</v>
      </c>
    </row>
    <row r="2325" spans="2:3" x14ac:dyDescent="0.75">
      <c r="B2325" s="250">
        <v>2262</v>
      </c>
      <c r="C2325" s="249">
        <v>108.32533135141855</v>
      </c>
    </row>
    <row r="2326" spans="2:3" x14ac:dyDescent="0.75">
      <c r="B2326" s="250">
        <v>2263</v>
      </c>
      <c r="C2326" s="249">
        <v>108.15540196111546</v>
      </c>
    </row>
    <row r="2327" spans="2:3" x14ac:dyDescent="0.75">
      <c r="B2327" s="250">
        <v>2264</v>
      </c>
      <c r="C2327" s="249">
        <v>95.371472643607007</v>
      </c>
    </row>
    <row r="2328" spans="2:3" x14ac:dyDescent="0.75">
      <c r="B2328" s="250">
        <v>2265</v>
      </c>
      <c r="C2328" s="249">
        <v>160.87336472281623</v>
      </c>
    </row>
    <row r="2329" spans="2:3" x14ac:dyDescent="0.75">
      <c r="B2329" s="250">
        <v>2266</v>
      </c>
      <c r="C2329" s="249">
        <v>123.86453228454766</v>
      </c>
    </row>
    <row r="2330" spans="2:3" x14ac:dyDescent="0.75">
      <c r="B2330" s="250">
        <v>2267</v>
      </c>
      <c r="C2330" s="249">
        <v>140.61537968666644</v>
      </c>
    </row>
    <row r="2331" spans="2:3" x14ac:dyDescent="0.75">
      <c r="B2331" s="250">
        <v>2268</v>
      </c>
      <c r="C2331" s="249">
        <v>52.459456334535787</v>
      </c>
    </row>
    <row r="2332" spans="2:3" x14ac:dyDescent="0.75">
      <c r="B2332" s="250">
        <v>2269</v>
      </c>
      <c r="C2332" s="249">
        <v>154.77436442517322</v>
      </c>
    </row>
    <row r="2333" spans="2:3" x14ac:dyDescent="0.75">
      <c r="B2333" s="250">
        <v>2270</v>
      </c>
      <c r="C2333" s="249">
        <v>89.601603030476952</v>
      </c>
    </row>
    <row r="2334" spans="2:3" x14ac:dyDescent="0.75">
      <c r="B2334" s="250">
        <v>2271</v>
      </c>
      <c r="C2334" s="249">
        <v>102.85530013339041</v>
      </c>
    </row>
    <row r="2335" spans="2:3" x14ac:dyDescent="0.75">
      <c r="B2335" s="250">
        <v>2272</v>
      </c>
      <c r="C2335" s="249">
        <v>170.67247442952686</v>
      </c>
    </row>
    <row r="2336" spans="2:3" x14ac:dyDescent="0.75">
      <c r="B2336" s="250">
        <v>2273</v>
      </c>
      <c r="C2336" s="249">
        <v>145.8129352979399</v>
      </c>
    </row>
    <row r="2337" spans="2:3" x14ac:dyDescent="0.75">
      <c r="B2337" s="250">
        <v>2274</v>
      </c>
      <c r="C2337" s="249">
        <v>64.798154553246889</v>
      </c>
    </row>
    <row r="2338" spans="2:3" x14ac:dyDescent="0.75">
      <c r="B2338" s="250">
        <v>2275</v>
      </c>
      <c r="C2338" s="249">
        <v>107.91503507353474</v>
      </c>
    </row>
    <row r="2339" spans="2:3" x14ac:dyDescent="0.75">
      <c r="B2339" s="250">
        <v>2276</v>
      </c>
      <c r="C2339" s="249">
        <v>119.74673382039572</v>
      </c>
    </row>
    <row r="2340" spans="2:3" x14ac:dyDescent="0.75">
      <c r="B2340" s="250">
        <v>2277</v>
      </c>
      <c r="C2340" s="249">
        <v>158.36116187227032</v>
      </c>
    </row>
    <row r="2341" spans="2:3" x14ac:dyDescent="0.75">
      <c r="B2341" s="250">
        <v>2278</v>
      </c>
      <c r="C2341" s="249">
        <v>77.964735846211966</v>
      </c>
    </row>
    <row r="2342" spans="2:3" x14ac:dyDescent="0.75">
      <c r="B2342" s="250">
        <v>2279</v>
      </c>
      <c r="C2342" s="249">
        <v>152.87112688433987</v>
      </c>
    </row>
    <row r="2343" spans="2:3" x14ac:dyDescent="0.75">
      <c r="B2343" s="250">
        <v>2280</v>
      </c>
      <c r="C2343" s="249">
        <v>127.571499550189</v>
      </c>
    </row>
    <row r="2344" spans="2:3" x14ac:dyDescent="0.75">
      <c r="B2344" s="250">
        <v>2281</v>
      </c>
      <c r="C2344" s="249">
        <v>97.562961366144094</v>
      </c>
    </row>
    <row r="2345" spans="2:3" x14ac:dyDescent="0.75">
      <c r="B2345" s="250">
        <v>2282</v>
      </c>
      <c r="C2345" s="249">
        <v>132.44350675811197</v>
      </c>
    </row>
    <row r="2346" spans="2:3" x14ac:dyDescent="0.75">
      <c r="B2346" s="250">
        <v>2283</v>
      </c>
      <c r="C2346" s="249">
        <v>112.15826102750815</v>
      </c>
    </row>
    <row r="2347" spans="2:3" x14ac:dyDescent="0.75">
      <c r="B2347" s="250">
        <v>2284</v>
      </c>
      <c r="C2347" s="249">
        <v>98.455235902978416</v>
      </c>
    </row>
    <row r="2348" spans="2:3" x14ac:dyDescent="0.75">
      <c r="B2348" s="250">
        <v>2285</v>
      </c>
      <c r="C2348" s="249">
        <v>134.09575393814538</v>
      </c>
    </row>
    <row r="2349" spans="2:3" x14ac:dyDescent="0.75">
      <c r="B2349" s="250">
        <v>2286</v>
      </c>
      <c r="C2349" s="249">
        <v>60.982829027991393</v>
      </c>
    </row>
    <row r="2350" spans="2:3" x14ac:dyDescent="0.75">
      <c r="B2350" s="250">
        <v>2287</v>
      </c>
      <c r="C2350" s="249">
        <v>137.11437701274915</v>
      </c>
    </row>
    <row r="2351" spans="2:3" x14ac:dyDescent="0.75">
      <c r="B2351" s="250">
        <v>2288</v>
      </c>
      <c r="C2351" s="249">
        <v>111.08481463333587</v>
      </c>
    </row>
    <row r="2352" spans="2:3" x14ac:dyDescent="0.75">
      <c r="B2352" s="250">
        <v>2289</v>
      </c>
      <c r="C2352" s="249">
        <v>101.86352085563058</v>
      </c>
    </row>
    <row r="2353" spans="2:3" x14ac:dyDescent="0.75">
      <c r="B2353" s="250">
        <v>2290</v>
      </c>
      <c r="C2353" s="249">
        <v>117.26191564072077</v>
      </c>
    </row>
    <row r="2354" spans="2:3" x14ac:dyDescent="0.75">
      <c r="B2354" s="250">
        <v>2291</v>
      </c>
      <c r="C2354" s="249">
        <v>128.37245529884356</v>
      </c>
    </row>
    <row r="2355" spans="2:3" x14ac:dyDescent="0.75">
      <c r="B2355" s="250">
        <v>2292</v>
      </c>
      <c r="C2355" s="249">
        <v>89.269419241589844</v>
      </c>
    </row>
    <row r="2356" spans="2:3" x14ac:dyDescent="0.75">
      <c r="B2356" s="250">
        <v>2293</v>
      </c>
      <c r="C2356" s="249">
        <v>128.45053635202677</v>
      </c>
    </row>
    <row r="2357" spans="2:3" x14ac:dyDescent="0.75">
      <c r="B2357" s="250">
        <v>2294</v>
      </c>
      <c r="C2357" s="249">
        <v>95.246224428594374</v>
      </c>
    </row>
    <row r="2358" spans="2:3" x14ac:dyDescent="0.75">
      <c r="B2358" s="250">
        <v>2295</v>
      </c>
      <c r="C2358" s="249">
        <v>110.93344384736706</v>
      </c>
    </row>
    <row r="2359" spans="2:3" x14ac:dyDescent="0.75">
      <c r="B2359" s="250">
        <v>2296</v>
      </c>
      <c r="C2359" s="249">
        <v>101.91918101670964</v>
      </c>
    </row>
    <row r="2360" spans="2:3" x14ac:dyDescent="0.75">
      <c r="B2360" s="250">
        <v>2297</v>
      </c>
      <c r="C2360" s="249">
        <v>135.20001279140774</v>
      </c>
    </row>
    <row r="2361" spans="2:3" x14ac:dyDescent="0.75">
      <c r="B2361" s="250">
        <v>2298</v>
      </c>
      <c r="C2361" s="249">
        <v>101.08528250900905</v>
      </c>
    </row>
    <row r="2362" spans="2:3" x14ac:dyDescent="0.75">
      <c r="B2362" s="250">
        <v>2299</v>
      </c>
      <c r="C2362" s="249">
        <v>180.0409817560477</v>
      </c>
    </row>
    <row r="2363" spans="2:3" x14ac:dyDescent="0.75">
      <c r="B2363" s="250">
        <v>2300</v>
      </c>
      <c r="C2363" s="249">
        <v>90.952834644708375</v>
      </c>
    </row>
    <row r="2364" spans="2:3" x14ac:dyDescent="0.75">
      <c r="B2364" s="250">
        <v>2301</v>
      </c>
      <c r="C2364" s="249">
        <v>149.98534696313155</v>
      </c>
    </row>
    <row r="2365" spans="2:3" x14ac:dyDescent="0.75">
      <c r="B2365" s="250">
        <v>2302</v>
      </c>
      <c r="C2365" s="249">
        <v>105.52224271565137</v>
      </c>
    </row>
    <row r="2366" spans="2:3" x14ac:dyDescent="0.75">
      <c r="B2366" s="250">
        <v>2303</v>
      </c>
      <c r="C2366" s="249">
        <v>103.89681000551165</v>
      </c>
    </row>
    <row r="2367" spans="2:3" x14ac:dyDescent="0.75">
      <c r="B2367" s="250">
        <v>2304</v>
      </c>
      <c r="C2367" s="249">
        <v>126.12289388623986</v>
      </c>
    </row>
    <row r="2368" spans="2:3" x14ac:dyDescent="0.75">
      <c r="B2368" s="250">
        <v>2305</v>
      </c>
      <c r="C2368" s="249">
        <v>142.40200882675043</v>
      </c>
    </row>
    <row r="2369" spans="2:3" x14ac:dyDescent="0.75">
      <c r="B2369" s="250">
        <v>2306</v>
      </c>
      <c r="C2369" s="249">
        <v>109.06465370934845</v>
      </c>
    </row>
    <row r="2370" spans="2:3" x14ac:dyDescent="0.75">
      <c r="B2370" s="250">
        <v>2307</v>
      </c>
      <c r="C2370" s="249">
        <v>94.899304688549933</v>
      </c>
    </row>
    <row r="2371" spans="2:3" x14ac:dyDescent="0.75">
      <c r="B2371" s="250">
        <v>2308</v>
      </c>
      <c r="C2371" s="249">
        <v>94.129324616547265</v>
      </c>
    </row>
    <row r="2372" spans="2:3" x14ac:dyDescent="0.75">
      <c r="B2372" s="250">
        <v>2309</v>
      </c>
      <c r="C2372" s="249">
        <v>117.33778990869165</v>
      </c>
    </row>
    <row r="2373" spans="2:3" x14ac:dyDescent="0.75">
      <c r="B2373" s="250">
        <v>2310</v>
      </c>
      <c r="C2373" s="249">
        <v>104.7562422790816</v>
      </c>
    </row>
    <row r="2374" spans="2:3" x14ac:dyDescent="0.75">
      <c r="B2374" s="250">
        <v>2311</v>
      </c>
      <c r="C2374" s="249">
        <v>123.76458303271386</v>
      </c>
    </row>
    <row r="2375" spans="2:3" x14ac:dyDescent="0.75">
      <c r="B2375" s="250">
        <v>2312</v>
      </c>
      <c r="C2375" s="249">
        <v>96.919371774966535</v>
      </c>
    </row>
    <row r="2376" spans="2:3" x14ac:dyDescent="0.75">
      <c r="B2376" s="250">
        <v>2313</v>
      </c>
      <c r="C2376" s="249">
        <v>91.462584715019759</v>
      </c>
    </row>
    <row r="2377" spans="2:3" x14ac:dyDescent="0.75">
      <c r="B2377" s="250">
        <v>2314</v>
      </c>
      <c r="C2377" s="249">
        <v>132.45547807366253</v>
      </c>
    </row>
    <row r="2378" spans="2:3" x14ac:dyDescent="0.75">
      <c r="B2378" s="250">
        <v>2315</v>
      </c>
      <c r="C2378" s="249">
        <v>119.73238788643827</v>
      </c>
    </row>
    <row r="2379" spans="2:3" x14ac:dyDescent="0.75">
      <c r="B2379" s="250">
        <v>2316</v>
      </c>
      <c r="C2379" s="249">
        <v>126.55611032702599</v>
      </c>
    </row>
    <row r="2380" spans="2:3" x14ac:dyDescent="0.75">
      <c r="B2380" s="250">
        <v>2317</v>
      </c>
      <c r="C2380" s="249">
        <v>120.65308846682937</v>
      </c>
    </row>
    <row r="2381" spans="2:3" x14ac:dyDescent="0.75">
      <c r="B2381" s="250">
        <v>2318</v>
      </c>
      <c r="C2381" s="249">
        <v>80.069754888551856</v>
      </c>
    </row>
    <row r="2382" spans="2:3" x14ac:dyDescent="0.75">
      <c r="B2382" s="250">
        <v>2319</v>
      </c>
      <c r="C2382" s="249">
        <v>90.654977933709119</v>
      </c>
    </row>
    <row r="2383" spans="2:3" x14ac:dyDescent="0.75">
      <c r="B2383" s="250">
        <v>2320</v>
      </c>
      <c r="C2383" s="249">
        <v>176.2652835411283</v>
      </c>
    </row>
    <row r="2384" spans="2:3" x14ac:dyDescent="0.75">
      <c r="B2384" s="250">
        <v>2321</v>
      </c>
      <c r="C2384" s="249">
        <v>125.38263063716286</v>
      </c>
    </row>
    <row r="2385" spans="2:3" x14ac:dyDescent="0.75">
      <c r="B2385" s="250">
        <v>2322</v>
      </c>
      <c r="C2385" s="249">
        <v>88.399665223264691</v>
      </c>
    </row>
    <row r="2386" spans="2:3" x14ac:dyDescent="0.75">
      <c r="B2386" s="250">
        <v>2323</v>
      </c>
      <c r="C2386" s="249">
        <v>119.88684799576207</v>
      </c>
    </row>
    <row r="2387" spans="2:3" x14ac:dyDescent="0.75">
      <c r="B2387" s="250">
        <v>2324</v>
      </c>
      <c r="C2387" s="249">
        <v>135.42140916501293</v>
      </c>
    </row>
    <row r="2388" spans="2:3" x14ac:dyDescent="0.75">
      <c r="B2388" s="250">
        <v>2325</v>
      </c>
      <c r="C2388" s="249">
        <v>93.033630045921754</v>
      </c>
    </row>
    <row r="2389" spans="2:3" x14ac:dyDescent="0.75">
      <c r="B2389" s="250">
        <v>2326</v>
      </c>
      <c r="C2389" s="249">
        <v>110.55303387494048</v>
      </c>
    </row>
    <row r="2390" spans="2:3" x14ac:dyDescent="0.75">
      <c r="B2390" s="250">
        <v>2327</v>
      </c>
      <c r="C2390" s="249">
        <v>180.7404849064045</v>
      </c>
    </row>
    <row r="2391" spans="2:3" x14ac:dyDescent="0.75">
      <c r="B2391" s="250">
        <v>2328</v>
      </c>
      <c r="C2391" s="249">
        <v>150.63060726978392</v>
      </c>
    </row>
    <row r="2392" spans="2:3" x14ac:dyDescent="0.75">
      <c r="B2392" s="250">
        <v>2329</v>
      </c>
      <c r="C2392" s="249">
        <v>135.53828971952618</v>
      </c>
    </row>
    <row r="2393" spans="2:3" x14ac:dyDescent="0.75">
      <c r="B2393" s="250">
        <v>2330</v>
      </c>
      <c r="C2393" s="249">
        <v>100.42066999337696</v>
      </c>
    </row>
    <row r="2394" spans="2:3" x14ac:dyDescent="0.75">
      <c r="B2394" s="250">
        <v>2331</v>
      </c>
      <c r="C2394" s="249">
        <v>147.39607603088808</v>
      </c>
    </row>
    <row r="2395" spans="2:3" x14ac:dyDescent="0.75">
      <c r="B2395" s="250">
        <v>2332</v>
      </c>
      <c r="C2395" s="249">
        <v>103.2463215694606</v>
      </c>
    </row>
    <row r="2396" spans="2:3" x14ac:dyDescent="0.75">
      <c r="B2396" s="250">
        <v>2333</v>
      </c>
      <c r="C2396" s="249">
        <v>128.82791364699102</v>
      </c>
    </row>
    <row r="2397" spans="2:3" x14ac:dyDescent="0.75">
      <c r="B2397" s="250">
        <v>2334</v>
      </c>
      <c r="C2397" s="249">
        <v>104.11421178315138</v>
      </c>
    </row>
    <row r="2398" spans="2:3" x14ac:dyDescent="0.75">
      <c r="B2398" s="250">
        <v>2335</v>
      </c>
      <c r="C2398" s="249">
        <v>104.03565435768971</v>
      </c>
    </row>
    <row r="2399" spans="2:3" x14ac:dyDescent="0.75">
      <c r="B2399" s="250">
        <v>2336</v>
      </c>
      <c r="C2399" s="249">
        <v>99.758295652349432</v>
      </c>
    </row>
    <row r="2400" spans="2:3" x14ac:dyDescent="0.75">
      <c r="B2400" s="250">
        <v>2337</v>
      </c>
      <c r="C2400" s="249">
        <v>146.06266633055111</v>
      </c>
    </row>
    <row r="2401" spans="2:3" x14ac:dyDescent="0.75">
      <c r="B2401" s="250">
        <v>2338</v>
      </c>
      <c r="C2401" s="249">
        <v>98.682425402695756</v>
      </c>
    </row>
    <row r="2402" spans="2:3" x14ac:dyDescent="0.75">
      <c r="B2402" s="250">
        <v>2339</v>
      </c>
      <c r="C2402" s="249">
        <v>75.088045117574268</v>
      </c>
    </row>
    <row r="2403" spans="2:3" x14ac:dyDescent="0.75">
      <c r="B2403" s="250">
        <v>2340</v>
      </c>
      <c r="C2403" s="249">
        <v>78.619378979186862</v>
      </c>
    </row>
    <row r="2404" spans="2:3" x14ac:dyDescent="0.75">
      <c r="B2404" s="250">
        <v>2341</v>
      </c>
      <c r="C2404" s="249">
        <v>126.48002891827365</v>
      </c>
    </row>
    <row r="2405" spans="2:3" x14ac:dyDescent="0.75">
      <c r="B2405" s="250">
        <v>2342</v>
      </c>
      <c r="C2405" s="249">
        <v>112.46869263613813</v>
      </c>
    </row>
    <row r="2406" spans="2:3" x14ac:dyDescent="0.75">
      <c r="B2406" s="250">
        <v>2343</v>
      </c>
      <c r="C2406" s="249">
        <v>130.51874787279957</v>
      </c>
    </row>
    <row r="2407" spans="2:3" x14ac:dyDescent="0.75">
      <c r="B2407" s="250">
        <v>2344</v>
      </c>
      <c r="C2407" s="249">
        <v>97.861245489637696</v>
      </c>
    </row>
    <row r="2408" spans="2:3" x14ac:dyDescent="0.75">
      <c r="B2408" s="250">
        <v>2345</v>
      </c>
      <c r="C2408" s="249">
        <v>94.486316861177883</v>
      </c>
    </row>
    <row r="2409" spans="2:3" x14ac:dyDescent="0.75">
      <c r="B2409" s="250">
        <v>2346</v>
      </c>
      <c r="C2409" s="249">
        <v>134.03710812640202</v>
      </c>
    </row>
    <row r="2410" spans="2:3" x14ac:dyDescent="0.75">
      <c r="B2410" s="250">
        <v>2347</v>
      </c>
      <c r="C2410" s="249">
        <v>132.3599012395442</v>
      </c>
    </row>
    <row r="2411" spans="2:3" x14ac:dyDescent="0.75">
      <c r="B2411" s="250">
        <v>2348</v>
      </c>
      <c r="C2411" s="249">
        <v>115.23423736039095</v>
      </c>
    </row>
    <row r="2412" spans="2:3" x14ac:dyDescent="0.75">
      <c r="B2412" s="250">
        <v>2349</v>
      </c>
      <c r="C2412" s="249">
        <v>83.396984455762549</v>
      </c>
    </row>
    <row r="2413" spans="2:3" x14ac:dyDescent="0.75">
      <c r="B2413" s="250">
        <v>2350</v>
      </c>
      <c r="C2413" s="249">
        <v>117.46606863862318</v>
      </c>
    </row>
    <row r="2414" spans="2:3" x14ac:dyDescent="0.75">
      <c r="B2414" s="250">
        <v>2351</v>
      </c>
      <c r="C2414" s="249">
        <v>137.4805833106895</v>
      </c>
    </row>
    <row r="2415" spans="2:3" x14ac:dyDescent="0.75">
      <c r="B2415" s="250">
        <v>2352</v>
      </c>
      <c r="C2415" s="249">
        <v>77.575644990588629</v>
      </c>
    </row>
    <row r="2416" spans="2:3" x14ac:dyDescent="0.75">
      <c r="B2416" s="250">
        <v>2353</v>
      </c>
      <c r="C2416" s="249">
        <v>73.040003439956593</v>
      </c>
    </row>
    <row r="2417" spans="2:3" x14ac:dyDescent="0.75">
      <c r="B2417" s="250">
        <v>2354</v>
      </c>
      <c r="C2417" s="249">
        <v>123.30927395139223</v>
      </c>
    </row>
    <row r="2418" spans="2:3" x14ac:dyDescent="0.75">
      <c r="B2418" s="250">
        <v>2355</v>
      </c>
      <c r="C2418" s="249">
        <v>104.91988807310589</v>
      </c>
    </row>
    <row r="2419" spans="2:3" x14ac:dyDescent="0.75">
      <c r="B2419" s="250">
        <v>2356</v>
      </c>
      <c r="C2419" s="249">
        <v>143.00177547405485</v>
      </c>
    </row>
    <row r="2420" spans="2:3" x14ac:dyDescent="0.75">
      <c r="B2420" s="250">
        <v>2357</v>
      </c>
      <c r="C2420" s="249">
        <v>109.82354677514206</v>
      </c>
    </row>
    <row r="2421" spans="2:3" x14ac:dyDescent="0.75">
      <c r="B2421" s="250">
        <v>2358</v>
      </c>
      <c r="C2421" s="249">
        <v>159.67780067084283</v>
      </c>
    </row>
    <row r="2422" spans="2:3" x14ac:dyDescent="0.75">
      <c r="B2422" s="250">
        <v>2359</v>
      </c>
      <c r="C2422" s="249">
        <v>123.79525760972936</v>
      </c>
    </row>
    <row r="2423" spans="2:3" x14ac:dyDescent="0.75">
      <c r="B2423" s="250">
        <v>2360</v>
      </c>
      <c r="C2423" s="249">
        <v>90.816524739567143</v>
      </c>
    </row>
    <row r="2424" spans="2:3" x14ac:dyDescent="0.75">
      <c r="B2424" s="250">
        <v>2361</v>
      </c>
      <c r="C2424" s="249">
        <v>73.589159400474017</v>
      </c>
    </row>
    <row r="2425" spans="2:3" x14ac:dyDescent="0.75">
      <c r="B2425" s="250">
        <v>2362</v>
      </c>
      <c r="C2425" s="249">
        <v>55.565577161827562</v>
      </c>
    </row>
    <row r="2426" spans="2:3" x14ac:dyDescent="0.75">
      <c r="B2426" s="250">
        <v>2363</v>
      </c>
      <c r="C2426" s="249">
        <v>99.658393747170393</v>
      </c>
    </row>
    <row r="2427" spans="2:3" x14ac:dyDescent="0.75">
      <c r="B2427" s="250">
        <v>2364</v>
      </c>
      <c r="C2427" s="249">
        <v>124.30693643764998</v>
      </c>
    </row>
    <row r="2428" spans="2:3" x14ac:dyDescent="0.75">
      <c r="B2428" s="250">
        <v>2365</v>
      </c>
      <c r="C2428" s="249">
        <v>103.24812382589215</v>
      </c>
    </row>
    <row r="2429" spans="2:3" x14ac:dyDescent="0.75">
      <c r="B2429" s="250">
        <v>2366</v>
      </c>
      <c r="C2429" s="249">
        <v>150.77061467989955</v>
      </c>
    </row>
    <row r="2430" spans="2:3" x14ac:dyDescent="0.75">
      <c r="B2430" s="250">
        <v>2367</v>
      </c>
      <c r="C2430" s="249">
        <v>89.33615255407463</v>
      </c>
    </row>
    <row r="2431" spans="2:3" x14ac:dyDescent="0.75">
      <c r="B2431" s="250">
        <v>2368</v>
      </c>
      <c r="C2431" s="249">
        <v>88.572349582066948</v>
      </c>
    </row>
    <row r="2432" spans="2:3" x14ac:dyDescent="0.75">
      <c r="B2432" s="250">
        <v>2369</v>
      </c>
      <c r="C2432" s="249">
        <v>92.399625578410593</v>
      </c>
    </row>
    <row r="2433" spans="2:3" x14ac:dyDescent="0.75">
      <c r="B2433" s="250">
        <v>2370</v>
      </c>
      <c r="C2433" s="249">
        <v>79.917309299419372</v>
      </c>
    </row>
    <row r="2434" spans="2:3" x14ac:dyDescent="0.75">
      <c r="B2434" s="250">
        <v>2371</v>
      </c>
      <c r="C2434" s="249">
        <v>123.90054181063429</v>
      </c>
    </row>
    <row r="2435" spans="2:3" x14ac:dyDescent="0.75">
      <c r="B2435" s="250">
        <v>2372</v>
      </c>
      <c r="C2435" s="249">
        <v>106.34233579713137</v>
      </c>
    </row>
    <row r="2436" spans="2:3" x14ac:dyDescent="0.75">
      <c r="B2436" s="250">
        <v>2373</v>
      </c>
      <c r="C2436" s="249">
        <v>118.59728869848925</v>
      </c>
    </row>
    <row r="2437" spans="2:3" x14ac:dyDescent="0.75">
      <c r="B2437" s="250">
        <v>2374</v>
      </c>
      <c r="C2437" s="249">
        <v>85.785398185965619</v>
      </c>
    </row>
    <row r="2438" spans="2:3" x14ac:dyDescent="0.75">
      <c r="B2438" s="250">
        <v>2375</v>
      </c>
      <c r="C2438" s="249">
        <v>117.82778879369455</v>
      </c>
    </row>
    <row r="2439" spans="2:3" x14ac:dyDescent="0.75">
      <c r="B2439" s="250">
        <v>2376</v>
      </c>
      <c r="C2439" s="249">
        <v>149.13131138963163</v>
      </c>
    </row>
    <row r="2440" spans="2:3" x14ac:dyDescent="0.75">
      <c r="B2440" s="250">
        <v>2377</v>
      </c>
      <c r="C2440" s="249">
        <v>92.583390115159361</v>
      </c>
    </row>
    <row r="2441" spans="2:3" x14ac:dyDescent="0.75">
      <c r="B2441" s="250">
        <v>2378</v>
      </c>
      <c r="C2441" s="249">
        <v>84.818106778619978</v>
      </c>
    </row>
    <row r="2442" spans="2:3" x14ac:dyDescent="0.75">
      <c r="B2442" s="250">
        <v>2379</v>
      </c>
      <c r="C2442" s="249">
        <v>102.85805859176247</v>
      </c>
    </row>
    <row r="2443" spans="2:3" x14ac:dyDescent="0.75">
      <c r="B2443" s="250">
        <v>2380</v>
      </c>
      <c r="C2443" s="249">
        <v>158.09153882423163</v>
      </c>
    </row>
    <row r="2444" spans="2:3" x14ac:dyDescent="0.75">
      <c r="B2444" s="250">
        <v>2381</v>
      </c>
      <c r="C2444" s="249">
        <v>148.02561811817247</v>
      </c>
    </row>
    <row r="2445" spans="2:3" x14ac:dyDescent="0.75">
      <c r="B2445" s="250">
        <v>2382</v>
      </c>
      <c r="C2445" s="249">
        <v>106.77230779975268</v>
      </c>
    </row>
    <row r="2446" spans="2:3" x14ac:dyDescent="0.75">
      <c r="B2446" s="250">
        <v>2383</v>
      </c>
      <c r="C2446" s="249">
        <v>98.312500044792927</v>
      </c>
    </row>
    <row r="2447" spans="2:3" x14ac:dyDescent="0.75">
      <c r="B2447" s="250">
        <v>2384</v>
      </c>
      <c r="C2447" s="249">
        <v>98.215978216736985</v>
      </c>
    </row>
    <row r="2448" spans="2:3" x14ac:dyDescent="0.75">
      <c r="B2448" s="250">
        <v>2385</v>
      </c>
      <c r="C2448" s="249">
        <v>110.57994765788862</v>
      </c>
    </row>
    <row r="2449" spans="2:3" x14ac:dyDescent="0.75">
      <c r="B2449" s="250">
        <v>2386</v>
      </c>
      <c r="C2449" s="249">
        <v>110.00023839843131</v>
      </c>
    </row>
    <row r="2450" spans="2:3" x14ac:dyDescent="0.75">
      <c r="B2450" s="250">
        <v>2387</v>
      </c>
      <c r="C2450" s="249">
        <v>137.73116360441833</v>
      </c>
    </row>
    <row r="2451" spans="2:3" x14ac:dyDescent="0.75">
      <c r="B2451" s="250">
        <v>2388</v>
      </c>
      <c r="C2451" s="249">
        <v>122.95188932117445</v>
      </c>
    </row>
    <row r="2452" spans="2:3" x14ac:dyDescent="0.75">
      <c r="B2452" s="250">
        <v>2389</v>
      </c>
      <c r="C2452" s="249">
        <v>128.41829258074409</v>
      </c>
    </row>
    <row r="2453" spans="2:3" x14ac:dyDescent="0.75">
      <c r="B2453" s="250">
        <v>2390</v>
      </c>
      <c r="C2453" s="249">
        <v>119.76547730998898</v>
      </c>
    </row>
    <row r="2454" spans="2:3" x14ac:dyDescent="0.75">
      <c r="B2454" s="250">
        <v>2391</v>
      </c>
      <c r="C2454" s="249">
        <v>123.37079443128219</v>
      </c>
    </row>
    <row r="2455" spans="2:3" x14ac:dyDescent="0.75">
      <c r="B2455" s="250">
        <v>2392</v>
      </c>
      <c r="C2455" s="249">
        <v>165.79586769468602</v>
      </c>
    </row>
    <row r="2456" spans="2:3" x14ac:dyDescent="0.75">
      <c r="B2456" s="250">
        <v>2393</v>
      </c>
      <c r="C2456" s="249">
        <v>99.993565764189384</v>
      </c>
    </row>
    <row r="2457" spans="2:3" x14ac:dyDescent="0.75">
      <c r="B2457" s="250">
        <v>2394</v>
      </c>
      <c r="C2457" s="249">
        <v>114.19360227990897</v>
      </c>
    </row>
    <row r="2458" spans="2:3" x14ac:dyDescent="0.75">
      <c r="B2458" s="250">
        <v>2395</v>
      </c>
      <c r="C2458" s="249">
        <v>127.52636410160804</v>
      </c>
    </row>
    <row r="2459" spans="2:3" x14ac:dyDescent="0.75">
      <c r="B2459" s="250">
        <v>2396</v>
      </c>
      <c r="C2459" s="249">
        <v>143.38785188301665</v>
      </c>
    </row>
    <row r="2460" spans="2:3" x14ac:dyDescent="0.75">
      <c r="B2460" s="250">
        <v>2397</v>
      </c>
      <c r="C2460" s="249">
        <v>94.489448271817963</v>
      </c>
    </row>
    <row r="2461" spans="2:3" x14ac:dyDescent="0.75">
      <c r="B2461" s="250">
        <v>2398</v>
      </c>
      <c r="C2461" s="249">
        <v>123.43699648157708</v>
      </c>
    </row>
    <row r="2462" spans="2:3" x14ac:dyDescent="0.75">
      <c r="B2462" s="250">
        <v>2399</v>
      </c>
      <c r="C2462" s="249">
        <v>131.64004071530388</v>
      </c>
    </row>
    <row r="2463" spans="2:3" x14ac:dyDescent="0.75">
      <c r="B2463" s="250">
        <v>2400</v>
      </c>
      <c r="C2463" s="249">
        <v>137.56083946612452</v>
      </c>
    </row>
    <row r="2464" spans="2:3" x14ac:dyDescent="0.75">
      <c r="B2464" s="250">
        <v>2401</v>
      </c>
      <c r="C2464" s="249">
        <v>122.29052281639233</v>
      </c>
    </row>
    <row r="2465" spans="2:3" x14ac:dyDescent="0.75">
      <c r="B2465" s="250">
        <v>2402</v>
      </c>
      <c r="C2465" s="249">
        <v>87.005875058537612</v>
      </c>
    </row>
    <row r="2466" spans="2:3" x14ac:dyDescent="0.75">
      <c r="B2466" s="250">
        <v>2403</v>
      </c>
      <c r="C2466" s="249">
        <v>121.03834809975403</v>
      </c>
    </row>
    <row r="2467" spans="2:3" x14ac:dyDescent="0.75">
      <c r="B2467" s="250">
        <v>2404</v>
      </c>
      <c r="C2467" s="249">
        <v>71.915709486395443</v>
      </c>
    </row>
    <row r="2468" spans="2:3" x14ac:dyDescent="0.75">
      <c r="B2468" s="250">
        <v>2405</v>
      </c>
      <c r="C2468" s="249">
        <v>107.53321123657119</v>
      </c>
    </row>
    <row r="2469" spans="2:3" x14ac:dyDescent="0.75">
      <c r="B2469" s="250">
        <v>2406</v>
      </c>
      <c r="C2469" s="249">
        <v>114.77453475567849</v>
      </c>
    </row>
    <row r="2470" spans="2:3" x14ac:dyDescent="0.75">
      <c r="B2470" s="250">
        <v>2407</v>
      </c>
      <c r="C2470" s="249">
        <v>178.8178549764321</v>
      </c>
    </row>
    <row r="2471" spans="2:3" x14ac:dyDescent="0.75">
      <c r="B2471" s="250">
        <v>2408</v>
      </c>
      <c r="C2471" s="249">
        <v>115.57555274423024</v>
      </c>
    </row>
    <row r="2472" spans="2:3" x14ac:dyDescent="0.75">
      <c r="B2472" s="250">
        <v>2409</v>
      </c>
      <c r="C2472" s="249">
        <v>135.75883072754516</v>
      </c>
    </row>
    <row r="2473" spans="2:3" x14ac:dyDescent="0.75">
      <c r="B2473" s="250">
        <v>2410</v>
      </c>
      <c r="C2473" s="249">
        <v>148.95984053547605</v>
      </c>
    </row>
    <row r="2474" spans="2:3" x14ac:dyDescent="0.75">
      <c r="B2474" s="250">
        <v>2411</v>
      </c>
      <c r="C2474" s="249">
        <v>115.06487493037618</v>
      </c>
    </row>
    <row r="2475" spans="2:3" x14ac:dyDescent="0.75">
      <c r="B2475" s="250">
        <v>2412</v>
      </c>
      <c r="C2475" s="249">
        <v>124.6912637867302</v>
      </c>
    </row>
    <row r="2476" spans="2:3" x14ac:dyDescent="0.75">
      <c r="B2476" s="250">
        <v>2413</v>
      </c>
      <c r="C2476" s="249">
        <v>104.44548279822091</v>
      </c>
    </row>
    <row r="2477" spans="2:3" x14ac:dyDescent="0.75">
      <c r="B2477" s="250">
        <v>2414</v>
      </c>
      <c r="C2477" s="249">
        <v>141.01068057433241</v>
      </c>
    </row>
    <row r="2478" spans="2:3" x14ac:dyDescent="0.75">
      <c r="B2478" s="250">
        <v>2415</v>
      </c>
      <c r="C2478" s="249">
        <v>165.65455946895105</v>
      </c>
    </row>
    <row r="2479" spans="2:3" x14ac:dyDescent="0.75">
      <c r="B2479" s="250">
        <v>2416</v>
      </c>
      <c r="C2479" s="249">
        <v>126.23076060041073</v>
      </c>
    </row>
    <row r="2480" spans="2:3" x14ac:dyDescent="0.75">
      <c r="B2480" s="250">
        <v>2417</v>
      </c>
      <c r="C2480" s="249">
        <v>131.12853479056676</v>
      </c>
    </row>
    <row r="2481" spans="2:3" x14ac:dyDescent="0.75">
      <c r="B2481" s="250">
        <v>2418</v>
      </c>
      <c r="C2481" s="249">
        <v>146.44251133582313</v>
      </c>
    </row>
    <row r="2482" spans="2:3" x14ac:dyDescent="0.75">
      <c r="B2482" s="250">
        <v>2419</v>
      </c>
      <c r="C2482" s="249">
        <v>137.02113099248876</v>
      </c>
    </row>
    <row r="2483" spans="2:3" x14ac:dyDescent="0.75">
      <c r="B2483" s="250">
        <v>2420</v>
      </c>
      <c r="C2483" s="249">
        <v>143.86679421333662</v>
      </c>
    </row>
    <row r="2484" spans="2:3" x14ac:dyDescent="0.75">
      <c r="B2484" s="250">
        <v>2421</v>
      </c>
      <c r="C2484" s="249">
        <v>141.83488916237815</v>
      </c>
    </row>
    <row r="2485" spans="2:3" x14ac:dyDescent="0.75">
      <c r="B2485" s="250">
        <v>2422</v>
      </c>
      <c r="C2485" s="249">
        <v>113.06059114604788</v>
      </c>
    </row>
    <row r="2486" spans="2:3" x14ac:dyDescent="0.75">
      <c r="B2486" s="250">
        <v>2423</v>
      </c>
      <c r="C2486" s="249">
        <v>114.22730692845529</v>
      </c>
    </row>
    <row r="2487" spans="2:3" x14ac:dyDescent="0.75">
      <c r="B2487" s="250">
        <v>2424</v>
      </c>
      <c r="C2487" s="249">
        <v>135.40336525726457</v>
      </c>
    </row>
    <row r="2488" spans="2:3" x14ac:dyDescent="0.75">
      <c r="B2488" s="250">
        <v>2425</v>
      </c>
      <c r="C2488" s="249">
        <v>126.23841958857261</v>
      </c>
    </row>
    <row r="2489" spans="2:3" x14ac:dyDescent="0.75">
      <c r="B2489" s="250">
        <v>2426</v>
      </c>
      <c r="C2489" s="249">
        <v>76.655281138927279</v>
      </c>
    </row>
    <row r="2490" spans="2:3" x14ac:dyDescent="0.75">
      <c r="B2490" s="250">
        <v>2427</v>
      </c>
      <c r="C2490" s="249">
        <v>105.20427613376505</v>
      </c>
    </row>
    <row r="2491" spans="2:3" x14ac:dyDescent="0.75">
      <c r="B2491" s="250">
        <v>2428</v>
      </c>
      <c r="C2491" s="249">
        <v>85.970390890013761</v>
      </c>
    </row>
    <row r="2492" spans="2:3" x14ac:dyDescent="0.75">
      <c r="B2492" s="250">
        <v>2429</v>
      </c>
      <c r="C2492" s="249">
        <v>135.05338079207399</v>
      </c>
    </row>
    <row r="2493" spans="2:3" x14ac:dyDescent="0.75">
      <c r="B2493" s="250">
        <v>2430</v>
      </c>
      <c r="C2493" s="249">
        <v>126.05948106889534</v>
      </c>
    </row>
    <row r="2494" spans="2:3" x14ac:dyDescent="0.75">
      <c r="B2494" s="250">
        <v>2431</v>
      </c>
      <c r="C2494" s="249">
        <v>132.46147574167657</v>
      </c>
    </row>
    <row r="2495" spans="2:3" x14ac:dyDescent="0.75">
      <c r="B2495" s="250">
        <v>2432</v>
      </c>
      <c r="C2495" s="249">
        <v>97.926101950864805</v>
      </c>
    </row>
    <row r="2496" spans="2:3" x14ac:dyDescent="0.75">
      <c r="B2496" s="250">
        <v>2433</v>
      </c>
      <c r="C2496" s="249">
        <v>115.51150733004872</v>
      </c>
    </row>
    <row r="2497" spans="2:3" x14ac:dyDescent="0.75">
      <c r="B2497" s="250">
        <v>2434</v>
      </c>
      <c r="C2497" s="249">
        <v>134.60338711878822</v>
      </c>
    </row>
    <row r="2498" spans="2:3" x14ac:dyDescent="0.75">
      <c r="B2498" s="250">
        <v>2435</v>
      </c>
      <c r="C2498" s="249">
        <v>148.46390940301268</v>
      </c>
    </row>
    <row r="2499" spans="2:3" x14ac:dyDescent="0.75">
      <c r="B2499" s="250">
        <v>2436</v>
      </c>
      <c r="C2499" s="249">
        <v>141.08570104726886</v>
      </c>
    </row>
    <row r="2500" spans="2:3" x14ac:dyDescent="0.75">
      <c r="B2500" s="250">
        <v>2437</v>
      </c>
      <c r="C2500" s="249">
        <v>91.834678153612415</v>
      </c>
    </row>
    <row r="2501" spans="2:3" x14ac:dyDescent="0.75">
      <c r="B2501" s="250">
        <v>2438</v>
      </c>
      <c r="C2501" s="249">
        <v>110.41988763080188</v>
      </c>
    </row>
    <row r="2502" spans="2:3" x14ac:dyDescent="0.75">
      <c r="B2502" s="250">
        <v>2439</v>
      </c>
      <c r="C2502" s="249">
        <v>131.79311665280133</v>
      </c>
    </row>
    <row r="2503" spans="2:3" x14ac:dyDescent="0.75">
      <c r="B2503" s="250">
        <v>2440</v>
      </c>
      <c r="C2503" s="249">
        <v>90.547647874984747</v>
      </c>
    </row>
    <row r="2504" spans="2:3" x14ac:dyDescent="0.75">
      <c r="B2504" s="250">
        <v>2441</v>
      </c>
      <c r="C2504" s="249">
        <v>133.40677599304794</v>
      </c>
    </row>
    <row r="2505" spans="2:3" x14ac:dyDescent="0.75">
      <c r="B2505" s="250">
        <v>2442</v>
      </c>
      <c r="C2505" s="249">
        <v>96.662369962404398</v>
      </c>
    </row>
    <row r="2506" spans="2:3" x14ac:dyDescent="0.75">
      <c r="B2506" s="250">
        <v>2443</v>
      </c>
      <c r="C2506" s="249">
        <v>124.39356263792357</v>
      </c>
    </row>
    <row r="2507" spans="2:3" x14ac:dyDescent="0.75">
      <c r="B2507" s="250">
        <v>2444</v>
      </c>
      <c r="C2507" s="249">
        <v>134.06399601952234</v>
      </c>
    </row>
    <row r="2508" spans="2:3" x14ac:dyDescent="0.75">
      <c r="B2508" s="250">
        <v>2445</v>
      </c>
      <c r="C2508" s="249">
        <v>130.82807330545555</v>
      </c>
    </row>
    <row r="2509" spans="2:3" x14ac:dyDescent="0.75">
      <c r="B2509" s="250">
        <v>2446</v>
      </c>
      <c r="C2509" s="249">
        <v>114.28126529100071</v>
      </c>
    </row>
    <row r="2510" spans="2:3" x14ac:dyDescent="0.75">
      <c r="B2510" s="250">
        <v>2447</v>
      </c>
      <c r="C2510" s="249">
        <v>101.09981914454059</v>
      </c>
    </row>
    <row r="2511" spans="2:3" x14ac:dyDescent="0.75">
      <c r="B2511" s="250">
        <v>2448</v>
      </c>
      <c r="C2511" s="249">
        <v>143.77807222191979</v>
      </c>
    </row>
    <row r="2512" spans="2:3" x14ac:dyDescent="0.75">
      <c r="B2512" s="250">
        <v>2449</v>
      </c>
      <c r="C2512" s="249">
        <v>114.01386884797904</v>
      </c>
    </row>
    <row r="2513" spans="2:3" x14ac:dyDescent="0.75">
      <c r="B2513" s="250">
        <v>2450</v>
      </c>
      <c r="C2513" s="249">
        <v>127.96844279508153</v>
      </c>
    </row>
    <row r="2514" spans="2:3" x14ac:dyDescent="0.75">
      <c r="B2514" s="250">
        <v>2451</v>
      </c>
      <c r="C2514" s="249">
        <v>121.62250624259917</v>
      </c>
    </row>
    <row r="2515" spans="2:3" x14ac:dyDescent="0.75">
      <c r="B2515" s="250">
        <v>2452</v>
      </c>
      <c r="C2515" s="249">
        <v>116.88216717669576</v>
      </c>
    </row>
    <row r="2516" spans="2:3" x14ac:dyDescent="0.75">
      <c r="B2516" s="250">
        <v>2453</v>
      </c>
      <c r="C2516" s="249">
        <v>71.796574735130079</v>
      </c>
    </row>
    <row r="2517" spans="2:3" x14ac:dyDescent="0.75">
      <c r="B2517" s="250">
        <v>2454</v>
      </c>
      <c r="C2517" s="249">
        <v>127.28772733467113</v>
      </c>
    </row>
    <row r="2518" spans="2:3" x14ac:dyDescent="0.75">
      <c r="B2518" s="250">
        <v>2455</v>
      </c>
      <c r="C2518" s="249">
        <v>114.36875098631793</v>
      </c>
    </row>
    <row r="2519" spans="2:3" x14ac:dyDescent="0.75">
      <c r="B2519" s="250">
        <v>2456</v>
      </c>
      <c r="C2519" s="249">
        <v>120.00406868305826</v>
      </c>
    </row>
    <row r="2520" spans="2:3" x14ac:dyDescent="0.75">
      <c r="B2520" s="250">
        <v>2457</v>
      </c>
      <c r="C2520" s="249">
        <v>126.85223172064714</v>
      </c>
    </row>
    <row r="2521" spans="2:3" x14ac:dyDescent="0.75">
      <c r="B2521" s="250">
        <v>2458</v>
      </c>
      <c r="C2521" s="249">
        <v>89.247426865816379</v>
      </c>
    </row>
    <row r="2522" spans="2:3" x14ac:dyDescent="0.75">
      <c r="B2522" s="250">
        <v>2459</v>
      </c>
      <c r="C2522" s="249">
        <v>89.724376494048173</v>
      </c>
    </row>
    <row r="2523" spans="2:3" x14ac:dyDescent="0.75">
      <c r="B2523" s="250">
        <v>2460</v>
      </c>
      <c r="C2523" s="249">
        <v>119.67374712850217</v>
      </c>
    </row>
    <row r="2524" spans="2:3" x14ac:dyDescent="0.75">
      <c r="B2524" s="250">
        <v>2461</v>
      </c>
      <c r="C2524" s="249">
        <v>73.941069869982954</v>
      </c>
    </row>
    <row r="2525" spans="2:3" x14ac:dyDescent="0.75">
      <c r="B2525" s="250">
        <v>2462</v>
      </c>
      <c r="C2525" s="249">
        <v>85.215998738998167</v>
      </c>
    </row>
    <row r="2526" spans="2:3" x14ac:dyDescent="0.75">
      <c r="B2526" s="250">
        <v>2463</v>
      </c>
      <c r="C2526" s="249">
        <v>162.47896419833853</v>
      </c>
    </row>
    <row r="2527" spans="2:3" x14ac:dyDescent="0.75">
      <c r="B2527" s="250">
        <v>2464</v>
      </c>
      <c r="C2527" s="249">
        <v>156.89342252079604</v>
      </c>
    </row>
    <row r="2528" spans="2:3" x14ac:dyDescent="0.75">
      <c r="B2528" s="250">
        <v>2465</v>
      </c>
      <c r="C2528" s="249">
        <v>139.50220394175989</v>
      </c>
    </row>
    <row r="2529" spans="2:3" x14ac:dyDescent="0.75">
      <c r="B2529" s="250">
        <v>2466</v>
      </c>
      <c r="C2529" s="249">
        <v>99.143723807488868</v>
      </c>
    </row>
    <row r="2530" spans="2:3" x14ac:dyDescent="0.75">
      <c r="B2530" s="250">
        <v>2467</v>
      </c>
      <c r="C2530" s="249">
        <v>133.78710130280493</v>
      </c>
    </row>
    <row r="2531" spans="2:3" x14ac:dyDescent="0.75">
      <c r="B2531" s="250">
        <v>2468</v>
      </c>
      <c r="C2531" s="249">
        <v>121.05061298574618</v>
      </c>
    </row>
    <row r="2532" spans="2:3" x14ac:dyDescent="0.75">
      <c r="B2532" s="250">
        <v>2469</v>
      </c>
      <c r="C2532" s="249">
        <v>106.01148607884042</v>
      </c>
    </row>
    <row r="2533" spans="2:3" x14ac:dyDescent="0.75">
      <c r="B2533" s="250">
        <v>2470</v>
      </c>
      <c r="C2533" s="249">
        <v>100.27211464401041</v>
      </c>
    </row>
    <row r="2534" spans="2:3" x14ac:dyDescent="0.75">
      <c r="B2534" s="250">
        <v>2471</v>
      </c>
      <c r="C2534" s="249">
        <v>159.16521657727151</v>
      </c>
    </row>
    <row r="2535" spans="2:3" x14ac:dyDescent="0.75">
      <c r="B2535" s="250">
        <v>2472</v>
      </c>
      <c r="C2535" s="249">
        <v>132.57657118829914</v>
      </c>
    </row>
    <row r="2536" spans="2:3" x14ac:dyDescent="0.75">
      <c r="B2536" s="250">
        <v>2473</v>
      </c>
      <c r="C2536" s="249">
        <v>114.77196178212397</v>
      </c>
    </row>
    <row r="2537" spans="2:3" x14ac:dyDescent="0.75">
      <c r="B2537" s="250">
        <v>2474</v>
      </c>
      <c r="C2537" s="249">
        <v>134.5664556231263</v>
      </c>
    </row>
    <row r="2538" spans="2:3" x14ac:dyDescent="0.75">
      <c r="B2538" s="250">
        <v>2475</v>
      </c>
      <c r="C2538" s="249">
        <v>148.66359503144974</v>
      </c>
    </row>
    <row r="2539" spans="2:3" x14ac:dyDescent="0.75">
      <c r="B2539" s="250">
        <v>2476</v>
      </c>
      <c r="C2539" s="249">
        <v>127.7368248619353</v>
      </c>
    </row>
    <row r="2540" spans="2:3" x14ac:dyDescent="0.75">
      <c r="B2540" s="250">
        <v>2477</v>
      </c>
      <c r="C2540" s="249">
        <v>121.81567109690151</v>
      </c>
    </row>
    <row r="2541" spans="2:3" x14ac:dyDescent="0.75">
      <c r="B2541" s="250">
        <v>2478</v>
      </c>
      <c r="C2541" s="249">
        <v>139.0567651776166</v>
      </c>
    </row>
    <row r="2542" spans="2:3" x14ac:dyDescent="0.75">
      <c r="B2542" s="250">
        <v>2479</v>
      </c>
      <c r="C2542" s="249">
        <v>114.36072707128049</v>
      </c>
    </row>
    <row r="2543" spans="2:3" x14ac:dyDescent="0.75">
      <c r="B2543" s="250">
        <v>2480</v>
      </c>
      <c r="C2543" s="249">
        <v>89.849397519680963</v>
      </c>
    </row>
    <row r="2544" spans="2:3" x14ac:dyDescent="0.75">
      <c r="B2544" s="250">
        <v>2481</v>
      </c>
      <c r="C2544" s="249">
        <v>106.21033766970102</v>
      </c>
    </row>
    <row r="2545" spans="2:3" x14ac:dyDescent="0.75">
      <c r="B2545" s="250">
        <v>2482</v>
      </c>
      <c r="C2545" s="249">
        <v>106.51067460955755</v>
      </c>
    </row>
    <row r="2546" spans="2:3" x14ac:dyDescent="0.75">
      <c r="B2546" s="250">
        <v>2483</v>
      </c>
      <c r="C2546" s="249">
        <v>72.605193940974203</v>
      </c>
    </row>
    <row r="2547" spans="2:3" x14ac:dyDescent="0.75">
      <c r="B2547" s="250">
        <v>2484</v>
      </c>
      <c r="C2547" s="249">
        <v>128.39091583307254</v>
      </c>
    </row>
    <row r="2548" spans="2:3" x14ac:dyDescent="0.75">
      <c r="B2548" s="250">
        <v>2485</v>
      </c>
      <c r="C2548" s="249">
        <v>118.66091788835239</v>
      </c>
    </row>
    <row r="2549" spans="2:3" x14ac:dyDescent="0.75">
      <c r="B2549" s="250">
        <v>2486</v>
      </c>
      <c r="C2549" s="249">
        <v>121.32881800856592</v>
      </c>
    </row>
    <row r="2550" spans="2:3" x14ac:dyDescent="0.75">
      <c r="B2550" s="250">
        <v>2487</v>
      </c>
      <c r="C2550" s="249">
        <v>152.66296508592475</v>
      </c>
    </row>
    <row r="2551" spans="2:3" x14ac:dyDescent="0.75">
      <c r="B2551" s="250">
        <v>2488</v>
      </c>
      <c r="C2551" s="249">
        <v>128.96977834923186</v>
      </c>
    </row>
    <row r="2552" spans="2:3" x14ac:dyDescent="0.75">
      <c r="B2552" s="250">
        <v>2489</v>
      </c>
      <c r="C2552" s="249">
        <v>137.36985591535307</v>
      </c>
    </row>
    <row r="2553" spans="2:3" x14ac:dyDescent="0.75">
      <c r="B2553" s="250">
        <v>2490</v>
      </c>
      <c r="C2553" s="249">
        <v>90.318677320661166</v>
      </c>
    </row>
    <row r="2554" spans="2:3" x14ac:dyDescent="0.75">
      <c r="B2554" s="250">
        <v>2491</v>
      </c>
      <c r="C2554" s="249">
        <v>136.66735169984486</v>
      </c>
    </row>
    <row r="2555" spans="2:3" x14ac:dyDescent="0.75">
      <c r="B2555" s="250">
        <v>2492</v>
      </c>
      <c r="C2555" s="249">
        <v>111.32070712219431</v>
      </c>
    </row>
    <row r="2556" spans="2:3" x14ac:dyDescent="0.75">
      <c r="B2556" s="250">
        <v>2493</v>
      </c>
      <c r="C2556" s="249">
        <v>129.31983787349697</v>
      </c>
    </row>
    <row r="2557" spans="2:3" x14ac:dyDescent="0.75">
      <c r="B2557" s="250">
        <v>2494</v>
      </c>
      <c r="C2557" s="249">
        <v>96.095002888097994</v>
      </c>
    </row>
    <row r="2558" spans="2:3" x14ac:dyDescent="0.75">
      <c r="B2558" s="250">
        <v>2495</v>
      </c>
      <c r="C2558" s="249">
        <v>103.18810897095504</v>
      </c>
    </row>
    <row r="2559" spans="2:3" x14ac:dyDescent="0.75">
      <c r="B2559" s="250">
        <v>2496</v>
      </c>
      <c r="C2559" s="249">
        <v>140.45715534591915</v>
      </c>
    </row>
    <row r="2560" spans="2:3" x14ac:dyDescent="0.75">
      <c r="B2560" s="250">
        <v>2497</v>
      </c>
      <c r="C2560" s="249">
        <v>104.98036075969574</v>
      </c>
    </row>
    <row r="2561" spans="2:3" x14ac:dyDescent="0.75">
      <c r="B2561" s="250">
        <v>2498</v>
      </c>
      <c r="C2561" s="249">
        <v>124.6478175138558</v>
      </c>
    </row>
    <row r="2562" spans="2:3" x14ac:dyDescent="0.75">
      <c r="B2562" s="250">
        <v>2499</v>
      </c>
      <c r="C2562" s="249">
        <v>188.64453428220088</v>
      </c>
    </row>
    <row r="2563" spans="2:3" x14ac:dyDescent="0.75">
      <c r="B2563" s="250">
        <v>2500</v>
      </c>
      <c r="C2563" s="249">
        <v>137.2245301798097</v>
      </c>
    </row>
    <row r="2564" spans="2:3" x14ac:dyDescent="0.75">
      <c r="B2564" s="250">
        <v>2501</v>
      </c>
      <c r="C2564" s="249">
        <v>94.005815660161403</v>
      </c>
    </row>
    <row r="2565" spans="2:3" x14ac:dyDescent="0.75">
      <c r="B2565" s="250">
        <v>2502</v>
      </c>
      <c r="C2565" s="249">
        <v>98.350492114389652</v>
      </c>
    </row>
    <row r="2566" spans="2:3" x14ac:dyDescent="0.75">
      <c r="B2566" s="250">
        <v>2503</v>
      </c>
      <c r="C2566" s="249">
        <v>129.74774178840676</v>
      </c>
    </row>
    <row r="2567" spans="2:3" x14ac:dyDescent="0.75">
      <c r="B2567" s="250">
        <v>2504</v>
      </c>
      <c r="C2567" s="249">
        <v>154.61846001290994</v>
      </c>
    </row>
    <row r="2568" spans="2:3" x14ac:dyDescent="0.75">
      <c r="B2568" s="250">
        <v>2505</v>
      </c>
      <c r="C2568" s="249">
        <v>100.26635314482488</v>
      </c>
    </row>
    <row r="2569" spans="2:3" x14ac:dyDescent="0.75">
      <c r="B2569" s="250">
        <v>2506</v>
      </c>
      <c r="C2569" s="249">
        <v>110.27266499124289</v>
      </c>
    </row>
    <row r="2570" spans="2:3" x14ac:dyDescent="0.75">
      <c r="B2570" s="250">
        <v>2507</v>
      </c>
      <c r="C2570" s="249">
        <v>144.95323102680609</v>
      </c>
    </row>
    <row r="2571" spans="2:3" x14ac:dyDescent="0.75">
      <c r="B2571" s="250">
        <v>2508</v>
      </c>
      <c r="C2571" s="249">
        <v>126.52314162553124</v>
      </c>
    </row>
    <row r="2572" spans="2:3" x14ac:dyDescent="0.75">
      <c r="B2572" s="250">
        <v>2509</v>
      </c>
      <c r="C2572" s="249">
        <v>117.64945100642169</v>
      </c>
    </row>
    <row r="2573" spans="2:3" x14ac:dyDescent="0.75">
      <c r="B2573" s="250">
        <v>2510</v>
      </c>
      <c r="C2573" s="249">
        <v>109.29512040615771</v>
      </c>
    </row>
    <row r="2574" spans="2:3" x14ac:dyDescent="0.75">
      <c r="B2574" s="250">
        <v>2511</v>
      </c>
      <c r="C2574" s="249">
        <v>108.89345796555497</v>
      </c>
    </row>
    <row r="2575" spans="2:3" x14ac:dyDescent="0.75">
      <c r="B2575" s="250">
        <v>2512</v>
      </c>
      <c r="C2575" s="249">
        <v>96.255352690810696</v>
      </c>
    </row>
    <row r="2576" spans="2:3" x14ac:dyDescent="0.75">
      <c r="B2576" s="250">
        <v>2513</v>
      </c>
      <c r="C2576" s="249">
        <v>137.65876994080557</v>
      </c>
    </row>
    <row r="2577" spans="2:3" x14ac:dyDescent="0.75">
      <c r="B2577" s="250">
        <v>2514</v>
      </c>
      <c r="C2577" s="249">
        <v>92.907432070161761</v>
      </c>
    </row>
    <row r="2578" spans="2:3" x14ac:dyDescent="0.75">
      <c r="B2578" s="250">
        <v>2515</v>
      </c>
      <c r="C2578" s="249">
        <v>76.463089260340922</v>
      </c>
    </row>
    <row r="2579" spans="2:3" x14ac:dyDescent="0.75">
      <c r="B2579" s="250">
        <v>2516</v>
      </c>
      <c r="C2579" s="249">
        <v>122.44841785177341</v>
      </c>
    </row>
    <row r="2580" spans="2:3" x14ac:dyDescent="0.75">
      <c r="B2580" s="250">
        <v>2517</v>
      </c>
      <c r="C2580" s="249">
        <v>104.06880094983798</v>
      </c>
    </row>
    <row r="2581" spans="2:3" x14ac:dyDescent="0.75">
      <c r="B2581" s="250">
        <v>2518</v>
      </c>
      <c r="C2581" s="249">
        <v>90.944675724977657</v>
      </c>
    </row>
    <row r="2582" spans="2:3" x14ac:dyDescent="0.75">
      <c r="B2582" s="250">
        <v>2519</v>
      </c>
      <c r="C2582" s="249">
        <v>126.25496540136461</v>
      </c>
    </row>
    <row r="2583" spans="2:3" x14ac:dyDescent="0.75">
      <c r="B2583" s="250">
        <v>2520</v>
      </c>
      <c r="C2583" s="249">
        <v>128.69468907014732</v>
      </c>
    </row>
    <row r="2584" spans="2:3" x14ac:dyDescent="0.75">
      <c r="B2584" s="250">
        <v>2521</v>
      </c>
      <c r="C2584" s="249">
        <v>95.648038883352783</v>
      </c>
    </row>
    <row r="2585" spans="2:3" x14ac:dyDescent="0.75">
      <c r="B2585" s="250">
        <v>2522</v>
      </c>
      <c r="C2585" s="249">
        <v>119.33615825974539</v>
      </c>
    </row>
    <row r="2586" spans="2:3" x14ac:dyDescent="0.75">
      <c r="B2586" s="250">
        <v>2523</v>
      </c>
      <c r="C2586" s="249">
        <v>150.93368820137866</v>
      </c>
    </row>
    <row r="2587" spans="2:3" x14ac:dyDescent="0.75">
      <c r="B2587" s="250">
        <v>2524</v>
      </c>
      <c r="C2587" s="249">
        <v>149.2581167669521</v>
      </c>
    </row>
    <row r="2588" spans="2:3" x14ac:dyDescent="0.75">
      <c r="B2588" s="250">
        <v>2525</v>
      </c>
      <c r="C2588" s="249">
        <v>111.71989933305751</v>
      </c>
    </row>
    <row r="2589" spans="2:3" x14ac:dyDescent="0.75">
      <c r="B2589" s="250">
        <v>2526</v>
      </c>
      <c r="C2589" s="249">
        <v>145.67194352039459</v>
      </c>
    </row>
    <row r="2590" spans="2:3" x14ac:dyDescent="0.75">
      <c r="B2590" s="250">
        <v>2527</v>
      </c>
      <c r="C2590" s="249">
        <v>113.43133671943627</v>
      </c>
    </row>
    <row r="2591" spans="2:3" x14ac:dyDescent="0.75">
      <c r="B2591" s="250">
        <v>2528</v>
      </c>
      <c r="C2591" s="249">
        <v>88.50628025201749</v>
      </c>
    </row>
    <row r="2592" spans="2:3" x14ac:dyDescent="0.75">
      <c r="B2592" s="250">
        <v>2529</v>
      </c>
      <c r="C2592" s="249">
        <v>121.99306595040009</v>
      </c>
    </row>
    <row r="2593" spans="2:3" x14ac:dyDescent="0.75">
      <c r="B2593" s="250">
        <v>2530</v>
      </c>
      <c r="C2593" s="249">
        <v>155.90334780580139</v>
      </c>
    </row>
    <row r="2594" spans="2:3" x14ac:dyDescent="0.75">
      <c r="B2594" s="250">
        <v>2531</v>
      </c>
      <c r="C2594" s="249">
        <v>100.57617219706987</v>
      </c>
    </row>
    <row r="2595" spans="2:3" x14ac:dyDescent="0.75">
      <c r="B2595" s="250">
        <v>2532</v>
      </c>
      <c r="C2595" s="249">
        <v>105.80425150557333</v>
      </c>
    </row>
    <row r="2596" spans="2:3" x14ac:dyDescent="0.75">
      <c r="B2596" s="250">
        <v>2533</v>
      </c>
      <c r="C2596" s="249">
        <v>86.887365612445677</v>
      </c>
    </row>
    <row r="2597" spans="2:3" x14ac:dyDescent="0.75">
      <c r="B2597" s="250">
        <v>2534</v>
      </c>
      <c r="C2597" s="249">
        <v>122.27351062715721</v>
      </c>
    </row>
    <row r="2598" spans="2:3" x14ac:dyDescent="0.75">
      <c r="B2598" s="250">
        <v>2535</v>
      </c>
      <c r="C2598" s="249">
        <v>150.03795228235384</v>
      </c>
    </row>
    <row r="2599" spans="2:3" x14ac:dyDescent="0.75">
      <c r="B2599" s="250">
        <v>2536</v>
      </c>
      <c r="C2599" s="249">
        <v>71.125867404487494</v>
      </c>
    </row>
    <row r="2600" spans="2:3" x14ac:dyDescent="0.75">
      <c r="B2600" s="250">
        <v>2537</v>
      </c>
      <c r="C2600" s="249">
        <v>110.61450376902184</v>
      </c>
    </row>
    <row r="2601" spans="2:3" x14ac:dyDescent="0.75">
      <c r="B2601" s="250">
        <v>2538</v>
      </c>
      <c r="C2601" s="249">
        <v>111.95739987089414</v>
      </c>
    </row>
    <row r="2602" spans="2:3" x14ac:dyDescent="0.75">
      <c r="B2602" s="250">
        <v>2539</v>
      </c>
      <c r="C2602" s="249">
        <v>165.66348815876248</v>
      </c>
    </row>
    <row r="2603" spans="2:3" x14ac:dyDescent="0.75">
      <c r="B2603" s="250">
        <v>2540</v>
      </c>
      <c r="C2603" s="249">
        <v>164.38067042465809</v>
      </c>
    </row>
    <row r="2604" spans="2:3" x14ac:dyDescent="0.75">
      <c r="B2604" s="250">
        <v>2541</v>
      </c>
      <c r="C2604" s="249">
        <v>101.93606420149155</v>
      </c>
    </row>
    <row r="2605" spans="2:3" x14ac:dyDescent="0.75">
      <c r="B2605" s="250">
        <v>2542</v>
      </c>
      <c r="C2605" s="249">
        <v>79.575271089219797</v>
      </c>
    </row>
    <row r="2606" spans="2:3" x14ac:dyDescent="0.75">
      <c r="B2606" s="250">
        <v>2543</v>
      </c>
      <c r="C2606" s="249">
        <v>137.40027420258997</v>
      </c>
    </row>
    <row r="2607" spans="2:3" x14ac:dyDescent="0.75">
      <c r="B2607" s="250">
        <v>2544</v>
      </c>
      <c r="C2607" s="249">
        <v>99.491112116843368</v>
      </c>
    </row>
    <row r="2608" spans="2:3" x14ac:dyDescent="0.75">
      <c r="B2608" s="250">
        <v>2545</v>
      </c>
      <c r="C2608" s="249">
        <v>157.64900341210736</v>
      </c>
    </row>
    <row r="2609" spans="2:3" x14ac:dyDescent="0.75">
      <c r="B2609" s="250">
        <v>2546</v>
      </c>
      <c r="C2609" s="249">
        <v>98.298934344107721</v>
      </c>
    </row>
    <row r="2610" spans="2:3" x14ac:dyDescent="0.75">
      <c r="B2610" s="250">
        <v>2547</v>
      </c>
      <c r="C2610" s="249">
        <v>175.55601379171631</v>
      </c>
    </row>
    <row r="2611" spans="2:3" x14ac:dyDescent="0.75">
      <c r="B2611" s="250">
        <v>2548</v>
      </c>
      <c r="C2611" s="249">
        <v>81.010571269190521</v>
      </c>
    </row>
    <row r="2612" spans="2:3" x14ac:dyDescent="0.75">
      <c r="B2612" s="250">
        <v>2549</v>
      </c>
      <c r="C2612" s="249">
        <v>142.78439419931493</v>
      </c>
    </row>
    <row r="2613" spans="2:3" x14ac:dyDescent="0.75">
      <c r="B2613" s="250">
        <v>2550</v>
      </c>
      <c r="C2613" s="249">
        <v>156.47590700627302</v>
      </c>
    </row>
    <row r="2614" spans="2:3" x14ac:dyDescent="0.75">
      <c r="B2614" s="250">
        <v>2551</v>
      </c>
      <c r="C2614" s="249">
        <v>119.71444123092294</v>
      </c>
    </row>
    <row r="2615" spans="2:3" x14ac:dyDescent="0.75">
      <c r="B2615" s="250">
        <v>2552</v>
      </c>
      <c r="C2615" s="249">
        <v>154.19555952086924</v>
      </c>
    </row>
    <row r="2616" spans="2:3" x14ac:dyDescent="0.75">
      <c r="B2616" s="250">
        <v>2553</v>
      </c>
      <c r="C2616" s="249">
        <v>114.08981797237907</v>
      </c>
    </row>
    <row r="2617" spans="2:3" x14ac:dyDescent="0.75">
      <c r="B2617" s="250">
        <v>2554</v>
      </c>
      <c r="C2617" s="249">
        <v>134.62226228497892</v>
      </c>
    </row>
    <row r="2618" spans="2:3" x14ac:dyDescent="0.75">
      <c r="B2618" s="250">
        <v>2555</v>
      </c>
      <c r="C2618" s="249">
        <v>98.971524898394435</v>
      </c>
    </row>
    <row r="2619" spans="2:3" x14ac:dyDescent="0.75">
      <c r="B2619" s="250">
        <v>2556</v>
      </c>
      <c r="C2619" s="249">
        <v>113.81453641751531</v>
      </c>
    </row>
    <row r="2620" spans="2:3" x14ac:dyDescent="0.75">
      <c r="B2620" s="250">
        <v>2557</v>
      </c>
      <c r="C2620" s="249">
        <v>101.98191217352696</v>
      </c>
    </row>
    <row r="2621" spans="2:3" x14ac:dyDescent="0.75">
      <c r="B2621" s="250">
        <v>2558</v>
      </c>
      <c r="C2621" s="249">
        <v>96.701094966819738</v>
      </c>
    </row>
    <row r="2622" spans="2:3" x14ac:dyDescent="0.75">
      <c r="B2622" s="250">
        <v>2559</v>
      </c>
      <c r="C2622" s="249">
        <v>153.03971443918232</v>
      </c>
    </row>
    <row r="2623" spans="2:3" x14ac:dyDescent="0.75">
      <c r="B2623" s="250">
        <v>2560</v>
      </c>
      <c r="C2623" s="249">
        <v>119.22434875082055</v>
      </c>
    </row>
    <row r="2624" spans="2:3" x14ac:dyDescent="0.75">
      <c r="B2624" s="250">
        <v>2561</v>
      </c>
      <c r="C2624" s="249">
        <v>79.435790478660977</v>
      </c>
    </row>
    <row r="2625" spans="2:3" x14ac:dyDescent="0.75">
      <c r="B2625" s="250">
        <v>2562</v>
      </c>
      <c r="C2625" s="249">
        <v>96.793735099675189</v>
      </c>
    </row>
    <row r="2626" spans="2:3" x14ac:dyDescent="0.75">
      <c r="B2626" s="250">
        <v>2563</v>
      </c>
      <c r="C2626" s="249">
        <v>99.977489126084606</v>
      </c>
    </row>
    <row r="2627" spans="2:3" x14ac:dyDescent="0.75">
      <c r="B2627" s="250">
        <v>2564</v>
      </c>
      <c r="C2627" s="249">
        <v>140.40471775713092</v>
      </c>
    </row>
    <row r="2628" spans="2:3" x14ac:dyDescent="0.75">
      <c r="B2628" s="250">
        <v>2565</v>
      </c>
      <c r="C2628" s="249">
        <v>92.029874232012062</v>
      </c>
    </row>
    <row r="2629" spans="2:3" x14ac:dyDescent="0.75">
      <c r="B2629" s="250">
        <v>2566</v>
      </c>
      <c r="C2629" s="249">
        <v>164.000178749155</v>
      </c>
    </row>
    <row r="2630" spans="2:3" x14ac:dyDescent="0.75">
      <c r="B2630" s="250">
        <v>2567</v>
      </c>
      <c r="C2630" s="249">
        <v>122.77193118826524</v>
      </c>
    </row>
    <row r="2631" spans="2:3" x14ac:dyDescent="0.75">
      <c r="B2631" s="250">
        <v>2568</v>
      </c>
      <c r="C2631" s="249">
        <v>107.61966154737991</v>
      </c>
    </row>
    <row r="2632" spans="2:3" x14ac:dyDescent="0.75">
      <c r="B2632" s="250">
        <v>2569</v>
      </c>
      <c r="C2632" s="249">
        <v>129.82601602531702</v>
      </c>
    </row>
    <row r="2633" spans="2:3" x14ac:dyDescent="0.75">
      <c r="B2633" s="250">
        <v>2570</v>
      </c>
      <c r="C2633" s="249">
        <v>112.17888692285683</v>
      </c>
    </row>
    <row r="2634" spans="2:3" x14ac:dyDescent="0.75">
      <c r="B2634" s="250">
        <v>2571</v>
      </c>
      <c r="C2634" s="249">
        <v>100.67839346055921</v>
      </c>
    </row>
    <row r="2635" spans="2:3" x14ac:dyDescent="0.75">
      <c r="B2635" s="250">
        <v>2572</v>
      </c>
      <c r="C2635" s="249">
        <v>111.24251837190222</v>
      </c>
    </row>
    <row r="2636" spans="2:3" x14ac:dyDescent="0.75">
      <c r="B2636" s="250">
        <v>2573</v>
      </c>
      <c r="C2636" s="249">
        <v>111.61060887587935</v>
      </c>
    </row>
    <row r="2637" spans="2:3" x14ac:dyDescent="0.75">
      <c r="B2637" s="250">
        <v>2574</v>
      </c>
      <c r="C2637" s="249">
        <v>122.05459806336084</v>
      </c>
    </row>
    <row r="2638" spans="2:3" x14ac:dyDescent="0.75">
      <c r="B2638" s="250">
        <v>2575</v>
      </c>
      <c r="C2638" s="249">
        <v>150.37582457025167</v>
      </c>
    </row>
    <row r="2639" spans="2:3" x14ac:dyDescent="0.75">
      <c r="B2639" s="250">
        <v>2576</v>
      </c>
      <c r="C2639" s="249">
        <v>115.39698045747295</v>
      </c>
    </row>
    <row r="2640" spans="2:3" x14ac:dyDescent="0.75">
      <c r="B2640" s="250">
        <v>2577</v>
      </c>
      <c r="C2640" s="249">
        <v>91.862829696591206</v>
      </c>
    </row>
    <row r="2641" spans="2:3" x14ac:dyDescent="0.75">
      <c r="B2641" s="250">
        <v>2578</v>
      </c>
      <c r="C2641" s="249">
        <v>112.60189892741161</v>
      </c>
    </row>
    <row r="2642" spans="2:3" x14ac:dyDescent="0.75">
      <c r="B2642" s="250">
        <v>2579</v>
      </c>
      <c r="C2642" s="249">
        <v>108.20040138393942</v>
      </c>
    </row>
    <row r="2643" spans="2:3" x14ac:dyDescent="0.75">
      <c r="B2643" s="250">
        <v>2580</v>
      </c>
      <c r="C2643" s="249">
        <v>132.09566000254827</v>
      </c>
    </row>
    <row r="2644" spans="2:3" x14ac:dyDescent="0.75">
      <c r="B2644" s="250">
        <v>2581</v>
      </c>
      <c r="C2644" s="249">
        <v>115.33045041868769</v>
      </c>
    </row>
    <row r="2645" spans="2:3" x14ac:dyDescent="0.75">
      <c r="B2645" s="250">
        <v>2582</v>
      </c>
      <c r="C2645" s="249">
        <v>128.28546575117286</v>
      </c>
    </row>
    <row r="2646" spans="2:3" x14ac:dyDescent="0.75">
      <c r="B2646" s="250">
        <v>2583</v>
      </c>
      <c r="C2646" s="249">
        <v>128.57136433012016</v>
      </c>
    </row>
    <row r="2647" spans="2:3" x14ac:dyDescent="0.75">
      <c r="B2647" s="250">
        <v>2584</v>
      </c>
      <c r="C2647" s="249">
        <v>114.03691581899395</v>
      </c>
    </row>
    <row r="2648" spans="2:3" x14ac:dyDescent="0.75">
      <c r="B2648" s="250">
        <v>2585</v>
      </c>
      <c r="C2648" s="249">
        <v>104.21716936275891</v>
      </c>
    </row>
    <row r="2649" spans="2:3" x14ac:dyDescent="0.75">
      <c r="B2649" s="250">
        <v>2586</v>
      </c>
      <c r="C2649" s="249">
        <v>94.177843120869539</v>
      </c>
    </row>
    <row r="2650" spans="2:3" x14ac:dyDescent="0.75">
      <c r="B2650" s="250">
        <v>2587</v>
      </c>
      <c r="C2650" s="249">
        <v>140.21951785236124</v>
      </c>
    </row>
    <row r="2651" spans="2:3" x14ac:dyDescent="0.75">
      <c r="B2651" s="250">
        <v>2588</v>
      </c>
      <c r="C2651" s="249">
        <v>143.29384215701498</v>
      </c>
    </row>
    <row r="2652" spans="2:3" x14ac:dyDescent="0.75">
      <c r="B2652" s="250">
        <v>2589</v>
      </c>
      <c r="C2652" s="249">
        <v>102.21382307542342</v>
      </c>
    </row>
    <row r="2653" spans="2:3" x14ac:dyDescent="0.75">
      <c r="B2653" s="250">
        <v>2590</v>
      </c>
      <c r="C2653" s="249">
        <v>129.86870851799068</v>
      </c>
    </row>
    <row r="2654" spans="2:3" x14ac:dyDescent="0.75">
      <c r="B2654" s="250">
        <v>2591</v>
      </c>
      <c r="C2654" s="249">
        <v>148.75631768922221</v>
      </c>
    </row>
    <row r="2655" spans="2:3" x14ac:dyDescent="0.75">
      <c r="B2655" s="250">
        <v>2592</v>
      </c>
      <c r="C2655" s="249">
        <v>108.32940566084388</v>
      </c>
    </row>
    <row r="2656" spans="2:3" x14ac:dyDescent="0.75">
      <c r="B2656" s="250">
        <v>2593</v>
      </c>
      <c r="C2656" s="249">
        <v>163.5786659378814</v>
      </c>
    </row>
    <row r="2657" spans="2:3" x14ac:dyDescent="0.75">
      <c r="B2657" s="250">
        <v>2594</v>
      </c>
      <c r="C2657" s="249">
        <v>126.14253030429973</v>
      </c>
    </row>
    <row r="2658" spans="2:3" x14ac:dyDescent="0.75">
      <c r="B2658" s="250">
        <v>2595</v>
      </c>
      <c r="C2658" s="249">
        <v>72.12922515341441</v>
      </c>
    </row>
    <row r="2659" spans="2:3" x14ac:dyDescent="0.75">
      <c r="B2659" s="250">
        <v>2596</v>
      </c>
      <c r="C2659" s="249">
        <v>132.89449717285959</v>
      </c>
    </row>
    <row r="2660" spans="2:3" x14ac:dyDescent="0.75">
      <c r="B2660" s="250">
        <v>2597</v>
      </c>
      <c r="C2660" s="249">
        <v>130.8085775608628</v>
      </c>
    </row>
    <row r="2661" spans="2:3" x14ac:dyDescent="0.75">
      <c r="B2661" s="250">
        <v>2598</v>
      </c>
      <c r="C2661" s="249">
        <v>140.86389649701178</v>
      </c>
    </row>
    <row r="2662" spans="2:3" x14ac:dyDescent="0.75">
      <c r="B2662" s="250">
        <v>2599</v>
      </c>
      <c r="C2662" s="249">
        <v>103.99000577895251</v>
      </c>
    </row>
    <row r="2663" spans="2:3" x14ac:dyDescent="0.75">
      <c r="B2663" s="250">
        <v>2600</v>
      </c>
      <c r="C2663" s="249">
        <v>135.17389657648212</v>
      </c>
    </row>
    <row r="2664" spans="2:3" x14ac:dyDescent="0.75">
      <c r="B2664" s="250">
        <v>2601</v>
      </c>
      <c r="C2664" s="249">
        <v>117.78549094827669</v>
      </c>
    </row>
    <row r="2665" spans="2:3" x14ac:dyDescent="0.75">
      <c r="B2665" s="250">
        <v>2602</v>
      </c>
      <c r="C2665" s="249">
        <v>93.986322015994205</v>
      </c>
    </row>
    <row r="2666" spans="2:3" x14ac:dyDescent="0.75">
      <c r="B2666" s="250">
        <v>2603</v>
      </c>
      <c r="C2666" s="249">
        <v>113.04019439800153</v>
      </c>
    </row>
    <row r="2667" spans="2:3" x14ac:dyDescent="0.75">
      <c r="B2667" s="250">
        <v>2604</v>
      </c>
      <c r="C2667" s="249">
        <v>121.13598074340648</v>
      </c>
    </row>
    <row r="2668" spans="2:3" x14ac:dyDescent="0.75">
      <c r="B2668" s="250">
        <v>2605</v>
      </c>
      <c r="C2668" s="249">
        <v>126.13440015979755</v>
      </c>
    </row>
    <row r="2669" spans="2:3" x14ac:dyDescent="0.75">
      <c r="B2669" s="250">
        <v>2606</v>
      </c>
      <c r="C2669" s="249">
        <v>167.80119634220517</v>
      </c>
    </row>
    <row r="2670" spans="2:3" x14ac:dyDescent="0.75">
      <c r="B2670" s="250">
        <v>2607</v>
      </c>
      <c r="C2670" s="249">
        <v>164.26118168410738</v>
      </c>
    </row>
    <row r="2671" spans="2:3" x14ac:dyDescent="0.75">
      <c r="B2671" s="250">
        <v>2608</v>
      </c>
      <c r="C2671" s="249">
        <v>191.0861852892246</v>
      </c>
    </row>
    <row r="2672" spans="2:3" x14ac:dyDescent="0.75">
      <c r="B2672" s="250">
        <v>2609</v>
      </c>
      <c r="C2672" s="249">
        <v>166.35040896330855</v>
      </c>
    </row>
    <row r="2673" spans="2:3" x14ac:dyDescent="0.75">
      <c r="B2673" s="250">
        <v>2610</v>
      </c>
      <c r="C2673" s="249">
        <v>134.48626179448016</v>
      </c>
    </row>
    <row r="2674" spans="2:3" x14ac:dyDescent="0.75">
      <c r="B2674" s="250">
        <v>2611</v>
      </c>
      <c r="C2674" s="249">
        <v>143.10635744183531</v>
      </c>
    </row>
    <row r="2675" spans="2:3" x14ac:dyDescent="0.75">
      <c r="B2675" s="250">
        <v>2612</v>
      </c>
      <c r="C2675" s="249">
        <v>152.65728594715</v>
      </c>
    </row>
    <row r="2676" spans="2:3" x14ac:dyDescent="0.75">
      <c r="B2676" s="250">
        <v>2613</v>
      </c>
      <c r="C2676" s="249">
        <v>140.46407715684808</v>
      </c>
    </row>
    <row r="2677" spans="2:3" x14ac:dyDescent="0.75">
      <c r="B2677" s="250">
        <v>2614</v>
      </c>
      <c r="C2677" s="249">
        <v>130.19748739381151</v>
      </c>
    </row>
    <row r="2678" spans="2:3" x14ac:dyDescent="0.75">
      <c r="B2678" s="250">
        <v>2615</v>
      </c>
      <c r="C2678" s="249">
        <v>113.09935963813918</v>
      </c>
    </row>
    <row r="2679" spans="2:3" x14ac:dyDescent="0.75">
      <c r="B2679" s="250">
        <v>2616</v>
      </c>
      <c r="C2679" s="249">
        <v>147.53883068319561</v>
      </c>
    </row>
    <row r="2680" spans="2:3" x14ac:dyDescent="0.75">
      <c r="B2680" s="250">
        <v>2617</v>
      </c>
      <c r="C2680" s="249">
        <v>94.391095569503193</v>
      </c>
    </row>
    <row r="2681" spans="2:3" x14ac:dyDescent="0.75">
      <c r="B2681" s="250">
        <v>2618</v>
      </c>
      <c r="C2681" s="249">
        <v>103.77368539996735</v>
      </c>
    </row>
    <row r="2682" spans="2:3" x14ac:dyDescent="0.75">
      <c r="B2682" s="250">
        <v>2619</v>
      </c>
      <c r="C2682" s="249">
        <v>112.28713921212827</v>
      </c>
    </row>
    <row r="2683" spans="2:3" x14ac:dyDescent="0.75">
      <c r="B2683" s="250">
        <v>2620</v>
      </c>
      <c r="C2683" s="249">
        <v>106.30040903626528</v>
      </c>
    </row>
    <row r="2684" spans="2:3" x14ac:dyDescent="0.75">
      <c r="B2684" s="250">
        <v>2621</v>
      </c>
      <c r="C2684" s="249">
        <v>128.758168522712</v>
      </c>
    </row>
    <row r="2685" spans="2:3" x14ac:dyDescent="0.75">
      <c r="B2685" s="250">
        <v>2622</v>
      </c>
      <c r="C2685" s="249">
        <v>135.45395074763647</v>
      </c>
    </row>
    <row r="2686" spans="2:3" x14ac:dyDescent="0.75">
      <c r="B2686" s="250">
        <v>2623</v>
      </c>
      <c r="C2686" s="249">
        <v>106.97970145479597</v>
      </c>
    </row>
    <row r="2687" spans="2:3" x14ac:dyDescent="0.75">
      <c r="B2687" s="250">
        <v>2624</v>
      </c>
      <c r="C2687" s="249">
        <v>117.86393743864579</v>
      </c>
    </row>
    <row r="2688" spans="2:3" x14ac:dyDescent="0.75">
      <c r="B2688" s="250">
        <v>2625</v>
      </c>
      <c r="C2688" s="249">
        <v>65.187937874038511</v>
      </c>
    </row>
    <row r="2689" spans="2:3" x14ac:dyDescent="0.75">
      <c r="B2689" s="250">
        <v>2626</v>
      </c>
      <c r="C2689" s="249">
        <v>156.16360813745871</v>
      </c>
    </row>
    <row r="2690" spans="2:3" x14ac:dyDescent="0.75">
      <c r="B2690" s="250">
        <v>2627</v>
      </c>
      <c r="C2690" s="249">
        <v>134.87558899031461</v>
      </c>
    </row>
    <row r="2691" spans="2:3" x14ac:dyDescent="0.75">
      <c r="B2691" s="250">
        <v>2628</v>
      </c>
      <c r="C2691" s="249">
        <v>136.8464713929464</v>
      </c>
    </row>
    <row r="2692" spans="2:3" x14ac:dyDescent="0.75">
      <c r="B2692" s="250">
        <v>2629</v>
      </c>
      <c r="C2692" s="249">
        <v>168.61823947791549</v>
      </c>
    </row>
    <row r="2693" spans="2:3" x14ac:dyDescent="0.75">
      <c r="B2693" s="250">
        <v>2630</v>
      </c>
      <c r="C2693" s="249">
        <v>139.39151629441767</v>
      </c>
    </row>
    <row r="2694" spans="2:3" x14ac:dyDescent="0.75">
      <c r="B2694" s="250">
        <v>2631</v>
      </c>
      <c r="C2694" s="249">
        <v>89.238697518216497</v>
      </c>
    </row>
    <row r="2695" spans="2:3" x14ac:dyDescent="0.75">
      <c r="B2695" s="250">
        <v>2632</v>
      </c>
      <c r="C2695" s="249">
        <v>165.84706375381961</v>
      </c>
    </row>
    <row r="2696" spans="2:3" x14ac:dyDescent="0.75">
      <c r="B2696" s="250">
        <v>2633</v>
      </c>
      <c r="C2696" s="249">
        <v>93.513447721039071</v>
      </c>
    </row>
    <row r="2697" spans="2:3" x14ac:dyDescent="0.75">
      <c r="B2697" s="250">
        <v>2634</v>
      </c>
      <c r="C2697" s="249">
        <v>144.17781361042881</v>
      </c>
    </row>
    <row r="2698" spans="2:3" x14ac:dyDescent="0.75">
      <c r="B2698" s="250">
        <v>2635</v>
      </c>
      <c r="C2698" s="249">
        <v>118.52016552003322</v>
      </c>
    </row>
    <row r="2699" spans="2:3" x14ac:dyDescent="0.75">
      <c r="B2699" s="250">
        <v>2636</v>
      </c>
      <c r="C2699" s="249">
        <v>127.92606456123092</v>
      </c>
    </row>
    <row r="2700" spans="2:3" x14ac:dyDescent="0.75">
      <c r="B2700" s="250">
        <v>2637</v>
      </c>
      <c r="C2700" s="249">
        <v>98.455188163527026</v>
      </c>
    </row>
    <row r="2701" spans="2:3" x14ac:dyDescent="0.75">
      <c r="B2701" s="250">
        <v>2638</v>
      </c>
      <c r="C2701" s="249">
        <v>154.28622122524428</v>
      </c>
    </row>
    <row r="2702" spans="2:3" x14ac:dyDescent="0.75">
      <c r="B2702" s="250">
        <v>2639</v>
      </c>
      <c r="C2702" s="249">
        <v>150.24102783561551</v>
      </c>
    </row>
    <row r="2703" spans="2:3" x14ac:dyDescent="0.75">
      <c r="B2703" s="250">
        <v>2640</v>
      </c>
      <c r="C2703" s="249">
        <v>143.29320212204215</v>
      </c>
    </row>
    <row r="2704" spans="2:3" x14ac:dyDescent="0.75">
      <c r="B2704" s="250">
        <v>2641</v>
      </c>
      <c r="C2704" s="249">
        <v>135.69261906849906</v>
      </c>
    </row>
    <row r="2705" spans="2:3" x14ac:dyDescent="0.75">
      <c r="B2705" s="250">
        <v>2642</v>
      </c>
      <c r="C2705" s="249">
        <v>127.0901641763528</v>
      </c>
    </row>
    <row r="2706" spans="2:3" x14ac:dyDescent="0.75">
      <c r="B2706" s="250">
        <v>2643</v>
      </c>
      <c r="C2706" s="249">
        <v>136.30821118738876</v>
      </c>
    </row>
    <row r="2707" spans="2:3" x14ac:dyDescent="0.75">
      <c r="B2707" s="250">
        <v>2644</v>
      </c>
      <c r="C2707" s="249">
        <v>111.88262615049867</v>
      </c>
    </row>
    <row r="2708" spans="2:3" x14ac:dyDescent="0.75">
      <c r="B2708" s="250">
        <v>2645</v>
      </c>
      <c r="C2708" s="249">
        <v>106.68385606078272</v>
      </c>
    </row>
    <row r="2709" spans="2:3" x14ac:dyDescent="0.75">
      <c r="B2709" s="250">
        <v>2646</v>
      </c>
      <c r="C2709" s="249">
        <v>118.8462348793696</v>
      </c>
    </row>
    <row r="2710" spans="2:3" x14ac:dyDescent="0.75">
      <c r="B2710" s="250">
        <v>2647</v>
      </c>
      <c r="C2710" s="249">
        <v>151.8507965409209</v>
      </c>
    </row>
    <row r="2711" spans="2:3" x14ac:dyDescent="0.75">
      <c r="B2711" s="250">
        <v>2648</v>
      </c>
      <c r="C2711" s="249">
        <v>120.88695090794018</v>
      </c>
    </row>
    <row r="2712" spans="2:3" x14ac:dyDescent="0.75">
      <c r="B2712" s="250">
        <v>2649</v>
      </c>
      <c r="C2712" s="249">
        <v>80.56247646718505</v>
      </c>
    </row>
    <row r="2713" spans="2:3" x14ac:dyDescent="0.75">
      <c r="B2713" s="250">
        <v>2650</v>
      </c>
      <c r="C2713" s="249">
        <v>118.40051766221214</v>
      </c>
    </row>
    <row r="2714" spans="2:3" x14ac:dyDescent="0.75">
      <c r="B2714" s="250">
        <v>2651</v>
      </c>
      <c r="C2714" s="249">
        <v>118.07170327136717</v>
      </c>
    </row>
    <row r="2715" spans="2:3" x14ac:dyDescent="0.75">
      <c r="B2715" s="250">
        <v>2652</v>
      </c>
      <c r="C2715" s="249">
        <v>125.49050801445073</v>
      </c>
    </row>
    <row r="2716" spans="2:3" x14ac:dyDescent="0.75">
      <c r="B2716" s="250">
        <v>2653</v>
      </c>
      <c r="C2716" s="249">
        <v>95.188197931698824</v>
      </c>
    </row>
    <row r="2717" spans="2:3" x14ac:dyDescent="0.75">
      <c r="B2717" s="250">
        <v>2654</v>
      </c>
      <c r="C2717" s="249">
        <v>159.66836948856951</v>
      </c>
    </row>
    <row r="2718" spans="2:3" x14ac:dyDescent="0.75">
      <c r="B2718" s="250">
        <v>2655</v>
      </c>
      <c r="C2718" s="249">
        <v>115.45410745087676</v>
      </c>
    </row>
    <row r="2719" spans="2:3" x14ac:dyDescent="0.75">
      <c r="B2719" s="250">
        <v>2656</v>
      </c>
      <c r="C2719" s="249">
        <v>155.39096077054768</v>
      </c>
    </row>
    <row r="2720" spans="2:3" x14ac:dyDescent="0.75">
      <c r="B2720" s="250">
        <v>2657</v>
      </c>
      <c r="C2720" s="249">
        <v>114.1327089062473</v>
      </c>
    </row>
    <row r="2721" spans="2:3" x14ac:dyDescent="0.75">
      <c r="B2721" s="250">
        <v>2658</v>
      </c>
      <c r="C2721" s="249">
        <v>115.33457639930027</v>
      </c>
    </row>
    <row r="2722" spans="2:3" x14ac:dyDescent="0.75">
      <c r="B2722" s="250">
        <v>2659</v>
      </c>
      <c r="C2722" s="249">
        <v>104.74065423019289</v>
      </c>
    </row>
    <row r="2723" spans="2:3" x14ac:dyDescent="0.75">
      <c r="B2723" s="250">
        <v>2660</v>
      </c>
      <c r="C2723" s="249">
        <v>153.79921812421964</v>
      </c>
    </row>
    <row r="2724" spans="2:3" x14ac:dyDescent="0.75">
      <c r="B2724" s="250">
        <v>2661</v>
      </c>
      <c r="C2724" s="249">
        <v>134.13292594539698</v>
      </c>
    </row>
    <row r="2725" spans="2:3" x14ac:dyDescent="0.75">
      <c r="B2725" s="250">
        <v>2662</v>
      </c>
      <c r="C2725" s="249">
        <v>118.71794599034513</v>
      </c>
    </row>
    <row r="2726" spans="2:3" x14ac:dyDescent="0.75">
      <c r="B2726" s="250">
        <v>2663</v>
      </c>
      <c r="C2726" s="249">
        <v>106.25496924213999</v>
      </c>
    </row>
    <row r="2727" spans="2:3" x14ac:dyDescent="0.75">
      <c r="B2727" s="250">
        <v>2664</v>
      </c>
      <c r="C2727" s="249">
        <v>139.02215484965848</v>
      </c>
    </row>
    <row r="2728" spans="2:3" x14ac:dyDescent="0.75">
      <c r="B2728" s="250">
        <v>2665</v>
      </c>
      <c r="C2728" s="249">
        <v>102.68299331958141</v>
      </c>
    </row>
    <row r="2729" spans="2:3" x14ac:dyDescent="0.75">
      <c r="B2729" s="250">
        <v>2666</v>
      </c>
      <c r="C2729" s="249">
        <v>127.66257866706297</v>
      </c>
    </row>
    <row r="2730" spans="2:3" x14ac:dyDescent="0.75">
      <c r="B2730" s="250">
        <v>2667</v>
      </c>
      <c r="C2730" s="249">
        <v>147.67339721145129</v>
      </c>
    </row>
    <row r="2731" spans="2:3" x14ac:dyDescent="0.75">
      <c r="B2731" s="250">
        <v>2668</v>
      </c>
      <c r="C2731" s="249">
        <v>110.56817942845328</v>
      </c>
    </row>
    <row r="2732" spans="2:3" x14ac:dyDescent="0.75">
      <c r="B2732" s="250">
        <v>2669</v>
      </c>
      <c r="C2732" s="249">
        <v>131.54818312328723</v>
      </c>
    </row>
    <row r="2733" spans="2:3" x14ac:dyDescent="0.75">
      <c r="B2733" s="250">
        <v>2670</v>
      </c>
      <c r="C2733" s="249">
        <v>103.62457875801664</v>
      </c>
    </row>
    <row r="2734" spans="2:3" x14ac:dyDescent="0.75">
      <c r="B2734" s="250">
        <v>2671</v>
      </c>
      <c r="C2734" s="249">
        <v>132.05788199003729</v>
      </c>
    </row>
    <row r="2735" spans="2:3" x14ac:dyDescent="0.75">
      <c r="B2735" s="250">
        <v>2672</v>
      </c>
      <c r="C2735" s="249">
        <v>124.64738198008094</v>
      </c>
    </row>
    <row r="2736" spans="2:3" x14ac:dyDescent="0.75">
      <c r="B2736" s="250">
        <v>2673</v>
      </c>
      <c r="C2736" s="249">
        <v>115.4042094195278</v>
      </c>
    </row>
    <row r="2737" spans="2:3" x14ac:dyDescent="0.75">
      <c r="B2737" s="250">
        <v>2674</v>
      </c>
      <c r="C2737" s="249">
        <v>81.094400167417731</v>
      </c>
    </row>
    <row r="2738" spans="2:3" x14ac:dyDescent="0.75">
      <c r="B2738" s="250">
        <v>2675</v>
      </c>
      <c r="C2738" s="249">
        <v>95.458092918231685</v>
      </c>
    </row>
    <row r="2739" spans="2:3" x14ac:dyDescent="0.75">
      <c r="B2739" s="250">
        <v>2676</v>
      </c>
      <c r="C2739" s="249">
        <v>81.99914095434012</v>
      </c>
    </row>
    <row r="2740" spans="2:3" x14ac:dyDescent="0.75">
      <c r="B2740" s="250">
        <v>2677</v>
      </c>
      <c r="C2740" s="249">
        <v>149.55059544833244</v>
      </c>
    </row>
    <row r="2741" spans="2:3" x14ac:dyDescent="0.75">
      <c r="B2741" s="250">
        <v>2678</v>
      </c>
      <c r="C2741" s="249">
        <v>132.73617218023441</v>
      </c>
    </row>
    <row r="2742" spans="2:3" x14ac:dyDescent="0.75">
      <c r="B2742" s="250">
        <v>2679</v>
      </c>
      <c r="C2742" s="249">
        <v>137.37672483205836</v>
      </c>
    </row>
    <row r="2743" spans="2:3" x14ac:dyDescent="0.75">
      <c r="B2743" s="250">
        <v>2680</v>
      </c>
      <c r="C2743" s="249">
        <v>144.19054874451299</v>
      </c>
    </row>
    <row r="2744" spans="2:3" x14ac:dyDescent="0.75">
      <c r="B2744" s="250">
        <v>2681</v>
      </c>
      <c r="C2744" s="249">
        <v>117.51250660446885</v>
      </c>
    </row>
    <row r="2745" spans="2:3" x14ac:dyDescent="0.75">
      <c r="B2745" s="250">
        <v>2682</v>
      </c>
      <c r="C2745" s="249">
        <v>86.1249717589928</v>
      </c>
    </row>
    <row r="2746" spans="2:3" x14ac:dyDescent="0.75">
      <c r="B2746" s="250">
        <v>2683</v>
      </c>
      <c r="C2746" s="249">
        <v>81.224098927131536</v>
      </c>
    </row>
    <row r="2747" spans="2:3" x14ac:dyDescent="0.75">
      <c r="B2747" s="250">
        <v>2684</v>
      </c>
      <c r="C2747" s="249">
        <v>126.57450652074242</v>
      </c>
    </row>
    <row r="2748" spans="2:3" x14ac:dyDescent="0.75">
      <c r="B2748" s="250">
        <v>2685</v>
      </c>
      <c r="C2748" s="249">
        <v>124.38357953708406</v>
      </c>
    </row>
    <row r="2749" spans="2:3" x14ac:dyDescent="0.75">
      <c r="B2749" s="250">
        <v>2686</v>
      </c>
      <c r="C2749" s="249">
        <v>134.28547600940882</v>
      </c>
    </row>
    <row r="2750" spans="2:3" x14ac:dyDescent="0.75">
      <c r="B2750" s="250">
        <v>2687</v>
      </c>
      <c r="C2750" s="249">
        <v>100.49388160500136</v>
      </c>
    </row>
    <row r="2751" spans="2:3" x14ac:dyDescent="0.75">
      <c r="B2751" s="250">
        <v>2688</v>
      </c>
      <c r="C2751" s="249">
        <v>121.61262998961774</v>
      </c>
    </row>
    <row r="2752" spans="2:3" x14ac:dyDescent="0.75">
      <c r="B2752" s="250">
        <v>2689</v>
      </c>
      <c r="C2752" s="249">
        <v>127.27203969694423</v>
      </c>
    </row>
    <row r="2753" spans="2:3" x14ac:dyDescent="0.75">
      <c r="B2753" s="250">
        <v>2690</v>
      </c>
      <c r="C2753" s="249">
        <v>156.00104379276695</v>
      </c>
    </row>
    <row r="2754" spans="2:3" x14ac:dyDescent="0.75">
      <c r="B2754" s="250">
        <v>2691</v>
      </c>
      <c r="C2754" s="249">
        <v>125.07470354417872</v>
      </c>
    </row>
    <row r="2755" spans="2:3" x14ac:dyDescent="0.75">
      <c r="B2755" s="250">
        <v>2692</v>
      </c>
      <c r="C2755" s="249">
        <v>156.1969091312051</v>
      </c>
    </row>
    <row r="2756" spans="2:3" x14ac:dyDescent="0.75">
      <c r="B2756" s="250">
        <v>2693</v>
      </c>
      <c r="C2756" s="249">
        <v>129.65300791567017</v>
      </c>
    </row>
    <row r="2757" spans="2:3" x14ac:dyDescent="0.75">
      <c r="B2757" s="250">
        <v>2694</v>
      </c>
      <c r="C2757" s="249">
        <v>177.44870836663395</v>
      </c>
    </row>
    <row r="2758" spans="2:3" x14ac:dyDescent="0.75">
      <c r="B2758" s="250">
        <v>2695</v>
      </c>
      <c r="C2758" s="249">
        <v>145.26896796628941</v>
      </c>
    </row>
    <row r="2759" spans="2:3" x14ac:dyDescent="0.75">
      <c r="B2759" s="250">
        <v>2696</v>
      </c>
      <c r="C2759" s="249">
        <v>120.59077629956325</v>
      </c>
    </row>
    <row r="2760" spans="2:3" x14ac:dyDescent="0.75">
      <c r="B2760" s="250">
        <v>2697</v>
      </c>
      <c r="C2760" s="249">
        <v>105.60907937683176</v>
      </c>
    </row>
    <row r="2761" spans="2:3" x14ac:dyDescent="0.75">
      <c r="B2761" s="250">
        <v>2698</v>
      </c>
      <c r="C2761" s="249">
        <v>98.364900015366061</v>
      </c>
    </row>
    <row r="2762" spans="2:3" x14ac:dyDescent="0.75">
      <c r="B2762" s="250">
        <v>2699</v>
      </c>
      <c r="C2762" s="249">
        <v>153.11563756009843</v>
      </c>
    </row>
    <row r="2763" spans="2:3" x14ac:dyDescent="0.75">
      <c r="B2763" s="250">
        <v>2700</v>
      </c>
      <c r="C2763" s="249">
        <v>116.11176185140613</v>
      </c>
    </row>
    <row r="2764" spans="2:3" x14ac:dyDescent="0.75">
      <c r="B2764" s="250">
        <v>2701</v>
      </c>
      <c r="C2764" s="249">
        <v>128.6511100982714</v>
      </c>
    </row>
    <row r="2765" spans="2:3" x14ac:dyDescent="0.75">
      <c r="B2765" s="250">
        <v>2702</v>
      </c>
      <c r="C2765" s="249">
        <v>105.85531701021239</v>
      </c>
    </row>
    <row r="2766" spans="2:3" x14ac:dyDescent="0.75">
      <c r="B2766" s="250">
        <v>2703</v>
      </c>
      <c r="C2766" s="249">
        <v>99.018103200616238</v>
      </c>
    </row>
    <row r="2767" spans="2:3" x14ac:dyDescent="0.75">
      <c r="B2767" s="250">
        <v>2704</v>
      </c>
      <c r="C2767" s="249">
        <v>113.54871993698387</v>
      </c>
    </row>
    <row r="2768" spans="2:3" x14ac:dyDescent="0.75">
      <c r="B2768" s="250">
        <v>2705</v>
      </c>
      <c r="C2768" s="249">
        <v>111.40500393081911</v>
      </c>
    </row>
    <row r="2769" spans="2:3" x14ac:dyDescent="0.75">
      <c r="B2769" s="250">
        <v>2706</v>
      </c>
      <c r="C2769" s="249">
        <v>163.78547504368606</v>
      </c>
    </row>
    <row r="2770" spans="2:3" x14ac:dyDescent="0.75">
      <c r="B2770" s="250">
        <v>2707</v>
      </c>
      <c r="C2770" s="249">
        <v>110.46482076754396</v>
      </c>
    </row>
    <row r="2771" spans="2:3" x14ac:dyDescent="0.75">
      <c r="B2771" s="250">
        <v>2708</v>
      </c>
      <c r="C2771" s="249">
        <v>71.001858812402048</v>
      </c>
    </row>
    <row r="2772" spans="2:3" x14ac:dyDescent="0.75">
      <c r="B2772" s="250">
        <v>2709</v>
      </c>
      <c r="C2772" s="249">
        <v>126.32253423105197</v>
      </c>
    </row>
    <row r="2773" spans="2:3" x14ac:dyDescent="0.75">
      <c r="B2773" s="250">
        <v>2710</v>
      </c>
      <c r="C2773" s="249">
        <v>126.33866990991022</v>
      </c>
    </row>
    <row r="2774" spans="2:3" x14ac:dyDescent="0.75">
      <c r="B2774" s="250">
        <v>2711</v>
      </c>
      <c r="C2774" s="249">
        <v>106.83427541163817</v>
      </c>
    </row>
    <row r="2775" spans="2:3" x14ac:dyDescent="0.75">
      <c r="B2775" s="250">
        <v>2712</v>
      </c>
      <c r="C2775" s="249">
        <v>81.676250422316556</v>
      </c>
    </row>
    <row r="2776" spans="2:3" x14ac:dyDescent="0.75">
      <c r="B2776" s="250">
        <v>2713</v>
      </c>
      <c r="C2776" s="249">
        <v>121.57882460330647</v>
      </c>
    </row>
    <row r="2777" spans="2:3" x14ac:dyDescent="0.75">
      <c r="B2777" s="250">
        <v>2714</v>
      </c>
      <c r="C2777" s="249">
        <v>132.11902675174625</v>
      </c>
    </row>
    <row r="2778" spans="2:3" x14ac:dyDescent="0.75">
      <c r="B2778" s="250">
        <v>2715</v>
      </c>
      <c r="C2778" s="249">
        <v>92.709927968978377</v>
      </c>
    </row>
    <row r="2779" spans="2:3" x14ac:dyDescent="0.75">
      <c r="B2779" s="250">
        <v>2716</v>
      </c>
      <c r="C2779" s="249">
        <v>104.41047134401052</v>
      </c>
    </row>
    <row r="2780" spans="2:3" x14ac:dyDescent="0.75">
      <c r="B2780" s="250">
        <v>2717</v>
      </c>
      <c r="C2780" s="249">
        <v>155.74056059566519</v>
      </c>
    </row>
    <row r="2781" spans="2:3" x14ac:dyDescent="0.75">
      <c r="B2781" s="250">
        <v>2718</v>
      </c>
      <c r="C2781" s="249">
        <v>112.14106776042493</v>
      </c>
    </row>
    <row r="2782" spans="2:3" x14ac:dyDescent="0.75">
      <c r="B2782" s="250">
        <v>2719</v>
      </c>
      <c r="C2782" s="249">
        <v>109.63569226588258</v>
      </c>
    </row>
    <row r="2783" spans="2:3" x14ac:dyDescent="0.75">
      <c r="B2783" s="250">
        <v>2720</v>
      </c>
      <c r="C2783" s="249">
        <v>166.49613683850953</v>
      </c>
    </row>
    <row r="2784" spans="2:3" x14ac:dyDescent="0.75">
      <c r="B2784" s="250">
        <v>2721</v>
      </c>
      <c r="C2784" s="249">
        <v>136.66035545798405</v>
      </c>
    </row>
    <row r="2785" spans="2:3" x14ac:dyDescent="0.75">
      <c r="B2785" s="250">
        <v>2722</v>
      </c>
      <c r="C2785" s="249">
        <v>121.73334138524648</v>
      </c>
    </row>
    <row r="2786" spans="2:3" x14ac:dyDescent="0.75">
      <c r="B2786" s="250">
        <v>2723</v>
      </c>
      <c r="C2786" s="249">
        <v>141.78825515325906</v>
      </c>
    </row>
    <row r="2787" spans="2:3" x14ac:dyDescent="0.75">
      <c r="B2787" s="250">
        <v>2724</v>
      </c>
      <c r="C2787" s="249">
        <v>136.72388859905993</v>
      </c>
    </row>
    <row r="2788" spans="2:3" x14ac:dyDescent="0.75">
      <c r="B2788" s="250">
        <v>2725</v>
      </c>
      <c r="C2788" s="249">
        <v>134.67163980432667</v>
      </c>
    </row>
    <row r="2789" spans="2:3" x14ac:dyDescent="0.75">
      <c r="B2789" s="250">
        <v>2726</v>
      </c>
      <c r="C2789" s="249">
        <v>135.02283094644423</v>
      </c>
    </row>
    <row r="2790" spans="2:3" x14ac:dyDescent="0.75">
      <c r="B2790" s="250">
        <v>2727</v>
      </c>
      <c r="C2790" s="249">
        <v>147.19962286988198</v>
      </c>
    </row>
    <row r="2791" spans="2:3" x14ac:dyDescent="0.75">
      <c r="B2791" s="250">
        <v>2728</v>
      </c>
      <c r="C2791" s="249">
        <v>175.82535763369356</v>
      </c>
    </row>
    <row r="2792" spans="2:3" x14ac:dyDescent="0.75">
      <c r="B2792" s="250">
        <v>2729</v>
      </c>
      <c r="C2792" s="249">
        <v>102.85117269809804</v>
      </c>
    </row>
    <row r="2793" spans="2:3" x14ac:dyDescent="0.75">
      <c r="B2793" s="250">
        <v>2730</v>
      </c>
      <c r="C2793" s="249">
        <v>151.37028290648578</v>
      </c>
    </row>
    <row r="2794" spans="2:3" x14ac:dyDescent="0.75">
      <c r="B2794" s="250">
        <v>2731</v>
      </c>
      <c r="C2794" s="249">
        <v>136.84601933759001</v>
      </c>
    </row>
    <row r="2795" spans="2:3" x14ac:dyDescent="0.75">
      <c r="B2795" s="250">
        <v>2732</v>
      </c>
      <c r="C2795" s="249">
        <v>134.08650116650659</v>
      </c>
    </row>
    <row r="2796" spans="2:3" x14ac:dyDescent="0.75">
      <c r="B2796" s="250">
        <v>2733</v>
      </c>
      <c r="C2796" s="249">
        <v>112.12595292260809</v>
      </c>
    </row>
    <row r="2797" spans="2:3" x14ac:dyDescent="0.75">
      <c r="B2797" s="250">
        <v>2734</v>
      </c>
      <c r="C2797" s="249">
        <v>100.6589310347062</v>
      </c>
    </row>
    <row r="2798" spans="2:3" x14ac:dyDescent="0.75">
      <c r="B2798" s="250">
        <v>2735</v>
      </c>
      <c r="C2798" s="249">
        <v>129.32690094247806</v>
      </c>
    </row>
    <row r="2799" spans="2:3" x14ac:dyDescent="0.75">
      <c r="B2799" s="250">
        <v>2736</v>
      </c>
      <c r="C2799" s="249">
        <v>141.39697542227313</v>
      </c>
    </row>
    <row r="2800" spans="2:3" x14ac:dyDescent="0.75">
      <c r="B2800" s="250">
        <v>2737</v>
      </c>
      <c r="C2800" s="249">
        <v>124.67775950772362</v>
      </c>
    </row>
    <row r="2801" spans="2:3" x14ac:dyDescent="0.75">
      <c r="B2801" s="250">
        <v>2738</v>
      </c>
      <c r="C2801" s="249">
        <v>167.04930005579354</v>
      </c>
    </row>
    <row r="2802" spans="2:3" x14ac:dyDescent="0.75">
      <c r="B2802" s="250">
        <v>2739</v>
      </c>
      <c r="C2802" s="249">
        <v>87.714944713301975</v>
      </c>
    </row>
    <row r="2803" spans="2:3" x14ac:dyDescent="0.75">
      <c r="B2803" s="250">
        <v>2740</v>
      </c>
      <c r="C2803" s="249">
        <v>124.3105183951094</v>
      </c>
    </row>
    <row r="2804" spans="2:3" x14ac:dyDescent="0.75">
      <c r="B2804" s="250">
        <v>2741</v>
      </c>
      <c r="C2804" s="249">
        <v>122.56662243429258</v>
      </c>
    </row>
    <row r="2805" spans="2:3" x14ac:dyDescent="0.75">
      <c r="B2805" s="250">
        <v>2742</v>
      </c>
      <c r="C2805" s="249">
        <v>97.759546241033078</v>
      </c>
    </row>
    <row r="2806" spans="2:3" x14ac:dyDescent="0.75">
      <c r="B2806" s="250">
        <v>2743</v>
      </c>
      <c r="C2806" s="249">
        <v>116.00288795976677</v>
      </c>
    </row>
    <row r="2807" spans="2:3" x14ac:dyDescent="0.75">
      <c r="B2807" s="250">
        <v>2744</v>
      </c>
      <c r="C2807" s="249">
        <v>156.92533059820138</v>
      </c>
    </row>
    <row r="2808" spans="2:3" x14ac:dyDescent="0.75">
      <c r="B2808" s="250">
        <v>2745</v>
      </c>
      <c r="C2808" s="249">
        <v>159.2608780688073</v>
      </c>
    </row>
    <row r="2809" spans="2:3" x14ac:dyDescent="0.75">
      <c r="B2809" s="250">
        <v>2746</v>
      </c>
      <c r="C2809" s="249">
        <v>116.70133688255777</v>
      </c>
    </row>
    <row r="2810" spans="2:3" x14ac:dyDescent="0.75">
      <c r="B2810" s="250">
        <v>2747</v>
      </c>
      <c r="C2810" s="249">
        <v>142.05527222512839</v>
      </c>
    </row>
    <row r="2811" spans="2:3" x14ac:dyDescent="0.75">
      <c r="B2811" s="250">
        <v>2748</v>
      </c>
      <c r="C2811" s="249">
        <v>117.32357360041911</v>
      </c>
    </row>
    <row r="2812" spans="2:3" x14ac:dyDescent="0.75">
      <c r="B2812" s="250">
        <v>2749</v>
      </c>
      <c r="C2812" s="249">
        <v>156.3513405797691</v>
      </c>
    </row>
    <row r="2813" spans="2:3" x14ac:dyDescent="0.75">
      <c r="B2813" s="250">
        <v>2750</v>
      </c>
      <c r="C2813" s="249">
        <v>146.60988596832306</v>
      </c>
    </row>
    <row r="2814" spans="2:3" x14ac:dyDescent="0.75">
      <c r="B2814" s="250">
        <v>2751</v>
      </c>
      <c r="C2814" s="249">
        <v>123.49547448438528</v>
      </c>
    </row>
    <row r="2815" spans="2:3" x14ac:dyDescent="0.75">
      <c r="B2815" s="250">
        <v>2752</v>
      </c>
      <c r="C2815" s="249">
        <v>82.335929392900823</v>
      </c>
    </row>
    <row r="2816" spans="2:3" x14ac:dyDescent="0.75">
      <c r="B2816" s="250">
        <v>2753</v>
      </c>
      <c r="C2816" s="249">
        <v>104.14735294938257</v>
      </c>
    </row>
    <row r="2817" spans="2:3" x14ac:dyDescent="0.75">
      <c r="B2817" s="250">
        <v>2754</v>
      </c>
      <c r="C2817" s="249">
        <v>82.553849503479569</v>
      </c>
    </row>
    <row r="2818" spans="2:3" x14ac:dyDescent="0.75">
      <c r="B2818" s="250">
        <v>2755</v>
      </c>
      <c r="C2818" s="249">
        <v>123.338299682984</v>
      </c>
    </row>
    <row r="2819" spans="2:3" x14ac:dyDescent="0.75">
      <c r="B2819" s="250">
        <v>2756</v>
      </c>
      <c r="C2819" s="249">
        <v>104.56938638663559</v>
      </c>
    </row>
    <row r="2820" spans="2:3" x14ac:dyDescent="0.75">
      <c r="B2820" s="250">
        <v>2757</v>
      </c>
      <c r="C2820" s="249">
        <v>103.47546199945712</v>
      </c>
    </row>
    <row r="2821" spans="2:3" x14ac:dyDescent="0.75">
      <c r="B2821" s="250">
        <v>2758</v>
      </c>
      <c r="C2821" s="249">
        <v>122.56466171069408</v>
      </c>
    </row>
    <row r="2822" spans="2:3" x14ac:dyDescent="0.75">
      <c r="B2822" s="250">
        <v>2759</v>
      </c>
      <c r="C2822" s="249">
        <v>114.7640168323082</v>
      </c>
    </row>
    <row r="2823" spans="2:3" x14ac:dyDescent="0.75">
      <c r="B2823" s="250">
        <v>2760</v>
      </c>
      <c r="C2823" s="249">
        <v>93.434233900706147</v>
      </c>
    </row>
    <row r="2824" spans="2:3" x14ac:dyDescent="0.75">
      <c r="B2824" s="250">
        <v>2761</v>
      </c>
      <c r="C2824" s="249">
        <v>144.49080450635049</v>
      </c>
    </row>
    <row r="2825" spans="2:3" x14ac:dyDescent="0.75">
      <c r="B2825" s="250">
        <v>2762</v>
      </c>
      <c r="C2825" s="249">
        <v>125.6387166170822</v>
      </c>
    </row>
    <row r="2826" spans="2:3" x14ac:dyDescent="0.75">
      <c r="B2826" s="250">
        <v>2763</v>
      </c>
      <c r="C2826" s="249">
        <v>118.53326814022947</v>
      </c>
    </row>
    <row r="2827" spans="2:3" x14ac:dyDescent="0.75">
      <c r="B2827" s="250">
        <v>2764</v>
      </c>
      <c r="C2827" s="249">
        <v>137.2286914523375</v>
      </c>
    </row>
    <row r="2828" spans="2:3" x14ac:dyDescent="0.75">
      <c r="B2828" s="250">
        <v>2765</v>
      </c>
      <c r="C2828" s="249">
        <v>109.05007185190426</v>
      </c>
    </row>
    <row r="2829" spans="2:3" x14ac:dyDescent="0.75">
      <c r="B2829" s="250">
        <v>2766</v>
      </c>
      <c r="C2829" s="249">
        <v>124.92323294138397</v>
      </c>
    </row>
    <row r="2830" spans="2:3" x14ac:dyDescent="0.75">
      <c r="B2830" s="250">
        <v>2767</v>
      </c>
      <c r="C2830" s="249">
        <v>136.2162324129599</v>
      </c>
    </row>
    <row r="2831" spans="2:3" x14ac:dyDescent="0.75">
      <c r="B2831" s="250">
        <v>2768</v>
      </c>
      <c r="C2831" s="249">
        <v>84.998575756837894</v>
      </c>
    </row>
    <row r="2832" spans="2:3" x14ac:dyDescent="0.75">
      <c r="B2832" s="250">
        <v>2769</v>
      </c>
      <c r="C2832" s="249">
        <v>112.83744617290549</v>
      </c>
    </row>
    <row r="2833" spans="2:3" x14ac:dyDescent="0.75">
      <c r="B2833" s="250">
        <v>2770</v>
      </c>
      <c r="C2833" s="249">
        <v>133.20172768120517</v>
      </c>
    </row>
    <row r="2834" spans="2:3" x14ac:dyDescent="0.75">
      <c r="B2834" s="250">
        <v>2771</v>
      </c>
      <c r="C2834" s="249">
        <v>132.43488061420686</v>
      </c>
    </row>
    <row r="2835" spans="2:3" x14ac:dyDescent="0.75">
      <c r="B2835" s="250">
        <v>2772</v>
      </c>
      <c r="C2835" s="249">
        <v>150.90879411063446</v>
      </c>
    </row>
    <row r="2836" spans="2:3" x14ac:dyDescent="0.75">
      <c r="B2836" s="250">
        <v>2773</v>
      </c>
      <c r="C2836" s="249">
        <v>127.58987956958291</v>
      </c>
    </row>
    <row r="2837" spans="2:3" x14ac:dyDescent="0.75">
      <c r="B2837" s="250">
        <v>2774</v>
      </c>
      <c r="C2837" s="249">
        <v>91.894694907745304</v>
      </c>
    </row>
    <row r="2838" spans="2:3" x14ac:dyDescent="0.75">
      <c r="B2838" s="250">
        <v>2775</v>
      </c>
      <c r="C2838" s="249">
        <v>127.78383067297999</v>
      </c>
    </row>
    <row r="2839" spans="2:3" x14ac:dyDescent="0.75">
      <c r="B2839" s="250">
        <v>2776</v>
      </c>
      <c r="C2839" s="249">
        <v>160.36982447244077</v>
      </c>
    </row>
    <row r="2840" spans="2:3" x14ac:dyDescent="0.75">
      <c r="B2840" s="250">
        <v>2777</v>
      </c>
      <c r="C2840" s="249">
        <v>132.89522229254897</v>
      </c>
    </row>
    <row r="2841" spans="2:3" x14ac:dyDescent="0.75">
      <c r="B2841" s="250">
        <v>2778</v>
      </c>
      <c r="C2841" s="249">
        <v>55.078062270625651</v>
      </c>
    </row>
    <row r="2842" spans="2:3" x14ac:dyDescent="0.75">
      <c r="B2842" s="250">
        <v>2779</v>
      </c>
      <c r="C2842" s="249">
        <v>78.973158905299215</v>
      </c>
    </row>
    <row r="2843" spans="2:3" x14ac:dyDescent="0.75">
      <c r="B2843" s="250">
        <v>2780</v>
      </c>
      <c r="C2843" s="249">
        <v>98.952059597718048</v>
      </c>
    </row>
    <row r="2844" spans="2:3" x14ac:dyDescent="0.75">
      <c r="B2844" s="250">
        <v>2781</v>
      </c>
      <c r="C2844" s="249">
        <v>93.207681849304848</v>
      </c>
    </row>
    <row r="2845" spans="2:3" x14ac:dyDescent="0.75">
      <c r="B2845" s="250">
        <v>2782</v>
      </c>
      <c r="C2845" s="249">
        <v>138.5195494413922</v>
      </c>
    </row>
    <row r="2846" spans="2:3" x14ac:dyDescent="0.75">
      <c r="B2846" s="250">
        <v>2783</v>
      </c>
      <c r="C2846" s="249">
        <v>94.9830021498625</v>
      </c>
    </row>
    <row r="2847" spans="2:3" x14ac:dyDescent="0.75">
      <c r="B2847" s="250">
        <v>2784</v>
      </c>
      <c r="C2847" s="249">
        <v>129.29451846969658</v>
      </c>
    </row>
    <row r="2848" spans="2:3" x14ac:dyDescent="0.75">
      <c r="B2848" s="250">
        <v>2785</v>
      </c>
      <c r="C2848" s="249">
        <v>165.30299562543888</v>
      </c>
    </row>
    <row r="2849" spans="2:3" x14ac:dyDescent="0.75">
      <c r="B2849" s="250">
        <v>2786</v>
      </c>
      <c r="C2849" s="249">
        <v>110.25164520093834</v>
      </c>
    </row>
    <row r="2850" spans="2:3" x14ac:dyDescent="0.75">
      <c r="B2850" s="250">
        <v>2787</v>
      </c>
      <c r="C2850" s="249">
        <v>86.305189080860373</v>
      </c>
    </row>
    <row r="2851" spans="2:3" x14ac:dyDescent="0.75">
      <c r="B2851" s="250">
        <v>2788</v>
      </c>
      <c r="C2851" s="249">
        <v>165.31316122311728</v>
      </c>
    </row>
    <row r="2852" spans="2:3" x14ac:dyDescent="0.75">
      <c r="B2852" s="250">
        <v>2789</v>
      </c>
      <c r="C2852" s="249">
        <v>136.13947725184681</v>
      </c>
    </row>
    <row r="2853" spans="2:3" x14ac:dyDescent="0.75">
      <c r="B2853" s="250">
        <v>2790</v>
      </c>
      <c r="C2853" s="249">
        <v>101.35137857507817</v>
      </c>
    </row>
    <row r="2854" spans="2:3" x14ac:dyDescent="0.75">
      <c r="B2854" s="250">
        <v>2791</v>
      </c>
      <c r="C2854" s="249">
        <v>150.26396027478961</v>
      </c>
    </row>
    <row r="2855" spans="2:3" x14ac:dyDescent="0.75">
      <c r="B2855" s="250">
        <v>2792</v>
      </c>
      <c r="C2855" s="249">
        <v>107.18640479384905</v>
      </c>
    </row>
    <row r="2856" spans="2:3" x14ac:dyDescent="0.75">
      <c r="B2856" s="250">
        <v>2793</v>
      </c>
      <c r="C2856" s="249">
        <v>88.791055279950825</v>
      </c>
    </row>
    <row r="2857" spans="2:3" x14ac:dyDescent="0.75">
      <c r="B2857" s="250">
        <v>2794</v>
      </c>
      <c r="C2857" s="249">
        <v>108.16432447302468</v>
      </c>
    </row>
    <row r="2858" spans="2:3" x14ac:dyDescent="0.75">
      <c r="B2858" s="250">
        <v>2795</v>
      </c>
      <c r="C2858" s="249">
        <v>133.28582487331326</v>
      </c>
    </row>
    <row r="2859" spans="2:3" x14ac:dyDescent="0.75">
      <c r="B2859" s="250">
        <v>2796</v>
      </c>
      <c r="C2859" s="249">
        <v>94.093868718088956</v>
      </c>
    </row>
    <row r="2860" spans="2:3" x14ac:dyDescent="0.75">
      <c r="B2860" s="250">
        <v>2797</v>
      </c>
      <c r="C2860" s="249">
        <v>88.744628986976608</v>
      </c>
    </row>
    <row r="2861" spans="2:3" x14ac:dyDescent="0.75">
      <c r="B2861" s="250">
        <v>2798</v>
      </c>
      <c r="C2861" s="249">
        <v>163.0769663172664</v>
      </c>
    </row>
    <row r="2862" spans="2:3" x14ac:dyDescent="0.75">
      <c r="B2862" s="250">
        <v>2799</v>
      </c>
      <c r="C2862" s="249">
        <v>154.00575603837459</v>
      </c>
    </row>
    <row r="2863" spans="2:3" x14ac:dyDescent="0.75">
      <c r="B2863" s="250">
        <v>2800</v>
      </c>
      <c r="C2863" s="249">
        <v>106.37165845808244</v>
      </c>
    </row>
    <row r="2864" spans="2:3" x14ac:dyDescent="0.75">
      <c r="B2864" s="250">
        <v>2801</v>
      </c>
      <c r="C2864" s="249">
        <v>138.51053853470515</v>
      </c>
    </row>
    <row r="2865" spans="2:3" x14ac:dyDescent="0.75">
      <c r="B2865" s="250">
        <v>2802</v>
      </c>
      <c r="C2865" s="249">
        <v>88.801121780154773</v>
      </c>
    </row>
    <row r="2866" spans="2:3" x14ac:dyDescent="0.75">
      <c r="B2866" s="250">
        <v>2803</v>
      </c>
      <c r="C2866" s="249">
        <v>101.68878310322094</v>
      </c>
    </row>
    <row r="2867" spans="2:3" x14ac:dyDescent="0.75">
      <c r="B2867" s="250">
        <v>2804</v>
      </c>
      <c r="C2867" s="249">
        <v>115.38024446621179</v>
      </c>
    </row>
    <row r="2868" spans="2:3" x14ac:dyDescent="0.75">
      <c r="B2868" s="250">
        <v>2805</v>
      </c>
      <c r="C2868" s="249">
        <v>94.629271877516686</v>
      </c>
    </row>
    <row r="2869" spans="2:3" x14ac:dyDescent="0.75">
      <c r="B2869" s="250">
        <v>2806</v>
      </c>
      <c r="C2869" s="249">
        <v>87.381530199604214</v>
      </c>
    </row>
    <row r="2870" spans="2:3" x14ac:dyDescent="0.75">
      <c r="B2870" s="250">
        <v>2807</v>
      </c>
      <c r="C2870" s="249">
        <v>111.63545806609058</v>
      </c>
    </row>
    <row r="2871" spans="2:3" x14ac:dyDescent="0.75">
      <c r="B2871" s="250">
        <v>2808</v>
      </c>
      <c r="C2871" s="249">
        <v>89.199354251109838</v>
      </c>
    </row>
    <row r="2872" spans="2:3" x14ac:dyDescent="0.75">
      <c r="B2872" s="250">
        <v>2809</v>
      </c>
      <c r="C2872" s="249">
        <v>59.068217129881432</v>
      </c>
    </row>
    <row r="2873" spans="2:3" x14ac:dyDescent="0.75">
      <c r="B2873" s="250">
        <v>2810</v>
      </c>
      <c r="C2873" s="249">
        <v>152.05629556977473</v>
      </c>
    </row>
    <row r="2874" spans="2:3" x14ac:dyDescent="0.75">
      <c r="B2874" s="250">
        <v>2811</v>
      </c>
      <c r="C2874" s="249">
        <v>155.86068358613585</v>
      </c>
    </row>
    <row r="2875" spans="2:3" x14ac:dyDescent="0.75">
      <c r="B2875" s="250">
        <v>2812</v>
      </c>
      <c r="C2875" s="249">
        <v>94.355043677985236</v>
      </c>
    </row>
    <row r="2876" spans="2:3" x14ac:dyDescent="0.75">
      <c r="B2876" s="250">
        <v>2813</v>
      </c>
      <c r="C2876" s="249">
        <v>99.972884055892436</v>
      </c>
    </row>
    <row r="2877" spans="2:3" x14ac:dyDescent="0.75">
      <c r="B2877" s="250">
        <v>2814</v>
      </c>
      <c r="C2877" s="249">
        <v>74.214955438692243</v>
      </c>
    </row>
    <row r="2878" spans="2:3" x14ac:dyDescent="0.75">
      <c r="B2878" s="250">
        <v>2815</v>
      </c>
      <c r="C2878" s="249">
        <v>151.01616645430121</v>
      </c>
    </row>
    <row r="2879" spans="2:3" x14ac:dyDescent="0.75">
      <c r="B2879" s="250">
        <v>2816</v>
      </c>
      <c r="C2879" s="249">
        <v>133.94201462564465</v>
      </c>
    </row>
    <row r="2880" spans="2:3" x14ac:dyDescent="0.75">
      <c r="B2880" s="250">
        <v>2817</v>
      </c>
      <c r="C2880" s="249">
        <v>98.675913517283448</v>
      </c>
    </row>
    <row r="2881" spans="2:3" x14ac:dyDescent="0.75">
      <c r="B2881" s="250">
        <v>2818</v>
      </c>
      <c r="C2881" s="249">
        <v>141.6879990923118</v>
      </c>
    </row>
    <row r="2882" spans="2:3" x14ac:dyDescent="0.75">
      <c r="B2882" s="250">
        <v>2819</v>
      </c>
      <c r="C2882" s="249">
        <v>140.58979683312535</v>
      </c>
    </row>
    <row r="2883" spans="2:3" x14ac:dyDescent="0.75">
      <c r="B2883" s="250">
        <v>2820</v>
      </c>
      <c r="C2883" s="249">
        <v>129.31103590968456</v>
      </c>
    </row>
    <row r="2884" spans="2:3" x14ac:dyDescent="0.75">
      <c r="B2884" s="250">
        <v>2821</v>
      </c>
      <c r="C2884" s="249">
        <v>124.79558184441657</v>
      </c>
    </row>
    <row r="2885" spans="2:3" x14ac:dyDescent="0.75">
      <c r="B2885" s="250">
        <v>2822</v>
      </c>
      <c r="C2885" s="249">
        <v>123.27245910278016</v>
      </c>
    </row>
    <row r="2886" spans="2:3" x14ac:dyDescent="0.75">
      <c r="B2886" s="250">
        <v>2823</v>
      </c>
      <c r="C2886" s="249">
        <v>140.7005897466592</v>
      </c>
    </row>
    <row r="2887" spans="2:3" x14ac:dyDescent="0.75">
      <c r="B2887" s="250">
        <v>2824</v>
      </c>
      <c r="C2887" s="249">
        <v>78.158127552420581</v>
      </c>
    </row>
    <row r="2888" spans="2:3" x14ac:dyDescent="0.75">
      <c r="B2888" s="250">
        <v>2825</v>
      </c>
      <c r="C2888" s="249">
        <v>133.77336351766957</v>
      </c>
    </row>
    <row r="2889" spans="2:3" x14ac:dyDescent="0.75">
      <c r="B2889" s="250">
        <v>2826</v>
      </c>
      <c r="C2889" s="249">
        <v>106.47098131686978</v>
      </c>
    </row>
    <row r="2890" spans="2:3" x14ac:dyDescent="0.75">
      <c r="B2890" s="250">
        <v>2827</v>
      </c>
      <c r="C2890" s="249">
        <v>161.26470910276259</v>
      </c>
    </row>
    <row r="2891" spans="2:3" x14ac:dyDescent="0.75">
      <c r="B2891" s="250">
        <v>2828</v>
      </c>
      <c r="C2891" s="249">
        <v>127.65036188451256</v>
      </c>
    </row>
    <row r="2892" spans="2:3" x14ac:dyDescent="0.75">
      <c r="B2892" s="250">
        <v>2829</v>
      </c>
      <c r="C2892" s="249">
        <v>100.00868273405186</v>
      </c>
    </row>
    <row r="2893" spans="2:3" x14ac:dyDescent="0.75">
      <c r="B2893" s="250">
        <v>2830</v>
      </c>
      <c r="C2893" s="249">
        <v>137.81242235559958</v>
      </c>
    </row>
    <row r="2894" spans="2:3" x14ac:dyDescent="0.75">
      <c r="B2894" s="250">
        <v>2831</v>
      </c>
      <c r="C2894" s="249">
        <v>132.18523243238397</v>
      </c>
    </row>
    <row r="2895" spans="2:3" x14ac:dyDescent="0.75">
      <c r="B2895" s="250">
        <v>2832</v>
      </c>
      <c r="C2895" s="249">
        <v>77.701603454064184</v>
      </c>
    </row>
    <row r="2896" spans="2:3" x14ac:dyDescent="0.75">
      <c r="B2896" s="250">
        <v>2833</v>
      </c>
      <c r="C2896" s="249">
        <v>123.31073206817047</v>
      </c>
    </row>
    <row r="2897" spans="2:3" x14ac:dyDescent="0.75">
      <c r="B2897" s="250">
        <v>2834</v>
      </c>
      <c r="C2897" s="249">
        <v>117.16835124920864</v>
      </c>
    </row>
    <row r="2898" spans="2:3" x14ac:dyDescent="0.75">
      <c r="B2898" s="250">
        <v>2835</v>
      </c>
      <c r="C2898" s="249">
        <v>124.63583858079397</v>
      </c>
    </row>
    <row r="2899" spans="2:3" x14ac:dyDescent="0.75">
      <c r="B2899" s="250">
        <v>2836</v>
      </c>
      <c r="C2899" s="249">
        <v>156.08077352019308</v>
      </c>
    </row>
    <row r="2900" spans="2:3" x14ac:dyDescent="0.75">
      <c r="B2900" s="250">
        <v>2837</v>
      </c>
      <c r="C2900" s="249">
        <v>104.07561963727646</v>
      </c>
    </row>
    <row r="2901" spans="2:3" x14ac:dyDescent="0.75">
      <c r="B2901" s="250">
        <v>2838</v>
      </c>
      <c r="C2901" s="249">
        <v>174.468499953118</v>
      </c>
    </row>
    <row r="2902" spans="2:3" x14ac:dyDescent="0.75">
      <c r="B2902" s="250">
        <v>2839</v>
      </c>
      <c r="C2902" s="249">
        <v>107.07503780967464</v>
      </c>
    </row>
    <row r="2903" spans="2:3" x14ac:dyDescent="0.75">
      <c r="B2903" s="250">
        <v>2840</v>
      </c>
      <c r="C2903" s="249">
        <v>127.19070758272667</v>
      </c>
    </row>
    <row r="2904" spans="2:3" x14ac:dyDescent="0.75">
      <c r="B2904" s="250">
        <v>2841</v>
      </c>
      <c r="C2904" s="249">
        <v>115.361443251143</v>
      </c>
    </row>
    <row r="2905" spans="2:3" x14ac:dyDescent="0.75">
      <c r="B2905" s="250">
        <v>2842</v>
      </c>
      <c r="C2905" s="249">
        <v>142.12527835485463</v>
      </c>
    </row>
    <row r="2906" spans="2:3" x14ac:dyDescent="0.75">
      <c r="B2906" s="250">
        <v>2843</v>
      </c>
      <c r="C2906" s="249">
        <v>148.70664977449638</v>
      </c>
    </row>
    <row r="2907" spans="2:3" x14ac:dyDescent="0.75">
      <c r="B2907" s="250">
        <v>2844</v>
      </c>
      <c r="C2907" s="249">
        <v>118.35223525332397</v>
      </c>
    </row>
    <row r="2908" spans="2:3" x14ac:dyDescent="0.75">
      <c r="B2908" s="250">
        <v>2845</v>
      </c>
      <c r="C2908" s="249">
        <v>116.84344970320673</v>
      </c>
    </row>
    <row r="2909" spans="2:3" x14ac:dyDescent="0.75">
      <c r="B2909" s="250">
        <v>2846</v>
      </c>
      <c r="C2909" s="249">
        <v>73.27995821357726</v>
      </c>
    </row>
    <row r="2910" spans="2:3" x14ac:dyDescent="0.75">
      <c r="B2910" s="250">
        <v>2847</v>
      </c>
      <c r="C2910" s="249">
        <v>124.11077418731364</v>
      </c>
    </row>
    <row r="2911" spans="2:3" x14ac:dyDescent="0.75">
      <c r="B2911" s="250">
        <v>2848</v>
      </c>
      <c r="C2911" s="249">
        <v>106.63501780460358</v>
      </c>
    </row>
    <row r="2912" spans="2:3" x14ac:dyDescent="0.75">
      <c r="B2912" s="250">
        <v>2849</v>
      </c>
      <c r="C2912" s="249">
        <v>122.97817248251094</v>
      </c>
    </row>
    <row r="2913" spans="2:3" x14ac:dyDescent="0.75">
      <c r="B2913" s="250">
        <v>2850</v>
      </c>
      <c r="C2913" s="249">
        <v>114.78827349462077</v>
      </c>
    </row>
    <row r="2914" spans="2:3" x14ac:dyDescent="0.75">
      <c r="B2914" s="250">
        <v>2851</v>
      </c>
      <c r="C2914" s="249">
        <v>134.02535431438616</v>
      </c>
    </row>
    <row r="2915" spans="2:3" x14ac:dyDescent="0.75">
      <c r="B2915" s="250">
        <v>2852</v>
      </c>
      <c r="C2915" s="249">
        <v>96.362992734692611</v>
      </c>
    </row>
    <row r="2916" spans="2:3" x14ac:dyDescent="0.75">
      <c r="B2916" s="250">
        <v>2853</v>
      </c>
      <c r="C2916" s="249">
        <v>88.355312483032506</v>
      </c>
    </row>
    <row r="2917" spans="2:3" x14ac:dyDescent="0.75">
      <c r="B2917" s="250">
        <v>2854</v>
      </c>
      <c r="C2917" s="249">
        <v>124.06440155492612</v>
      </c>
    </row>
    <row r="2918" spans="2:3" x14ac:dyDescent="0.75">
      <c r="B2918" s="250">
        <v>2855</v>
      </c>
      <c r="C2918" s="249">
        <v>109.23492975219241</v>
      </c>
    </row>
    <row r="2919" spans="2:3" x14ac:dyDescent="0.75">
      <c r="B2919" s="250">
        <v>2856</v>
      </c>
      <c r="C2919" s="249">
        <v>97.823369356622209</v>
      </c>
    </row>
    <row r="2920" spans="2:3" x14ac:dyDescent="0.75">
      <c r="B2920" s="250">
        <v>2857</v>
      </c>
      <c r="C2920" s="249">
        <v>127.99907216004041</v>
      </c>
    </row>
    <row r="2921" spans="2:3" x14ac:dyDescent="0.75">
      <c r="B2921" s="250">
        <v>2858</v>
      </c>
      <c r="C2921" s="249">
        <v>145.67289853855164</v>
      </c>
    </row>
    <row r="2922" spans="2:3" x14ac:dyDescent="0.75">
      <c r="B2922" s="250">
        <v>2859</v>
      </c>
      <c r="C2922" s="249">
        <v>149.84721052086314</v>
      </c>
    </row>
    <row r="2923" spans="2:3" x14ac:dyDescent="0.75">
      <c r="B2923" s="250">
        <v>2860</v>
      </c>
      <c r="C2923" s="249">
        <v>197.0688360405816</v>
      </c>
    </row>
    <row r="2924" spans="2:3" x14ac:dyDescent="0.75">
      <c r="B2924" s="250">
        <v>2861</v>
      </c>
      <c r="C2924" s="249">
        <v>146.06807061498824</v>
      </c>
    </row>
    <row r="2925" spans="2:3" x14ac:dyDescent="0.75">
      <c r="B2925" s="250">
        <v>2862</v>
      </c>
      <c r="C2925" s="249">
        <v>77.219591656107212</v>
      </c>
    </row>
    <row r="2926" spans="2:3" x14ac:dyDescent="0.75">
      <c r="B2926" s="250">
        <v>2863</v>
      </c>
      <c r="C2926" s="249">
        <v>120.30090104116788</v>
      </c>
    </row>
    <row r="2927" spans="2:3" x14ac:dyDescent="0.75">
      <c r="B2927" s="250">
        <v>2864</v>
      </c>
      <c r="C2927" s="249">
        <v>151.72104511316351</v>
      </c>
    </row>
    <row r="2928" spans="2:3" x14ac:dyDescent="0.75">
      <c r="B2928" s="250">
        <v>2865</v>
      </c>
      <c r="C2928" s="249">
        <v>120.98146231486258</v>
      </c>
    </row>
    <row r="2929" spans="2:3" x14ac:dyDescent="0.75">
      <c r="B2929" s="250">
        <v>2866</v>
      </c>
      <c r="C2929" s="249">
        <v>134.96575045257993</v>
      </c>
    </row>
    <row r="2930" spans="2:3" x14ac:dyDescent="0.75">
      <c r="B2930" s="250">
        <v>2867</v>
      </c>
      <c r="C2930" s="249">
        <v>108.53145526735604</v>
      </c>
    </row>
    <row r="2931" spans="2:3" x14ac:dyDescent="0.75">
      <c r="B2931" s="250">
        <v>2868</v>
      </c>
      <c r="C2931" s="249">
        <v>144.13732377483308</v>
      </c>
    </row>
    <row r="2932" spans="2:3" x14ac:dyDescent="0.75">
      <c r="B2932" s="250">
        <v>2869</v>
      </c>
      <c r="C2932" s="249">
        <v>119.72151692138662</v>
      </c>
    </row>
    <row r="2933" spans="2:3" x14ac:dyDescent="0.75">
      <c r="B2933" s="250">
        <v>2870</v>
      </c>
      <c r="C2933" s="249">
        <v>120.59028429249105</v>
      </c>
    </row>
    <row r="2934" spans="2:3" x14ac:dyDescent="0.75">
      <c r="B2934" s="250">
        <v>2871</v>
      </c>
      <c r="C2934" s="249">
        <v>97.612691565138135</v>
      </c>
    </row>
    <row r="2935" spans="2:3" x14ac:dyDescent="0.75">
      <c r="B2935" s="250">
        <v>2872</v>
      </c>
      <c r="C2935" s="249">
        <v>87.577036295288735</v>
      </c>
    </row>
    <row r="2936" spans="2:3" x14ac:dyDescent="0.75">
      <c r="B2936" s="250">
        <v>2873</v>
      </c>
      <c r="C2936" s="249">
        <v>130.72118353702919</v>
      </c>
    </row>
    <row r="2937" spans="2:3" x14ac:dyDescent="0.75">
      <c r="B2937" s="250">
        <v>2874</v>
      </c>
      <c r="C2937" s="249">
        <v>96.822830631196993</v>
      </c>
    </row>
    <row r="2938" spans="2:3" x14ac:dyDescent="0.75">
      <c r="B2938" s="250">
        <v>2875</v>
      </c>
      <c r="C2938" s="249">
        <v>79.88148769562379</v>
      </c>
    </row>
    <row r="2939" spans="2:3" x14ac:dyDescent="0.75">
      <c r="B2939" s="250">
        <v>2876</v>
      </c>
      <c r="C2939" s="249">
        <v>103.28471306269893</v>
      </c>
    </row>
    <row r="2940" spans="2:3" x14ac:dyDescent="0.75">
      <c r="B2940" s="250">
        <v>2877</v>
      </c>
      <c r="C2940" s="249">
        <v>99.713981285158312</v>
      </c>
    </row>
    <row r="2941" spans="2:3" x14ac:dyDescent="0.75">
      <c r="B2941" s="250">
        <v>2878</v>
      </c>
      <c r="C2941" s="249">
        <v>134.70961076735492</v>
      </c>
    </row>
    <row r="2942" spans="2:3" x14ac:dyDescent="0.75">
      <c r="B2942" s="250">
        <v>2879</v>
      </c>
      <c r="C2942" s="249">
        <v>141.21182333683291</v>
      </c>
    </row>
    <row r="2943" spans="2:3" x14ac:dyDescent="0.75">
      <c r="B2943" s="250">
        <v>2880</v>
      </c>
      <c r="C2943" s="249">
        <v>108.24907046439601</v>
      </c>
    </row>
    <row r="2944" spans="2:3" x14ac:dyDescent="0.75">
      <c r="B2944" s="250">
        <v>2881</v>
      </c>
      <c r="C2944" s="249">
        <v>101.74432533625969</v>
      </c>
    </row>
    <row r="2945" spans="2:3" x14ac:dyDescent="0.75">
      <c r="B2945" s="250">
        <v>2882</v>
      </c>
      <c r="C2945" s="249">
        <v>64.246365545912553</v>
      </c>
    </row>
    <row r="2946" spans="2:3" x14ac:dyDescent="0.75">
      <c r="B2946" s="250">
        <v>2883</v>
      </c>
      <c r="C2946" s="249">
        <v>98.815394914872414</v>
      </c>
    </row>
    <row r="2947" spans="2:3" x14ac:dyDescent="0.75">
      <c r="B2947" s="250">
        <v>2884</v>
      </c>
      <c r="C2947" s="249">
        <v>121.76057057193557</v>
      </c>
    </row>
    <row r="2948" spans="2:3" x14ac:dyDescent="0.75">
      <c r="B2948" s="250">
        <v>2885</v>
      </c>
      <c r="C2948" s="249">
        <v>83.945855067069388</v>
      </c>
    </row>
    <row r="2949" spans="2:3" x14ac:dyDescent="0.75">
      <c r="B2949" s="250">
        <v>2886</v>
      </c>
      <c r="C2949" s="249">
        <v>132.45737837224948</v>
      </c>
    </row>
    <row r="2950" spans="2:3" x14ac:dyDescent="0.75">
      <c r="B2950" s="250">
        <v>2887</v>
      </c>
      <c r="C2950" s="249">
        <v>110.64763289869006</v>
      </c>
    </row>
    <row r="2951" spans="2:3" x14ac:dyDescent="0.75">
      <c r="B2951" s="250">
        <v>2888</v>
      </c>
      <c r="C2951" s="249">
        <v>93.741352019808687</v>
      </c>
    </row>
    <row r="2952" spans="2:3" x14ac:dyDescent="0.75">
      <c r="B2952" s="250">
        <v>2889</v>
      </c>
      <c r="C2952" s="249">
        <v>146.22399027584302</v>
      </c>
    </row>
    <row r="2953" spans="2:3" x14ac:dyDescent="0.75">
      <c r="B2953" s="250">
        <v>2890</v>
      </c>
      <c r="C2953" s="249">
        <v>80.706063851202742</v>
      </c>
    </row>
    <row r="2954" spans="2:3" x14ac:dyDescent="0.75">
      <c r="B2954" s="250">
        <v>2891</v>
      </c>
      <c r="C2954" s="249">
        <v>79.243693834094302</v>
      </c>
    </row>
    <row r="2955" spans="2:3" x14ac:dyDescent="0.75">
      <c r="B2955" s="250">
        <v>2892</v>
      </c>
      <c r="C2955" s="249">
        <v>116.13515488091917</v>
      </c>
    </row>
    <row r="2956" spans="2:3" x14ac:dyDescent="0.75">
      <c r="B2956" s="250">
        <v>2893</v>
      </c>
      <c r="C2956" s="249">
        <v>132.43546371994859</v>
      </c>
    </row>
    <row r="2957" spans="2:3" x14ac:dyDescent="0.75">
      <c r="B2957" s="250">
        <v>2894</v>
      </c>
      <c r="C2957" s="249">
        <v>147.18642336903304</v>
      </c>
    </row>
    <row r="2958" spans="2:3" x14ac:dyDescent="0.75">
      <c r="B2958" s="250">
        <v>2895</v>
      </c>
      <c r="C2958" s="249">
        <v>109.782283570673</v>
      </c>
    </row>
    <row r="2959" spans="2:3" x14ac:dyDescent="0.75">
      <c r="B2959" s="250">
        <v>2896</v>
      </c>
      <c r="C2959" s="249">
        <v>66.755130921584978</v>
      </c>
    </row>
    <row r="2960" spans="2:3" x14ac:dyDescent="0.75">
      <c r="B2960" s="250">
        <v>2897</v>
      </c>
      <c r="C2960" s="249">
        <v>147.03156725373952</v>
      </c>
    </row>
    <row r="2961" spans="2:3" x14ac:dyDescent="0.75">
      <c r="B2961" s="250">
        <v>2898</v>
      </c>
      <c r="C2961" s="249">
        <v>110.4873727955529</v>
      </c>
    </row>
    <row r="2962" spans="2:3" x14ac:dyDescent="0.75">
      <c r="B2962" s="250">
        <v>2899</v>
      </c>
      <c r="C2962" s="249">
        <v>113.13707912049686</v>
      </c>
    </row>
    <row r="2963" spans="2:3" x14ac:dyDescent="0.75">
      <c r="B2963" s="250">
        <v>2900</v>
      </c>
      <c r="C2963" s="249">
        <v>90.66693205997953</v>
      </c>
    </row>
    <row r="2964" spans="2:3" x14ac:dyDescent="0.75">
      <c r="B2964" s="250">
        <v>2901</v>
      </c>
      <c r="C2964" s="249">
        <v>126.94553050097419</v>
      </c>
    </row>
    <row r="2965" spans="2:3" x14ac:dyDescent="0.75">
      <c r="B2965" s="250">
        <v>2902</v>
      </c>
      <c r="C2965" s="249">
        <v>118.48228593485133</v>
      </c>
    </row>
    <row r="2966" spans="2:3" x14ac:dyDescent="0.75">
      <c r="B2966" s="250">
        <v>2903</v>
      </c>
      <c r="C2966" s="249">
        <v>144.52333852017927</v>
      </c>
    </row>
    <row r="2967" spans="2:3" x14ac:dyDescent="0.75">
      <c r="B2967" s="250">
        <v>2904</v>
      </c>
      <c r="C2967" s="249">
        <v>114.40797821925096</v>
      </c>
    </row>
    <row r="2968" spans="2:3" x14ac:dyDescent="0.75">
      <c r="B2968" s="250">
        <v>2905</v>
      </c>
      <c r="C2968" s="249">
        <v>114.94390725191813</v>
      </c>
    </row>
    <row r="2969" spans="2:3" x14ac:dyDescent="0.75">
      <c r="B2969" s="250">
        <v>2906</v>
      </c>
      <c r="C2969" s="249">
        <v>101.90900532860147</v>
      </c>
    </row>
    <row r="2970" spans="2:3" x14ac:dyDescent="0.75">
      <c r="B2970" s="250">
        <v>2907</v>
      </c>
      <c r="C2970" s="249">
        <v>93.767850742881691</v>
      </c>
    </row>
    <row r="2971" spans="2:3" x14ac:dyDescent="0.75">
      <c r="B2971" s="250">
        <v>2908</v>
      </c>
      <c r="C2971" s="249">
        <v>131.09861581445617</v>
      </c>
    </row>
    <row r="2972" spans="2:3" x14ac:dyDescent="0.75">
      <c r="B2972" s="250">
        <v>2909</v>
      </c>
      <c r="C2972" s="249">
        <v>77.947694853243888</v>
      </c>
    </row>
    <row r="2973" spans="2:3" x14ac:dyDescent="0.75">
      <c r="B2973" s="250">
        <v>2910</v>
      </c>
      <c r="C2973" s="249">
        <v>97.799383408383619</v>
      </c>
    </row>
    <row r="2974" spans="2:3" x14ac:dyDescent="0.75">
      <c r="B2974" s="250">
        <v>2911</v>
      </c>
      <c r="C2974" s="249">
        <v>125.51280732381096</v>
      </c>
    </row>
    <row r="2975" spans="2:3" x14ac:dyDescent="0.75">
      <c r="B2975" s="250">
        <v>2912</v>
      </c>
      <c r="C2975" s="249">
        <v>119.37000025517975</v>
      </c>
    </row>
    <row r="2976" spans="2:3" x14ac:dyDescent="0.75">
      <c r="B2976" s="250">
        <v>2913</v>
      </c>
      <c r="C2976" s="249">
        <v>119.09201983878356</v>
      </c>
    </row>
    <row r="2977" spans="2:3" x14ac:dyDescent="0.75">
      <c r="B2977" s="250">
        <v>2914</v>
      </c>
      <c r="C2977" s="249">
        <v>90.081736019494301</v>
      </c>
    </row>
    <row r="2978" spans="2:3" x14ac:dyDescent="0.75">
      <c r="B2978" s="250">
        <v>2915</v>
      </c>
      <c r="C2978" s="249">
        <v>122.75190046685431</v>
      </c>
    </row>
    <row r="2979" spans="2:3" x14ac:dyDescent="0.75">
      <c r="B2979" s="250">
        <v>2916</v>
      </c>
      <c r="C2979" s="249">
        <v>123.00782975330183</v>
      </c>
    </row>
    <row r="2980" spans="2:3" x14ac:dyDescent="0.75">
      <c r="B2980" s="250">
        <v>2917</v>
      </c>
      <c r="C2980" s="249">
        <v>114.45423591319989</v>
      </c>
    </row>
    <row r="2981" spans="2:3" x14ac:dyDescent="0.75">
      <c r="B2981" s="250">
        <v>2918</v>
      </c>
      <c r="C2981" s="249">
        <v>114.51231433011056</v>
      </c>
    </row>
    <row r="2982" spans="2:3" x14ac:dyDescent="0.75">
      <c r="B2982" s="250">
        <v>2919</v>
      </c>
      <c r="C2982" s="249">
        <v>136.81791397657312</v>
      </c>
    </row>
    <row r="2983" spans="2:3" x14ac:dyDescent="0.75">
      <c r="B2983" s="250">
        <v>2920</v>
      </c>
      <c r="C2983" s="249">
        <v>98.460920608060206</v>
      </c>
    </row>
    <row r="2984" spans="2:3" x14ac:dyDescent="0.75">
      <c r="B2984" s="250">
        <v>2921</v>
      </c>
      <c r="C2984" s="249">
        <v>118.37571409011716</v>
      </c>
    </row>
    <row r="2985" spans="2:3" x14ac:dyDescent="0.75">
      <c r="B2985" s="250">
        <v>2922</v>
      </c>
      <c r="C2985" s="249">
        <v>118.31493742903885</v>
      </c>
    </row>
    <row r="2986" spans="2:3" x14ac:dyDescent="0.75">
      <c r="B2986" s="250">
        <v>2923</v>
      </c>
      <c r="C2986" s="249">
        <v>143.00563866384408</v>
      </c>
    </row>
    <row r="2987" spans="2:3" x14ac:dyDescent="0.75">
      <c r="B2987" s="250">
        <v>2924</v>
      </c>
      <c r="C2987" s="249">
        <v>120.71423361285156</v>
      </c>
    </row>
    <row r="2988" spans="2:3" x14ac:dyDescent="0.75">
      <c r="B2988" s="250">
        <v>2925</v>
      </c>
      <c r="C2988" s="249">
        <v>133.28624285497344</v>
      </c>
    </row>
    <row r="2989" spans="2:3" x14ac:dyDescent="0.75">
      <c r="B2989" s="250">
        <v>2926</v>
      </c>
      <c r="C2989" s="249">
        <v>113.31925385403457</v>
      </c>
    </row>
    <row r="2990" spans="2:3" x14ac:dyDescent="0.75">
      <c r="B2990" s="250">
        <v>2927</v>
      </c>
      <c r="C2990" s="249">
        <v>137.20062537191387</v>
      </c>
    </row>
    <row r="2991" spans="2:3" x14ac:dyDescent="0.75">
      <c r="B2991" s="250">
        <v>2928</v>
      </c>
      <c r="C2991" s="249">
        <v>103.69861812706002</v>
      </c>
    </row>
    <row r="2992" spans="2:3" x14ac:dyDescent="0.75">
      <c r="B2992" s="250">
        <v>2929</v>
      </c>
      <c r="C2992" s="249">
        <v>81.726000652134957</v>
      </c>
    </row>
    <row r="2993" spans="2:3" x14ac:dyDescent="0.75">
      <c r="B2993" s="250">
        <v>2930</v>
      </c>
      <c r="C2993" s="249">
        <v>131.71934988684734</v>
      </c>
    </row>
    <row r="2994" spans="2:3" x14ac:dyDescent="0.75">
      <c r="B2994" s="250">
        <v>2931</v>
      </c>
      <c r="C2994" s="249">
        <v>113.87321318686043</v>
      </c>
    </row>
    <row r="2995" spans="2:3" x14ac:dyDescent="0.75">
      <c r="B2995" s="250">
        <v>2932</v>
      </c>
      <c r="C2995" s="249">
        <v>88.950278292645251</v>
      </c>
    </row>
    <row r="2996" spans="2:3" x14ac:dyDescent="0.75">
      <c r="B2996" s="250">
        <v>2933</v>
      </c>
      <c r="C2996" s="249">
        <v>128.67486968038773</v>
      </c>
    </row>
    <row r="2997" spans="2:3" x14ac:dyDescent="0.75">
      <c r="B2997" s="250">
        <v>2934</v>
      </c>
      <c r="C2997" s="249">
        <v>147.51791747737661</v>
      </c>
    </row>
    <row r="2998" spans="2:3" x14ac:dyDescent="0.75">
      <c r="B2998" s="250">
        <v>2935</v>
      </c>
      <c r="C2998" s="249">
        <v>95.879963972956432</v>
      </c>
    </row>
    <row r="2999" spans="2:3" x14ac:dyDescent="0.75">
      <c r="B2999" s="250">
        <v>2936</v>
      </c>
      <c r="C2999" s="249">
        <v>116.17341193830312</v>
      </c>
    </row>
    <row r="3000" spans="2:3" x14ac:dyDescent="0.75">
      <c r="B3000" s="250">
        <v>2937</v>
      </c>
      <c r="C3000" s="249">
        <v>110.55907772894693</v>
      </c>
    </row>
    <row r="3001" spans="2:3" x14ac:dyDescent="0.75">
      <c r="B3001" s="250">
        <v>2938</v>
      </c>
      <c r="C3001" s="249">
        <v>110.24242252444647</v>
      </c>
    </row>
    <row r="3002" spans="2:3" x14ac:dyDescent="0.75">
      <c r="B3002" s="250">
        <v>2939</v>
      </c>
      <c r="C3002" s="249">
        <v>152.71851736823589</v>
      </c>
    </row>
    <row r="3003" spans="2:3" x14ac:dyDescent="0.75">
      <c r="B3003" s="250">
        <v>2940</v>
      </c>
      <c r="C3003" s="249">
        <v>69.068069041993738</v>
      </c>
    </row>
    <row r="3004" spans="2:3" x14ac:dyDescent="0.75">
      <c r="B3004" s="250">
        <v>2941</v>
      </c>
      <c r="C3004" s="249">
        <v>153.75600637525241</v>
      </c>
    </row>
    <row r="3005" spans="2:3" x14ac:dyDescent="0.75">
      <c r="B3005" s="250">
        <v>2942</v>
      </c>
      <c r="C3005" s="249">
        <v>122.52710612235281</v>
      </c>
    </row>
    <row r="3006" spans="2:3" x14ac:dyDescent="0.75">
      <c r="B3006" s="250">
        <v>2943</v>
      </c>
      <c r="C3006" s="249">
        <v>74.282267121800203</v>
      </c>
    </row>
    <row r="3007" spans="2:3" x14ac:dyDescent="0.75">
      <c r="B3007" s="250">
        <v>2944</v>
      </c>
      <c r="C3007" s="249">
        <v>100.74088481141708</v>
      </c>
    </row>
    <row r="3008" spans="2:3" x14ac:dyDescent="0.75">
      <c r="B3008" s="250">
        <v>2945</v>
      </c>
      <c r="C3008" s="249">
        <v>113.01868956004471</v>
      </c>
    </row>
    <row r="3009" spans="2:3" x14ac:dyDescent="0.75">
      <c r="B3009" s="250">
        <v>2946</v>
      </c>
      <c r="C3009" s="249">
        <v>105.86716384106573</v>
      </c>
    </row>
    <row r="3010" spans="2:3" x14ac:dyDescent="0.75">
      <c r="B3010" s="250">
        <v>2947</v>
      </c>
      <c r="C3010" s="249">
        <v>133.57275580432929</v>
      </c>
    </row>
    <row r="3011" spans="2:3" x14ac:dyDescent="0.75">
      <c r="B3011" s="250">
        <v>2948</v>
      </c>
      <c r="C3011" s="249">
        <v>119.71251279212909</v>
      </c>
    </row>
    <row r="3012" spans="2:3" x14ac:dyDescent="0.75">
      <c r="B3012" s="250">
        <v>2949</v>
      </c>
      <c r="C3012" s="249">
        <v>90.412173352370132</v>
      </c>
    </row>
    <row r="3013" spans="2:3" x14ac:dyDescent="0.75">
      <c r="B3013" s="250">
        <v>2950</v>
      </c>
      <c r="C3013" s="249">
        <v>78.463144969655104</v>
      </c>
    </row>
    <row r="3014" spans="2:3" x14ac:dyDescent="0.75">
      <c r="B3014" s="250">
        <v>2951</v>
      </c>
      <c r="C3014" s="249">
        <v>119.88433120020808</v>
      </c>
    </row>
    <row r="3015" spans="2:3" x14ac:dyDescent="0.75">
      <c r="B3015" s="250">
        <v>2952</v>
      </c>
      <c r="C3015" s="249">
        <v>81.481551432728651</v>
      </c>
    </row>
    <row r="3016" spans="2:3" x14ac:dyDescent="0.75">
      <c r="B3016" s="250">
        <v>2953</v>
      </c>
      <c r="C3016" s="249">
        <v>124.99091706059967</v>
      </c>
    </row>
    <row r="3017" spans="2:3" x14ac:dyDescent="0.75">
      <c r="B3017" s="250">
        <v>2954</v>
      </c>
      <c r="C3017" s="249">
        <v>119.28272923606212</v>
      </c>
    </row>
    <row r="3018" spans="2:3" x14ac:dyDescent="0.75">
      <c r="B3018" s="250">
        <v>2955</v>
      </c>
      <c r="C3018" s="249">
        <v>162.05469250750181</v>
      </c>
    </row>
    <row r="3019" spans="2:3" x14ac:dyDescent="0.75">
      <c r="B3019" s="250">
        <v>2956</v>
      </c>
      <c r="C3019" s="249">
        <v>149.59625939058182</v>
      </c>
    </row>
    <row r="3020" spans="2:3" x14ac:dyDescent="0.75">
      <c r="B3020" s="250">
        <v>2957</v>
      </c>
      <c r="C3020" s="249">
        <v>82.872474037462538</v>
      </c>
    </row>
    <row r="3021" spans="2:3" x14ac:dyDescent="0.75">
      <c r="B3021" s="250">
        <v>2958</v>
      </c>
      <c r="C3021" s="249">
        <v>147.04428818333852</v>
      </c>
    </row>
    <row r="3022" spans="2:3" x14ac:dyDescent="0.75">
      <c r="B3022" s="250">
        <v>2959</v>
      </c>
      <c r="C3022" s="249">
        <v>75.617308387288574</v>
      </c>
    </row>
    <row r="3023" spans="2:3" x14ac:dyDescent="0.75">
      <c r="B3023" s="250">
        <v>2960</v>
      </c>
      <c r="C3023" s="249">
        <v>132.87524340265455</v>
      </c>
    </row>
    <row r="3024" spans="2:3" x14ac:dyDescent="0.75">
      <c r="B3024" s="250">
        <v>2961</v>
      </c>
      <c r="C3024" s="249">
        <v>167.00165595637824</v>
      </c>
    </row>
    <row r="3025" spans="2:3" x14ac:dyDescent="0.75">
      <c r="B3025" s="250">
        <v>2962</v>
      </c>
      <c r="C3025" s="249">
        <v>111.45638888201748</v>
      </c>
    </row>
    <row r="3026" spans="2:3" x14ac:dyDescent="0.75">
      <c r="B3026" s="250">
        <v>2963</v>
      </c>
      <c r="C3026" s="249">
        <v>140.96275727149865</v>
      </c>
    </row>
    <row r="3027" spans="2:3" x14ac:dyDescent="0.75">
      <c r="B3027" s="250">
        <v>2964</v>
      </c>
      <c r="C3027" s="249">
        <v>60.335369546999956</v>
      </c>
    </row>
    <row r="3028" spans="2:3" x14ac:dyDescent="0.75">
      <c r="B3028" s="250">
        <v>2965</v>
      </c>
      <c r="C3028" s="249">
        <v>137.84939962246406</v>
      </c>
    </row>
    <row r="3029" spans="2:3" x14ac:dyDescent="0.75">
      <c r="B3029" s="250">
        <v>2966</v>
      </c>
      <c r="C3029" s="249">
        <v>99.023530978733703</v>
      </c>
    </row>
    <row r="3030" spans="2:3" x14ac:dyDescent="0.75">
      <c r="B3030" s="250">
        <v>2967</v>
      </c>
      <c r="C3030" s="249">
        <v>122.95714789818786</v>
      </c>
    </row>
    <row r="3031" spans="2:3" x14ac:dyDescent="0.75">
      <c r="B3031" s="250">
        <v>2968</v>
      </c>
      <c r="C3031" s="249">
        <v>139.15151845932479</v>
      </c>
    </row>
    <row r="3032" spans="2:3" x14ac:dyDescent="0.75">
      <c r="B3032" s="250">
        <v>2969</v>
      </c>
      <c r="C3032" s="249">
        <v>139.01088487832786</v>
      </c>
    </row>
    <row r="3033" spans="2:3" x14ac:dyDescent="0.75">
      <c r="B3033" s="250">
        <v>2970</v>
      </c>
      <c r="C3033" s="249">
        <v>146.85268737580742</v>
      </c>
    </row>
    <row r="3034" spans="2:3" x14ac:dyDescent="0.75">
      <c r="B3034" s="250">
        <v>2971</v>
      </c>
      <c r="C3034" s="249">
        <v>150.80520412981619</v>
      </c>
    </row>
    <row r="3035" spans="2:3" x14ac:dyDescent="0.75">
      <c r="B3035" s="250">
        <v>2972</v>
      </c>
      <c r="C3035" s="249">
        <v>111.05020234417555</v>
      </c>
    </row>
    <row r="3036" spans="2:3" x14ac:dyDescent="0.75">
      <c r="B3036" s="250">
        <v>2973</v>
      </c>
      <c r="C3036" s="249">
        <v>117.01056696447048</v>
      </c>
    </row>
    <row r="3037" spans="2:3" x14ac:dyDescent="0.75">
      <c r="B3037" s="250">
        <v>2974</v>
      </c>
      <c r="C3037" s="249">
        <v>114.12186252965806</v>
      </c>
    </row>
    <row r="3038" spans="2:3" x14ac:dyDescent="0.75">
      <c r="B3038" s="250">
        <v>2975</v>
      </c>
      <c r="C3038" s="249">
        <v>113.03656487270588</v>
      </c>
    </row>
    <row r="3039" spans="2:3" x14ac:dyDescent="0.75">
      <c r="B3039" s="250">
        <v>2976</v>
      </c>
      <c r="C3039" s="249">
        <v>76.001613238252631</v>
      </c>
    </row>
    <row r="3040" spans="2:3" x14ac:dyDescent="0.75">
      <c r="B3040" s="250">
        <v>2977</v>
      </c>
      <c r="C3040" s="249">
        <v>110.34531354504006</v>
      </c>
    </row>
    <row r="3041" spans="2:3" x14ac:dyDescent="0.75">
      <c r="B3041" s="250">
        <v>2978</v>
      </c>
      <c r="C3041" s="249">
        <v>122.50980082677881</v>
      </c>
    </row>
    <row r="3042" spans="2:3" x14ac:dyDescent="0.75">
      <c r="B3042" s="250">
        <v>2979</v>
      </c>
      <c r="C3042" s="249">
        <v>141.13811151540747</v>
      </c>
    </row>
    <row r="3043" spans="2:3" x14ac:dyDescent="0.75">
      <c r="B3043" s="250">
        <v>2980</v>
      </c>
      <c r="C3043" s="249">
        <v>141.00740331936603</v>
      </c>
    </row>
    <row r="3044" spans="2:3" x14ac:dyDescent="0.75">
      <c r="B3044" s="250">
        <v>2981</v>
      </c>
      <c r="C3044" s="249">
        <v>158.45929448562035</v>
      </c>
    </row>
    <row r="3045" spans="2:3" x14ac:dyDescent="0.75">
      <c r="B3045" s="250">
        <v>2982</v>
      </c>
      <c r="C3045" s="249">
        <v>138.42946117253678</v>
      </c>
    </row>
    <row r="3046" spans="2:3" x14ac:dyDescent="0.75">
      <c r="B3046" s="250">
        <v>2983</v>
      </c>
      <c r="C3046" s="249">
        <v>142.61973704829293</v>
      </c>
    </row>
    <row r="3047" spans="2:3" x14ac:dyDescent="0.75">
      <c r="B3047" s="250">
        <v>2984</v>
      </c>
      <c r="C3047" s="249">
        <v>109.54072903457335</v>
      </c>
    </row>
    <row r="3048" spans="2:3" x14ac:dyDescent="0.75">
      <c r="B3048" s="250">
        <v>2985</v>
      </c>
      <c r="C3048" s="249">
        <v>116.59957282185454</v>
      </c>
    </row>
    <row r="3049" spans="2:3" x14ac:dyDescent="0.75">
      <c r="B3049" s="250">
        <v>2986</v>
      </c>
      <c r="C3049" s="249">
        <v>159.17877828158632</v>
      </c>
    </row>
    <row r="3050" spans="2:3" x14ac:dyDescent="0.75">
      <c r="B3050" s="250">
        <v>2987</v>
      </c>
      <c r="C3050" s="249">
        <v>101.17560880360645</v>
      </c>
    </row>
    <row r="3051" spans="2:3" x14ac:dyDescent="0.75">
      <c r="B3051" s="250">
        <v>2988</v>
      </c>
      <c r="C3051" s="249">
        <v>49.678781674830503</v>
      </c>
    </row>
    <row r="3052" spans="2:3" x14ac:dyDescent="0.75">
      <c r="B3052" s="250">
        <v>2989</v>
      </c>
      <c r="C3052" s="249">
        <v>158.78500041987007</v>
      </c>
    </row>
    <row r="3053" spans="2:3" x14ac:dyDescent="0.75">
      <c r="B3053" s="250">
        <v>2990</v>
      </c>
      <c r="C3053" s="249">
        <v>119.84363604414314</v>
      </c>
    </row>
    <row r="3054" spans="2:3" x14ac:dyDescent="0.75">
      <c r="B3054" s="250">
        <v>2991</v>
      </c>
      <c r="C3054" s="249">
        <v>120.64082753818813</v>
      </c>
    </row>
    <row r="3055" spans="2:3" x14ac:dyDescent="0.75">
      <c r="B3055" s="250">
        <v>2992</v>
      </c>
      <c r="C3055" s="249">
        <v>122.14284713098921</v>
      </c>
    </row>
    <row r="3056" spans="2:3" x14ac:dyDescent="0.75">
      <c r="B3056" s="250">
        <v>2993</v>
      </c>
      <c r="C3056" s="249">
        <v>119.64503086898002</v>
      </c>
    </row>
    <row r="3057" spans="2:3" x14ac:dyDescent="0.75">
      <c r="B3057" s="250">
        <v>2994</v>
      </c>
      <c r="C3057" s="249">
        <v>127.70671077979348</v>
      </c>
    </row>
    <row r="3058" spans="2:3" x14ac:dyDescent="0.75">
      <c r="B3058" s="250">
        <v>2995</v>
      </c>
      <c r="C3058" s="249">
        <v>97.19987731631069</v>
      </c>
    </row>
    <row r="3059" spans="2:3" x14ac:dyDescent="0.75">
      <c r="B3059" s="250">
        <v>2996</v>
      </c>
      <c r="C3059" s="249">
        <v>115.32677671979611</v>
      </c>
    </row>
    <row r="3060" spans="2:3" x14ac:dyDescent="0.75">
      <c r="B3060" s="250">
        <v>2997</v>
      </c>
      <c r="C3060" s="249">
        <v>134.14418743338632</v>
      </c>
    </row>
    <row r="3061" spans="2:3" x14ac:dyDescent="0.75">
      <c r="B3061" s="250">
        <v>2998</v>
      </c>
      <c r="C3061" s="249">
        <v>113.27295972007467</v>
      </c>
    </row>
    <row r="3062" spans="2:3" x14ac:dyDescent="0.75">
      <c r="B3062" s="250">
        <v>2999</v>
      </c>
      <c r="C3062" s="249">
        <v>164.29773822773015</v>
      </c>
    </row>
    <row r="3063" spans="2:3" x14ac:dyDescent="0.75">
      <c r="B3063" s="250">
        <v>3000</v>
      </c>
      <c r="C3063" s="249">
        <v>161.89151380816085</v>
      </c>
    </row>
    <row r="3064" spans="2:3" x14ac:dyDescent="0.75">
      <c r="B3064" s="250">
        <v>3001</v>
      </c>
      <c r="C3064" s="249">
        <v>127.18931062671403</v>
      </c>
    </row>
    <row r="3065" spans="2:3" x14ac:dyDescent="0.75">
      <c r="B3065" s="250">
        <v>3002</v>
      </c>
      <c r="C3065" s="249">
        <v>90.084055191500909</v>
      </c>
    </row>
    <row r="3066" spans="2:3" x14ac:dyDescent="0.75">
      <c r="B3066" s="250">
        <v>3003</v>
      </c>
      <c r="C3066" s="249">
        <v>120.55250340839333</v>
      </c>
    </row>
    <row r="3067" spans="2:3" x14ac:dyDescent="0.75">
      <c r="B3067" s="250">
        <v>3004</v>
      </c>
      <c r="C3067" s="249">
        <v>126.58135736091185</v>
      </c>
    </row>
    <row r="3068" spans="2:3" x14ac:dyDescent="0.75">
      <c r="B3068" s="250">
        <v>3005</v>
      </c>
      <c r="C3068" s="249">
        <v>111.89762319897338</v>
      </c>
    </row>
    <row r="3069" spans="2:3" x14ac:dyDescent="0.75">
      <c r="B3069" s="250">
        <v>3006</v>
      </c>
      <c r="C3069" s="249">
        <v>108.77438665204822</v>
      </c>
    </row>
    <row r="3070" spans="2:3" x14ac:dyDescent="0.75">
      <c r="B3070" s="250">
        <v>3007</v>
      </c>
      <c r="C3070" s="249">
        <v>119.27377906338869</v>
      </c>
    </row>
    <row r="3071" spans="2:3" x14ac:dyDescent="0.75">
      <c r="B3071" s="250">
        <v>3008</v>
      </c>
      <c r="C3071" s="249">
        <v>193.51831790216079</v>
      </c>
    </row>
    <row r="3072" spans="2:3" x14ac:dyDescent="0.75">
      <c r="B3072" s="250">
        <v>3009</v>
      </c>
      <c r="C3072" s="249">
        <v>125.97833621484672</v>
      </c>
    </row>
    <row r="3073" spans="2:3" x14ac:dyDescent="0.75">
      <c r="B3073" s="250">
        <v>3010</v>
      </c>
      <c r="C3073" s="249">
        <v>135.07711153067851</v>
      </c>
    </row>
    <row r="3074" spans="2:3" x14ac:dyDescent="0.75">
      <c r="B3074" s="250">
        <v>3011</v>
      </c>
      <c r="C3074" s="249">
        <v>146.11232804683152</v>
      </c>
    </row>
    <row r="3075" spans="2:3" x14ac:dyDescent="0.75">
      <c r="B3075" s="250">
        <v>3012</v>
      </c>
      <c r="C3075" s="249">
        <v>136.08773032131253</v>
      </c>
    </row>
    <row r="3076" spans="2:3" x14ac:dyDescent="0.75">
      <c r="B3076" s="250">
        <v>3013</v>
      </c>
      <c r="C3076" s="249">
        <v>119.54359027578906</v>
      </c>
    </row>
    <row r="3077" spans="2:3" x14ac:dyDescent="0.75">
      <c r="B3077" s="250">
        <v>3014</v>
      </c>
      <c r="C3077" s="249">
        <v>118.59058141301094</v>
      </c>
    </row>
    <row r="3078" spans="2:3" x14ac:dyDescent="0.75">
      <c r="B3078" s="250">
        <v>3015</v>
      </c>
      <c r="C3078" s="249">
        <v>64.250648851669254</v>
      </c>
    </row>
    <row r="3079" spans="2:3" x14ac:dyDescent="0.75">
      <c r="B3079" s="250">
        <v>3016</v>
      </c>
      <c r="C3079" s="249">
        <v>100.73756871076317</v>
      </c>
    </row>
    <row r="3080" spans="2:3" x14ac:dyDescent="0.75">
      <c r="B3080" s="250">
        <v>3017</v>
      </c>
      <c r="C3080" s="249">
        <v>138.42420616465756</v>
      </c>
    </row>
    <row r="3081" spans="2:3" x14ac:dyDescent="0.75">
      <c r="B3081" s="250">
        <v>3018</v>
      </c>
      <c r="C3081" s="249">
        <v>111.69145293144722</v>
      </c>
    </row>
    <row r="3082" spans="2:3" x14ac:dyDescent="0.75">
      <c r="B3082" s="250">
        <v>3019</v>
      </c>
      <c r="C3082" s="249">
        <v>168.46074032582877</v>
      </c>
    </row>
    <row r="3083" spans="2:3" x14ac:dyDescent="0.75">
      <c r="B3083" s="250">
        <v>3020</v>
      </c>
      <c r="C3083" s="249">
        <v>125.22539898148136</v>
      </c>
    </row>
    <row r="3084" spans="2:3" x14ac:dyDescent="0.75">
      <c r="B3084" s="250">
        <v>3021</v>
      </c>
      <c r="C3084" s="249">
        <v>126.93334153671439</v>
      </c>
    </row>
    <row r="3085" spans="2:3" x14ac:dyDescent="0.75">
      <c r="B3085" s="250">
        <v>3022</v>
      </c>
      <c r="C3085" s="249">
        <v>115.96809369393716</v>
      </c>
    </row>
    <row r="3086" spans="2:3" x14ac:dyDescent="0.75">
      <c r="B3086" s="250">
        <v>3023</v>
      </c>
      <c r="C3086" s="249">
        <v>97.19183524864323</v>
      </c>
    </row>
    <row r="3087" spans="2:3" x14ac:dyDescent="0.75">
      <c r="B3087" s="250">
        <v>3024</v>
      </c>
      <c r="C3087" s="249">
        <v>129.78789094887878</v>
      </c>
    </row>
    <row r="3088" spans="2:3" x14ac:dyDescent="0.75">
      <c r="B3088" s="250">
        <v>3025</v>
      </c>
      <c r="C3088" s="249">
        <v>156.9219279873364</v>
      </c>
    </row>
    <row r="3089" spans="2:3" x14ac:dyDescent="0.75">
      <c r="B3089" s="250">
        <v>3026</v>
      </c>
      <c r="C3089" s="249">
        <v>166.76996075197641</v>
      </c>
    </row>
    <row r="3090" spans="2:3" x14ac:dyDescent="0.75">
      <c r="B3090" s="250">
        <v>3027</v>
      </c>
      <c r="C3090" s="249">
        <v>137.91458986821368</v>
      </c>
    </row>
    <row r="3091" spans="2:3" x14ac:dyDescent="0.75">
      <c r="B3091" s="250">
        <v>3028</v>
      </c>
      <c r="C3091" s="249">
        <v>101.56369963592613</v>
      </c>
    </row>
    <row r="3092" spans="2:3" x14ac:dyDescent="0.75">
      <c r="B3092" s="250">
        <v>3029</v>
      </c>
      <c r="C3092" s="249">
        <v>80.886118200922482</v>
      </c>
    </row>
    <row r="3093" spans="2:3" x14ac:dyDescent="0.75">
      <c r="B3093" s="250">
        <v>3030</v>
      </c>
      <c r="C3093" s="249">
        <v>114.34101372025017</v>
      </c>
    </row>
    <row r="3094" spans="2:3" x14ac:dyDescent="0.75">
      <c r="B3094" s="250">
        <v>3031</v>
      </c>
      <c r="C3094" s="249">
        <v>161.99968628275502</v>
      </c>
    </row>
    <row r="3095" spans="2:3" x14ac:dyDescent="0.75">
      <c r="B3095" s="250">
        <v>3032</v>
      </c>
      <c r="C3095" s="249">
        <v>98.391650929819946</v>
      </c>
    </row>
    <row r="3096" spans="2:3" x14ac:dyDescent="0.75">
      <c r="B3096" s="250">
        <v>3033</v>
      </c>
      <c r="C3096" s="249">
        <v>145.86642290989704</v>
      </c>
    </row>
    <row r="3097" spans="2:3" x14ac:dyDescent="0.75">
      <c r="B3097" s="250">
        <v>3034</v>
      </c>
      <c r="C3097" s="249">
        <v>118.05928675277603</v>
      </c>
    </row>
    <row r="3098" spans="2:3" x14ac:dyDescent="0.75">
      <c r="B3098" s="250">
        <v>3035</v>
      </c>
      <c r="C3098" s="249">
        <v>148.75148513901155</v>
      </c>
    </row>
    <row r="3099" spans="2:3" x14ac:dyDescent="0.75">
      <c r="B3099" s="250">
        <v>3036</v>
      </c>
      <c r="C3099" s="249">
        <v>121.77430258802909</v>
      </c>
    </row>
    <row r="3100" spans="2:3" x14ac:dyDescent="0.75">
      <c r="B3100" s="250">
        <v>3037</v>
      </c>
      <c r="C3100" s="249">
        <v>74.110618542181385</v>
      </c>
    </row>
    <row r="3101" spans="2:3" x14ac:dyDescent="0.75">
      <c r="B3101" s="250">
        <v>3038</v>
      </c>
      <c r="C3101" s="249">
        <v>155.76750737415074</v>
      </c>
    </row>
    <row r="3102" spans="2:3" x14ac:dyDescent="0.75">
      <c r="B3102" s="250">
        <v>3039</v>
      </c>
      <c r="C3102" s="249">
        <v>108.66597486716445</v>
      </c>
    </row>
    <row r="3103" spans="2:3" x14ac:dyDescent="0.75">
      <c r="B3103" s="250">
        <v>3040</v>
      </c>
      <c r="C3103" s="249">
        <v>121.28061669089</v>
      </c>
    </row>
    <row r="3104" spans="2:3" x14ac:dyDescent="0.75">
      <c r="B3104" s="250">
        <v>3041</v>
      </c>
      <c r="C3104" s="249">
        <v>134.97227336120028</v>
      </c>
    </row>
    <row r="3105" spans="2:3" x14ac:dyDescent="0.75">
      <c r="B3105" s="250">
        <v>3042</v>
      </c>
      <c r="C3105" s="249">
        <v>140.77906911523903</v>
      </c>
    </row>
    <row r="3106" spans="2:3" x14ac:dyDescent="0.75">
      <c r="B3106" s="250">
        <v>3043</v>
      </c>
      <c r="C3106" s="249">
        <v>86.26820634265556</v>
      </c>
    </row>
    <row r="3107" spans="2:3" x14ac:dyDescent="0.75">
      <c r="B3107" s="250">
        <v>3044</v>
      </c>
      <c r="C3107" s="249">
        <v>158.82808672037325</v>
      </c>
    </row>
    <row r="3108" spans="2:3" x14ac:dyDescent="0.75">
      <c r="B3108" s="250">
        <v>3045</v>
      </c>
      <c r="C3108" s="249">
        <v>127.60274829978168</v>
      </c>
    </row>
    <row r="3109" spans="2:3" x14ac:dyDescent="0.75">
      <c r="B3109" s="250">
        <v>3046</v>
      </c>
      <c r="C3109" s="249">
        <v>146.43259129258041</v>
      </c>
    </row>
    <row r="3110" spans="2:3" x14ac:dyDescent="0.75">
      <c r="B3110" s="250">
        <v>3047</v>
      </c>
      <c r="C3110" s="249">
        <v>87.554220780379069</v>
      </c>
    </row>
    <row r="3111" spans="2:3" x14ac:dyDescent="0.75">
      <c r="B3111" s="250">
        <v>3048</v>
      </c>
      <c r="C3111" s="249">
        <v>78.269107134009786</v>
      </c>
    </row>
    <row r="3112" spans="2:3" x14ac:dyDescent="0.75">
      <c r="B3112" s="250">
        <v>3049</v>
      </c>
      <c r="C3112" s="249">
        <v>113.52743336994571</v>
      </c>
    </row>
    <row r="3113" spans="2:3" x14ac:dyDescent="0.75">
      <c r="B3113" s="250">
        <v>3050</v>
      </c>
      <c r="C3113" s="249">
        <v>115.70895838199701</v>
      </c>
    </row>
    <row r="3114" spans="2:3" x14ac:dyDescent="0.75">
      <c r="B3114" s="250">
        <v>3051</v>
      </c>
      <c r="C3114" s="249">
        <v>115.89127690937491</v>
      </c>
    </row>
    <row r="3115" spans="2:3" x14ac:dyDescent="0.75">
      <c r="B3115" s="250">
        <v>3052</v>
      </c>
      <c r="C3115" s="249">
        <v>141.12668396720852</v>
      </c>
    </row>
    <row r="3116" spans="2:3" x14ac:dyDescent="0.75">
      <c r="B3116" s="250">
        <v>3053</v>
      </c>
      <c r="C3116" s="249">
        <v>120.56837681534391</v>
      </c>
    </row>
    <row r="3117" spans="2:3" x14ac:dyDescent="0.75">
      <c r="B3117" s="250">
        <v>3054</v>
      </c>
      <c r="C3117" s="249">
        <v>126.78854251699174</v>
      </c>
    </row>
    <row r="3118" spans="2:3" x14ac:dyDescent="0.75">
      <c r="B3118" s="250">
        <v>3055</v>
      </c>
      <c r="C3118" s="249">
        <v>145.98569491622914</v>
      </c>
    </row>
    <row r="3119" spans="2:3" x14ac:dyDescent="0.75">
      <c r="B3119" s="250">
        <v>3056</v>
      </c>
      <c r="C3119" s="249">
        <v>98.29673755853068</v>
      </c>
    </row>
    <row r="3120" spans="2:3" x14ac:dyDescent="0.75">
      <c r="B3120" s="250">
        <v>3057</v>
      </c>
      <c r="C3120" s="249">
        <v>74.072261486748019</v>
      </c>
    </row>
    <row r="3121" spans="2:3" x14ac:dyDescent="0.75">
      <c r="B3121" s="250">
        <v>3058</v>
      </c>
      <c r="C3121" s="249">
        <v>131.10547991400279</v>
      </c>
    </row>
    <row r="3122" spans="2:3" x14ac:dyDescent="0.75">
      <c r="B3122" s="250">
        <v>3059</v>
      </c>
      <c r="C3122" s="249">
        <v>142.35423637297339</v>
      </c>
    </row>
    <row r="3123" spans="2:3" x14ac:dyDescent="0.75">
      <c r="B3123" s="250">
        <v>3060</v>
      </c>
      <c r="C3123" s="249">
        <v>112.87752238688356</v>
      </c>
    </row>
    <row r="3124" spans="2:3" x14ac:dyDescent="0.75">
      <c r="B3124" s="250">
        <v>3061</v>
      </c>
      <c r="C3124" s="249">
        <v>133.0769874479407</v>
      </c>
    </row>
    <row r="3125" spans="2:3" x14ac:dyDescent="0.75">
      <c r="B3125" s="250">
        <v>3062</v>
      </c>
      <c r="C3125" s="249">
        <v>89.784136183528048</v>
      </c>
    </row>
    <row r="3126" spans="2:3" x14ac:dyDescent="0.75">
      <c r="B3126" s="250">
        <v>3063</v>
      </c>
      <c r="C3126" s="249">
        <v>77.977673458534923</v>
      </c>
    </row>
    <row r="3127" spans="2:3" x14ac:dyDescent="0.75">
      <c r="B3127" s="250">
        <v>3064</v>
      </c>
      <c r="C3127" s="249">
        <v>149.90856266283674</v>
      </c>
    </row>
    <row r="3128" spans="2:3" x14ac:dyDescent="0.75">
      <c r="B3128" s="250">
        <v>3065</v>
      </c>
      <c r="C3128" s="249">
        <v>151.42965061902524</v>
      </c>
    </row>
    <row r="3129" spans="2:3" x14ac:dyDescent="0.75">
      <c r="B3129" s="250">
        <v>3066</v>
      </c>
      <c r="C3129" s="249">
        <v>111.06476014857292</v>
      </c>
    </row>
    <row r="3130" spans="2:3" x14ac:dyDescent="0.75">
      <c r="B3130" s="250">
        <v>3067</v>
      </c>
      <c r="C3130" s="249">
        <v>83.914157809320571</v>
      </c>
    </row>
    <row r="3131" spans="2:3" x14ac:dyDescent="0.75">
      <c r="B3131" s="250">
        <v>3068</v>
      </c>
      <c r="C3131" s="249">
        <v>76.37019066084757</v>
      </c>
    </row>
    <row r="3132" spans="2:3" x14ac:dyDescent="0.75">
      <c r="B3132" s="250">
        <v>3069</v>
      </c>
      <c r="C3132" s="249">
        <v>115.90269658784874</v>
      </c>
    </row>
    <row r="3133" spans="2:3" x14ac:dyDescent="0.75">
      <c r="B3133" s="250">
        <v>3070</v>
      </c>
      <c r="C3133" s="249">
        <v>85.516045004720965</v>
      </c>
    </row>
    <row r="3134" spans="2:3" x14ac:dyDescent="0.75">
      <c r="B3134" s="250">
        <v>3071</v>
      </c>
      <c r="C3134" s="249">
        <v>117.26015467555068</v>
      </c>
    </row>
    <row r="3135" spans="2:3" x14ac:dyDescent="0.75">
      <c r="B3135" s="250">
        <v>3072</v>
      </c>
      <c r="C3135" s="249">
        <v>130.21560289600149</v>
      </c>
    </row>
    <row r="3136" spans="2:3" x14ac:dyDescent="0.75">
      <c r="B3136" s="250">
        <v>3073</v>
      </c>
      <c r="C3136" s="249">
        <v>119.95852709937067</v>
      </c>
    </row>
    <row r="3137" spans="2:3" x14ac:dyDescent="0.75">
      <c r="B3137" s="250">
        <v>3074</v>
      </c>
      <c r="C3137" s="249">
        <v>144.65745469779964</v>
      </c>
    </row>
    <row r="3138" spans="2:3" x14ac:dyDescent="0.75">
      <c r="B3138" s="250">
        <v>3075</v>
      </c>
      <c r="C3138" s="249">
        <v>101.35434506677721</v>
      </c>
    </row>
    <row r="3139" spans="2:3" x14ac:dyDescent="0.75">
      <c r="B3139" s="250">
        <v>3076</v>
      </c>
      <c r="C3139" s="249">
        <v>155.16049254039521</v>
      </c>
    </row>
    <row r="3140" spans="2:3" x14ac:dyDescent="0.75">
      <c r="B3140" s="250">
        <v>3077</v>
      </c>
      <c r="C3140" s="249">
        <v>135.28624453802206</v>
      </c>
    </row>
    <row r="3141" spans="2:3" x14ac:dyDescent="0.75">
      <c r="B3141" s="250">
        <v>3078</v>
      </c>
      <c r="C3141" s="249">
        <v>145.97190442985334</v>
      </c>
    </row>
    <row r="3142" spans="2:3" x14ac:dyDescent="0.75">
      <c r="B3142" s="250">
        <v>3079</v>
      </c>
      <c r="C3142" s="249">
        <v>94.709183715246994</v>
      </c>
    </row>
    <row r="3143" spans="2:3" x14ac:dyDescent="0.75">
      <c r="B3143" s="250">
        <v>3080</v>
      </c>
      <c r="C3143" s="249">
        <v>125.12399176093854</v>
      </c>
    </row>
    <row r="3144" spans="2:3" x14ac:dyDescent="0.75">
      <c r="B3144" s="250">
        <v>3081</v>
      </c>
      <c r="C3144" s="249">
        <v>111.56304316186491</v>
      </c>
    </row>
    <row r="3145" spans="2:3" x14ac:dyDescent="0.75">
      <c r="B3145" s="250">
        <v>3082</v>
      </c>
      <c r="C3145" s="249">
        <v>103.11527419573764</v>
      </c>
    </row>
    <row r="3146" spans="2:3" x14ac:dyDescent="0.75">
      <c r="B3146" s="250">
        <v>3083</v>
      </c>
      <c r="C3146" s="249">
        <v>142.27460181153555</v>
      </c>
    </row>
    <row r="3147" spans="2:3" x14ac:dyDescent="0.75">
      <c r="B3147" s="250">
        <v>3084</v>
      </c>
      <c r="C3147" s="249">
        <v>126.0102189502088</v>
      </c>
    </row>
    <row r="3148" spans="2:3" x14ac:dyDescent="0.75">
      <c r="B3148" s="250">
        <v>3085</v>
      </c>
      <c r="C3148" s="249">
        <v>74.783302910919573</v>
      </c>
    </row>
    <row r="3149" spans="2:3" x14ac:dyDescent="0.75">
      <c r="B3149" s="250">
        <v>3086</v>
      </c>
      <c r="C3149" s="249">
        <v>119.10389257857931</v>
      </c>
    </row>
    <row r="3150" spans="2:3" x14ac:dyDescent="0.75">
      <c r="B3150" s="250">
        <v>3087</v>
      </c>
      <c r="C3150" s="249">
        <v>138.59852010761634</v>
      </c>
    </row>
    <row r="3151" spans="2:3" x14ac:dyDescent="0.75">
      <c r="B3151" s="250">
        <v>3088</v>
      </c>
      <c r="C3151" s="249">
        <v>154.68047979104156</v>
      </c>
    </row>
    <row r="3152" spans="2:3" x14ac:dyDescent="0.75">
      <c r="B3152" s="250">
        <v>3089</v>
      </c>
      <c r="C3152" s="249">
        <v>128.66084064014026</v>
      </c>
    </row>
    <row r="3153" spans="2:3" x14ac:dyDescent="0.75">
      <c r="B3153" s="250">
        <v>3090</v>
      </c>
      <c r="C3153" s="249">
        <v>141.61599510555374</v>
      </c>
    </row>
    <row r="3154" spans="2:3" x14ac:dyDescent="0.75">
      <c r="B3154" s="250">
        <v>3091</v>
      </c>
      <c r="C3154" s="249">
        <v>146.47000499268717</v>
      </c>
    </row>
    <row r="3155" spans="2:3" x14ac:dyDescent="0.75">
      <c r="B3155" s="250">
        <v>3092</v>
      </c>
      <c r="C3155" s="249">
        <v>108.51287392881866</v>
      </c>
    </row>
    <row r="3156" spans="2:3" x14ac:dyDescent="0.75">
      <c r="B3156" s="250">
        <v>3093</v>
      </c>
      <c r="C3156" s="249">
        <v>130.09687929463374</v>
      </c>
    </row>
    <row r="3157" spans="2:3" x14ac:dyDescent="0.75">
      <c r="B3157" s="250">
        <v>3094</v>
      </c>
      <c r="C3157" s="249">
        <v>156.72633632757027</v>
      </c>
    </row>
    <row r="3158" spans="2:3" x14ac:dyDescent="0.75">
      <c r="B3158" s="250">
        <v>3095</v>
      </c>
      <c r="C3158" s="249">
        <v>99.053259182956211</v>
      </c>
    </row>
    <row r="3159" spans="2:3" x14ac:dyDescent="0.75">
      <c r="B3159" s="250">
        <v>3096</v>
      </c>
      <c r="C3159" s="249">
        <v>139.76772379338203</v>
      </c>
    </row>
    <row r="3160" spans="2:3" x14ac:dyDescent="0.75">
      <c r="B3160" s="250">
        <v>3097</v>
      </c>
      <c r="C3160" s="249">
        <v>84.018446033961908</v>
      </c>
    </row>
    <row r="3161" spans="2:3" x14ac:dyDescent="0.75">
      <c r="B3161" s="250">
        <v>3098</v>
      </c>
      <c r="C3161" s="249">
        <v>99.664468149568464</v>
      </c>
    </row>
    <row r="3162" spans="2:3" x14ac:dyDescent="0.75">
      <c r="B3162" s="250">
        <v>3099</v>
      </c>
      <c r="C3162" s="249">
        <v>134.92762423161398</v>
      </c>
    </row>
    <row r="3163" spans="2:3" x14ac:dyDescent="0.75">
      <c r="B3163" s="250">
        <v>3100</v>
      </c>
      <c r="C3163" s="249">
        <v>115.13871254902156</v>
      </c>
    </row>
    <row r="3164" spans="2:3" x14ac:dyDescent="0.75">
      <c r="B3164" s="250">
        <v>3101</v>
      </c>
      <c r="C3164" s="249">
        <v>159.2970488274168</v>
      </c>
    </row>
    <row r="3165" spans="2:3" x14ac:dyDescent="0.75">
      <c r="B3165" s="250">
        <v>3102</v>
      </c>
      <c r="C3165" s="249">
        <v>122.14118496509053</v>
      </c>
    </row>
    <row r="3166" spans="2:3" x14ac:dyDescent="0.75">
      <c r="B3166" s="250">
        <v>3103</v>
      </c>
      <c r="C3166" s="249">
        <v>119.53563027335301</v>
      </c>
    </row>
    <row r="3167" spans="2:3" x14ac:dyDescent="0.75">
      <c r="B3167" s="250">
        <v>3104</v>
      </c>
      <c r="C3167" s="249">
        <v>116.80532659374639</v>
      </c>
    </row>
    <row r="3168" spans="2:3" x14ac:dyDescent="0.75">
      <c r="B3168" s="250">
        <v>3105</v>
      </c>
      <c r="C3168" s="249">
        <v>142.64424344874931</v>
      </c>
    </row>
    <row r="3169" spans="2:3" x14ac:dyDescent="0.75">
      <c r="B3169" s="250">
        <v>3106</v>
      </c>
      <c r="C3169" s="249">
        <v>142.66131240697928</v>
      </c>
    </row>
    <row r="3170" spans="2:3" x14ac:dyDescent="0.75">
      <c r="B3170" s="250">
        <v>3107</v>
      </c>
      <c r="C3170" s="249">
        <v>134.99876359370984</v>
      </c>
    </row>
    <row r="3171" spans="2:3" x14ac:dyDescent="0.75">
      <c r="B3171" s="250">
        <v>3108</v>
      </c>
      <c r="C3171" s="249">
        <v>125.98805528120575</v>
      </c>
    </row>
    <row r="3172" spans="2:3" x14ac:dyDescent="0.75">
      <c r="B3172" s="250">
        <v>3109</v>
      </c>
      <c r="C3172" s="249">
        <v>111.66230110422298</v>
      </c>
    </row>
    <row r="3173" spans="2:3" x14ac:dyDescent="0.75">
      <c r="B3173" s="250">
        <v>3110</v>
      </c>
      <c r="C3173" s="249">
        <v>114.09814000184674</v>
      </c>
    </row>
    <row r="3174" spans="2:3" x14ac:dyDescent="0.75">
      <c r="B3174" s="250">
        <v>3111</v>
      </c>
      <c r="C3174" s="249">
        <v>99.742170663930395</v>
      </c>
    </row>
    <row r="3175" spans="2:3" x14ac:dyDescent="0.75">
      <c r="B3175" s="250">
        <v>3112</v>
      </c>
      <c r="C3175" s="249">
        <v>108.1085306551163</v>
      </c>
    </row>
    <row r="3176" spans="2:3" x14ac:dyDescent="0.75">
      <c r="B3176" s="250">
        <v>3113</v>
      </c>
      <c r="C3176" s="249">
        <v>115.70998616260282</v>
      </c>
    </row>
    <row r="3177" spans="2:3" x14ac:dyDescent="0.75">
      <c r="B3177" s="250">
        <v>3114</v>
      </c>
      <c r="C3177" s="249">
        <v>139.60475706933352</v>
      </c>
    </row>
    <row r="3178" spans="2:3" x14ac:dyDescent="0.75">
      <c r="B3178" s="250">
        <v>3115</v>
      </c>
      <c r="C3178" s="249">
        <v>125.95411158801578</v>
      </c>
    </row>
    <row r="3179" spans="2:3" x14ac:dyDescent="0.75">
      <c r="B3179" s="250">
        <v>3116</v>
      </c>
      <c r="C3179" s="249">
        <v>132.11785664171373</v>
      </c>
    </row>
    <row r="3180" spans="2:3" x14ac:dyDescent="0.75">
      <c r="B3180" s="250">
        <v>3117</v>
      </c>
      <c r="C3180" s="249">
        <v>101.51474857089408</v>
      </c>
    </row>
    <row r="3181" spans="2:3" x14ac:dyDescent="0.75">
      <c r="B3181" s="250">
        <v>3118</v>
      </c>
      <c r="C3181" s="249">
        <v>84.42288130000567</v>
      </c>
    </row>
    <row r="3182" spans="2:3" x14ac:dyDescent="0.75">
      <c r="B3182" s="250">
        <v>3119</v>
      </c>
      <c r="C3182" s="249">
        <v>120.33706518926189</v>
      </c>
    </row>
    <row r="3183" spans="2:3" x14ac:dyDescent="0.75">
      <c r="B3183" s="250">
        <v>3120</v>
      </c>
      <c r="C3183" s="249">
        <v>99.659400364812129</v>
      </c>
    </row>
    <row r="3184" spans="2:3" x14ac:dyDescent="0.75">
      <c r="B3184" s="250">
        <v>3121</v>
      </c>
      <c r="C3184" s="249">
        <v>86.539778739273373</v>
      </c>
    </row>
    <row r="3185" spans="2:3" x14ac:dyDescent="0.75">
      <c r="B3185" s="250">
        <v>3122</v>
      </c>
      <c r="C3185" s="249">
        <v>82.162279325294435</v>
      </c>
    </row>
    <row r="3186" spans="2:3" x14ac:dyDescent="0.75">
      <c r="B3186" s="250">
        <v>3123</v>
      </c>
      <c r="C3186" s="249">
        <v>120.6666598685546</v>
      </c>
    </row>
    <row r="3187" spans="2:3" x14ac:dyDescent="0.75">
      <c r="B3187" s="250">
        <v>3124</v>
      </c>
      <c r="C3187" s="249">
        <v>148.95714141484041</v>
      </c>
    </row>
    <row r="3188" spans="2:3" x14ac:dyDescent="0.75">
      <c r="B3188" s="250">
        <v>3125</v>
      </c>
      <c r="C3188" s="249">
        <v>75.812269843059624</v>
      </c>
    </row>
    <row r="3189" spans="2:3" x14ac:dyDescent="0.75">
      <c r="B3189" s="250">
        <v>3126</v>
      </c>
      <c r="C3189" s="249">
        <v>94.042738693898286</v>
      </c>
    </row>
    <row r="3190" spans="2:3" x14ac:dyDescent="0.75">
      <c r="B3190" s="250">
        <v>3127</v>
      </c>
      <c r="C3190" s="249">
        <v>130.5177435771671</v>
      </c>
    </row>
    <row r="3191" spans="2:3" x14ac:dyDescent="0.75">
      <c r="B3191" s="250">
        <v>3128</v>
      </c>
      <c r="C3191" s="249">
        <v>147.79602533669387</v>
      </c>
    </row>
    <row r="3192" spans="2:3" x14ac:dyDescent="0.75">
      <c r="B3192" s="250">
        <v>3129</v>
      </c>
      <c r="C3192" s="249">
        <v>167.76926642445733</v>
      </c>
    </row>
    <row r="3193" spans="2:3" x14ac:dyDescent="0.75">
      <c r="B3193" s="250">
        <v>3130</v>
      </c>
      <c r="C3193" s="249">
        <v>93.217261564169846</v>
      </c>
    </row>
    <row r="3194" spans="2:3" x14ac:dyDescent="0.75">
      <c r="B3194" s="250">
        <v>3131</v>
      </c>
      <c r="C3194" s="249">
        <v>105.52158467162519</v>
      </c>
    </row>
    <row r="3195" spans="2:3" x14ac:dyDescent="0.75">
      <c r="B3195" s="250">
        <v>3132</v>
      </c>
      <c r="C3195" s="249">
        <v>118.32278834735234</v>
      </c>
    </row>
    <row r="3196" spans="2:3" x14ac:dyDescent="0.75">
      <c r="B3196" s="250">
        <v>3133</v>
      </c>
      <c r="C3196" s="249">
        <v>163.72687230076562</v>
      </c>
    </row>
    <row r="3197" spans="2:3" x14ac:dyDescent="0.75">
      <c r="B3197" s="250">
        <v>3134</v>
      </c>
      <c r="C3197" s="249">
        <v>64.493283980530663</v>
      </c>
    </row>
    <row r="3198" spans="2:3" x14ac:dyDescent="0.75">
      <c r="B3198" s="250">
        <v>3135</v>
      </c>
      <c r="C3198" s="249">
        <v>98.259984745642825</v>
      </c>
    </row>
    <row r="3199" spans="2:3" x14ac:dyDescent="0.75">
      <c r="B3199" s="250">
        <v>3136</v>
      </c>
      <c r="C3199" s="249">
        <v>163.76993379201971</v>
      </c>
    </row>
    <row r="3200" spans="2:3" x14ac:dyDescent="0.75">
      <c r="B3200" s="250">
        <v>3137</v>
      </c>
      <c r="C3200" s="249">
        <v>116.61140105423806</v>
      </c>
    </row>
    <row r="3201" spans="2:3" x14ac:dyDescent="0.75">
      <c r="B3201" s="250">
        <v>3138</v>
      </c>
      <c r="C3201" s="249">
        <v>110.79553072649161</v>
      </c>
    </row>
    <row r="3202" spans="2:3" x14ac:dyDescent="0.75">
      <c r="B3202" s="250">
        <v>3139</v>
      </c>
      <c r="C3202" s="249">
        <v>120.09626645163384</v>
      </c>
    </row>
    <row r="3203" spans="2:3" x14ac:dyDescent="0.75">
      <c r="B3203" s="250">
        <v>3140</v>
      </c>
      <c r="C3203" s="249">
        <v>122.47611138787923</v>
      </c>
    </row>
    <row r="3204" spans="2:3" x14ac:dyDescent="0.75">
      <c r="B3204" s="250">
        <v>3141</v>
      </c>
      <c r="C3204" s="249">
        <v>120.12175175965609</v>
      </c>
    </row>
    <row r="3205" spans="2:3" x14ac:dyDescent="0.75">
      <c r="B3205" s="250">
        <v>3142</v>
      </c>
      <c r="C3205" s="249">
        <v>153.75101139277285</v>
      </c>
    </row>
    <row r="3206" spans="2:3" x14ac:dyDescent="0.75">
      <c r="B3206" s="250">
        <v>3143</v>
      </c>
      <c r="C3206" s="249">
        <v>107.61046369545384</v>
      </c>
    </row>
    <row r="3207" spans="2:3" x14ac:dyDescent="0.75">
      <c r="B3207" s="250">
        <v>3144</v>
      </c>
      <c r="C3207" s="249">
        <v>118.71908146975784</v>
      </c>
    </row>
    <row r="3208" spans="2:3" x14ac:dyDescent="0.75">
      <c r="B3208" s="250">
        <v>3145</v>
      </c>
      <c r="C3208" s="249">
        <v>111.83218768928769</v>
      </c>
    </row>
    <row r="3209" spans="2:3" x14ac:dyDescent="0.75">
      <c r="B3209" s="250">
        <v>3146</v>
      </c>
      <c r="C3209" s="249">
        <v>128.65620335143717</v>
      </c>
    </row>
    <row r="3210" spans="2:3" x14ac:dyDescent="0.75">
      <c r="B3210" s="250">
        <v>3147</v>
      </c>
      <c r="C3210" s="249">
        <v>144.8072847409305</v>
      </c>
    </row>
    <row r="3211" spans="2:3" x14ac:dyDescent="0.75">
      <c r="B3211" s="250">
        <v>3148</v>
      </c>
      <c r="C3211" s="249">
        <v>111.14805223407126</v>
      </c>
    </row>
    <row r="3212" spans="2:3" x14ac:dyDescent="0.75">
      <c r="B3212" s="250">
        <v>3149</v>
      </c>
      <c r="C3212" s="249">
        <v>88.158580619119675</v>
      </c>
    </row>
    <row r="3213" spans="2:3" x14ac:dyDescent="0.75">
      <c r="B3213" s="250">
        <v>3150</v>
      </c>
      <c r="C3213" s="249">
        <v>91.685760909522372</v>
      </c>
    </row>
    <row r="3214" spans="2:3" x14ac:dyDescent="0.75">
      <c r="B3214" s="250">
        <v>3151</v>
      </c>
      <c r="C3214" s="249">
        <v>124.3195852666382</v>
      </c>
    </row>
    <row r="3215" spans="2:3" x14ac:dyDescent="0.75">
      <c r="B3215" s="250">
        <v>3152</v>
      </c>
      <c r="C3215" s="249">
        <v>106.97793944073352</v>
      </c>
    </row>
    <row r="3216" spans="2:3" x14ac:dyDescent="0.75">
      <c r="B3216" s="250">
        <v>3153</v>
      </c>
      <c r="C3216" s="249">
        <v>110.12047713518777</v>
      </c>
    </row>
    <row r="3217" spans="2:3" x14ac:dyDescent="0.75">
      <c r="B3217" s="250">
        <v>3154</v>
      </c>
      <c r="C3217" s="249">
        <v>95.492556259617231</v>
      </c>
    </row>
    <row r="3218" spans="2:3" x14ac:dyDescent="0.75">
      <c r="B3218" s="250">
        <v>3155</v>
      </c>
      <c r="C3218" s="249">
        <v>130.52404672643269</v>
      </c>
    </row>
    <row r="3219" spans="2:3" x14ac:dyDescent="0.75">
      <c r="B3219" s="250">
        <v>3156</v>
      </c>
      <c r="C3219" s="249">
        <v>112.49968039181945</v>
      </c>
    </row>
    <row r="3220" spans="2:3" x14ac:dyDescent="0.75">
      <c r="B3220" s="250">
        <v>3157</v>
      </c>
      <c r="C3220" s="249">
        <v>115.04579410708307</v>
      </c>
    </row>
    <row r="3221" spans="2:3" x14ac:dyDescent="0.75">
      <c r="B3221" s="250">
        <v>3158</v>
      </c>
      <c r="C3221" s="249">
        <v>77.735520107585472</v>
      </c>
    </row>
    <row r="3222" spans="2:3" x14ac:dyDescent="0.75">
      <c r="B3222" s="250">
        <v>3159</v>
      </c>
      <c r="C3222" s="249">
        <v>161.93806265275316</v>
      </c>
    </row>
    <row r="3223" spans="2:3" x14ac:dyDescent="0.75">
      <c r="B3223" s="250">
        <v>3160</v>
      </c>
      <c r="C3223" s="249">
        <v>110.39699300288294</v>
      </c>
    </row>
    <row r="3224" spans="2:3" x14ac:dyDescent="0.75">
      <c r="B3224" s="250">
        <v>3161</v>
      </c>
      <c r="C3224" s="249">
        <v>107.09550128627704</v>
      </c>
    </row>
    <row r="3225" spans="2:3" x14ac:dyDescent="0.75">
      <c r="B3225" s="250">
        <v>3162</v>
      </c>
      <c r="C3225" s="249">
        <v>102.37501717973397</v>
      </c>
    </row>
    <row r="3226" spans="2:3" x14ac:dyDescent="0.75">
      <c r="B3226" s="250">
        <v>3163</v>
      </c>
      <c r="C3226" s="249">
        <v>113.58601578910906</v>
      </c>
    </row>
    <row r="3227" spans="2:3" x14ac:dyDescent="0.75">
      <c r="B3227" s="250">
        <v>3164</v>
      </c>
      <c r="C3227" s="249">
        <v>139.90953750994643</v>
      </c>
    </row>
    <row r="3228" spans="2:3" x14ac:dyDescent="0.75">
      <c r="B3228" s="250">
        <v>3165</v>
      </c>
      <c r="C3228" s="249">
        <v>82.47600124156844</v>
      </c>
    </row>
    <row r="3229" spans="2:3" x14ac:dyDescent="0.75">
      <c r="B3229" s="250">
        <v>3166</v>
      </c>
      <c r="C3229" s="249">
        <v>144.48018996839886</v>
      </c>
    </row>
    <row r="3230" spans="2:3" x14ac:dyDescent="0.75">
      <c r="B3230" s="250">
        <v>3167</v>
      </c>
      <c r="C3230" s="249">
        <v>122.40326948638322</v>
      </c>
    </row>
    <row r="3231" spans="2:3" x14ac:dyDescent="0.75">
      <c r="B3231" s="250">
        <v>3168</v>
      </c>
      <c r="C3231" s="249">
        <v>150.77721758041591</v>
      </c>
    </row>
    <row r="3232" spans="2:3" x14ac:dyDescent="0.75">
      <c r="B3232" s="250">
        <v>3169</v>
      </c>
      <c r="C3232" s="249">
        <v>134.9433081901571</v>
      </c>
    </row>
    <row r="3233" spans="2:3" x14ac:dyDescent="0.75">
      <c r="B3233" s="250">
        <v>3170</v>
      </c>
      <c r="C3233" s="249">
        <v>111.48614192008975</v>
      </c>
    </row>
    <row r="3234" spans="2:3" x14ac:dyDescent="0.75">
      <c r="B3234" s="250">
        <v>3171</v>
      </c>
      <c r="C3234" s="249">
        <v>148.00884187064523</v>
      </c>
    </row>
    <row r="3235" spans="2:3" x14ac:dyDescent="0.75">
      <c r="B3235" s="250">
        <v>3172</v>
      </c>
      <c r="C3235" s="249">
        <v>100.91214560970518</v>
      </c>
    </row>
    <row r="3236" spans="2:3" x14ac:dyDescent="0.75">
      <c r="B3236" s="250">
        <v>3173</v>
      </c>
      <c r="C3236" s="249">
        <v>124.21420946341649</v>
      </c>
    </row>
    <row r="3237" spans="2:3" x14ac:dyDescent="0.75">
      <c r="B3237" s="250">
        <v>3174</v>
      </c>
      <c r="C3237" s="249">
        <v>81.096342726366089</v>
      </c>
    </row>
    <row r="3238" spans="2:3" x14ac:dyDescent="0.75">
      <c r="B3238" s="250">
        <v>3175</v>
      </c>
      <c r="C3238" s="249">
        <v>140.67573037533367</v>
      </c>
    </row>
    <row r="3239" spans="2:3" x14ac:dyDescent="0.75">
      <c r="B3239" s="250">
        <v>3176</v>
      </c>
      <c r="C3239" s="249">
        <v>121.97450068222504</v>
      </c>
    </row>
    <row r="3240" spans="2:3" x14ac:dyDescent="0.75">
      <c r="B3240" s="250">
        <v>3177</v>
      </c>
      <c r="C3240" s="249">
        <v>139.05294876845016</v>
      </c>
    </row>
    <row r="3241" spans="2:3" x14ac:dyDescent="0.75">
      <c r="B3241" s="250">
        <v>3178</v>
      </c>
      <c r="C3241" s="249">
        <v>130.67015550143103</v>
      </c>
    </row>
    <row r="3242" spans="2:3" x14ac:dyDescent="0.75">
      <c r="B3242" s="250">
        <v>3179</v>
      </c>
      <c r="C3242" s="249">
        <v>87.576841830010039</v>
      </c>
    </row>
    <row r="3243" spans="2:3" x14ac:dyDescent="0.75">
      <c r="B3243" s="250">
        <v>3180</v>
      </c>
      <c r="C3243" s="249">
        <v>173.22495622023206</v>
      </c>
    </row>
    <row r="3244" spans="2:3" x14ac:dyDescent="0.75">
      <c r="B3244" s="250">
        <v>3181</v>
      </c>
      <c r="C3244" s="249">
        <v>98.35882824840526</v>
      </c>
    </row>
    <row r="3245" spans="2:3" x14ac:dyDescent="0.75">
      <c r="B3245" s="250">
        <v>3182</v>
      </c>
      <c r="C3245" s="249">
        <v>66.1733257107025</v>
      </c>
    </row>
    <row r="3246" spans="2:3" x14ac:dyDescent="0.75">
      <c r="B3246" s="250">
        <v>3183</v>
      </c>
      <c r="C3246" s="249">
        <v>100.69149154050965</v>
      </c>
    </row>
    <row r="3247" spans="2:3" x14ac:dyDescent="0.75">
      <c r="B3247" s="250">
        <v>3184</v>
      </c>
      <c r="C3247" s="249">
        <v>144.98831766897356</v>
      </c>
    </row>
    <row r="3248" spans="2:3" x14ac:dyDescent="0.75">
      <c r="B3248" s="250">
        <v>3185</v>
      </c>
      <c r="C3248" s="249">
        <v>111.41176169534296</v>
      </c>
    </row>
    <row r="3249" spans="2:3" x14ac:dyDescent="0.75">
      <c r="B3249" s="250">
        <v>3186</v>
      </c>
      <c r="C3249" s="249">
        <v>93.40951686062138</v>
      </c>
    </row>
    <row r="3250" spans="2:3" x14ac:dyDescent="0.75">
      <c r="B3250" s="250">
        <v>3187</v>
      </c>
      <c r="C3250" s="249">
        <v>97.570358854518261</v>
      </c>
    </row>
    <row r="3251" spans="2:3" x14ac:dyDescent="0.75">
      <c r="B3251" s="250">
        <v>3188</v>
      </c>
      <c r="C3251" s="249">
        <v>113.66562591248334</v>
      </c>
    </row>
    <row r="3252" spans="2:3" x14ac:dyDescent="0.75">
      <c r="B3252" s="250">
        <v>3189</v>
      </c>
      <c r="C3252" s="249">
        <v>64.893844737323946</v>
      </c>
    </row>
    <row r="3253" spans="2:3" x14ac:dyDescent="0.75">
      <c r="B3253" s="250">
        <v>3190</v>
      </c>
      <c r="C3253" s="249">
        <v>62.228033604926864</v>
      </c>
    </row>
    <row r="3254" spans="2:3" x14ac:dyDescent="0.75">
      <c r="B3254" s="250">
        <v>3191</v>
      </c>
      <c r="C3254" s="249">
        <v>134.0268249079252</v>
      </c>
    </row>
    <row r="3255" spans="2:3" x14ac:dyDescent="0.75">
      <c r="B3255" s="250">
        <v>3192</v>
      </c>
      <c r="C3255" s="249">
        <v>121.66814036055601</v>
      </c>
    </row>
    <row r="3256" spans="2:3" x14ac:dyDescent="0.75">
      <c r="B3256" s="250">
        <v>3193</v>
      </c>
      <c r="C3256" s="249">
        <v>113.01832445002573</v>
      </c>
    </row>
    <row r="3257" spans="2:3" x14ac:dyDescent="0.75">
      <c r="B3257" s="250">
        <v>3194</v>
      </c>
      <c r="C3257" s="249">
        <v>101.8157443523576</v>
      </c>
    </row>
    <row r="3258" spans="2:3" x14ac:dyDescent="0.75">
      <c r="B3258" s="250">
        <v>3195</v>
      </c>
      <c r="C3258" s="249">
        <v>134.09108435000306</v>
      </c>
    </row>
    <row r="3259" spans="2:3" x14ac:dyDescent="0.75">
      <c r="B3259" s="250">
        <v>3196</v>
      </c>
      <c r="C3259" s="249">
        <v>146.46833048805931</v>
      </c>
    </row>
    <row r="3260" spans="2:3" x14ac:dyDescent="0.75">
      <c r="B3260" s="250">
        <v>3197</v>
      </c>
      <c r="C3260" s="249">
        <v>112.16244616650509</v>
      </c>
    </row>
    <row r="3261" spans="2:3" x14ac:dyDescent="0.75">
      <c r="B3261" s="250">
        <v>3198</v>
      </c>
      <c r="C3261" s="249">
        <v>132.68744045973807</v>
      </c>
    </row>
    <row r="3262" spans="2:3" x14ac:dyDescent="0.75">
      <c r="B3262" s="250">
        <v>3199</v>
      </c>
      <c r="C3262" s="249">
        <v>141.76816246255785</v>
      </c>
    </row>
    <row r="3263" spans="2:3" x14ac:dyDescent="0.75">
      <c r="B3263" s="250">
        <v>3200</v>
      </c>
      <c r="C3263" s="249">
        <v>159.17121234000157</v>
      </c>
    </row>
    <row r="3264" spans="2:3" x14ac:dyDescent="0.75">
      <c r="B3264" s="250">
        <v>3201</v>
      </c>
      <c r="C3264" s="249">
        <v>163.00340852639613</v>
      </c>
    </row>
    <row r="3265" spans="2:3" x14ac:dyDescent="0.75">
      <c r="B3265" s="250">
        <v>3202</v>
      </c>
      <c r="C3265" s="249">
        <v>96.975500742676701</v>
      </c>
    </row>
    <row r="3266" spans="2:3" x14ac:dyDescent="0.75">
      <c r="B3266" s="250">
        <v>3203</v>
      </c>
      <c r="C3266" s="249">
        <v>149.28587766615829</v>
      </c>
    </row>
    <row r="3267" spans="2:3" x14ac:dyDescent="0.75">
      <c r="B3267" s="250">
        <v>3204</v>
      </c>
      <c r="C3267" s="249">
        <v>124.148045954796</v>
      </c>
    </row>
    <row r="3268" spans="2:3" x14ac:dyDescent="0.75">
      <c r="B3268" s="250">
        <v>3205</v>
      </c>
      <c r="C3268" s="249">
        <v>71.687131319858423</v>
      </c>
    </row>
    <row r="3269" spans="2:3" x14ac:dyDescent="0.75">
      <c r="B3269" s="250">
        <v>3206</v>
      </c>
      <c r="C3269" s="249">
        <v>100.38492511316188</v>
      </c>
    </row>
    <row r="3270" spans="2:3" x14ac:dyDescent="0.75">
      <c r="B3270" s="250">
        <v>3207</v>
      </c>
      <c r="C3270" s="249">
        <v>112.76045907926743</v>
      </c>
    </row>
    <row r="3271" spans="2:3" x14ac:dyDescent="0.75">
      <c r="B3271" s="250">
        <v>3208</v>
      </c>
      <c r="C3271" s="249">
        <v>102.83806061320264</v>
      </c>
    </row>
    <row r="3272" spans="2:3" x14ac:dyDescent="0.75">
      <c r="B3272" s="250">
        <v>3209</v>
      </c>
      <c r="C3272" s="249">
        <v>117.51787474208938</v>
      </c>
    </row>
    <row r="3273" spans="2:3" x14ac:dyDescent="0.75">
      <c r="B3273" s="250">
        <v>3210</v>
      </c>
      <c r="C3273" s="249">
        <v>103.27786518292488</v>
      </c>
    </row>
    <row r="3274" spans="2:3" x14ac:dyDescent="0.75">
      <c r="B3274" s="250">
        <v>3211</v>
      </c>
      <c r="C3274" s="249">
        <v>135.01775947963759</v>
      </c>
    </row>
    <row r="3275" spans="2:3" x14ac:dyDescent="0.75">
      <c r="B3275" s="250">
        <v>3212</v>
      </c>
      <c r="C3275" s="249">
        <v>118.07155222273276</v>
      </c>
    </row>
    <row r="3276" spans="2:3" x14ac:dyDescent="0.75">
      <c r="B3276" s="250">
        <v>3213</v>
      </c>
      <c r="C3276" s="249">
        <v>103.24299768849909</v>
      </c>
    </row>
    <row r="3277" spans="2:3" x14ac:dyDescent="0.75">
      <c r="B3277" s="250">
        <v>3214</v>
      </c>
      <c r="C3277" s="249">
        <v>122.06576375784623</v>
      </c>
    </row>
    <row r="3278" spans="2:3" x14ac:dyDescent="0.75">
      <c r="B3278" s="250">
        <v>3215</v>
      </c>
      <c r="C3278" s="249">
        <v>95.792245662532906</v>
      </c>
    </row>
    <row r="3279" spans="2:3" x14ac:dyDescent="0.75">
      <c r="B3279" s="250">
        <v>3216</v>
      </c>
      <c r="C3279" s="249">
        <v>166.08307736636283</v>
      </c>
    </row>
    <row r="3280" spans="2:3" x14ac:dyDescent="0.75">
      <c r="B3280" s="250">
        <v>3217</v>
      </c>
      <c r="C3280" s="249">
        <v>113.13578818992626</v>
      </c>
    </row>
    <row r="3281" spans="2:3" x14ac:dyDescent="0.75">
      <c r="B3281" s="250">
        <v>3218</v>
      </c>
      <c r="C3281" s="249">
        <v>132.10821170487347</v>
      </c>
    </row>
    <row r="3282" spans="2:3" x14ac:dyDescent="0.75">
      <c r="B3282" s="250">
        <v>3219</v>
      </c>
      <c r="C3282" s="249">
        <v>129.14881086833194</v>
      </c>
    </row>
    <row r="3283" spans="2:3" x14ac:dyDescent="0.75">
      <c r="B3283" s="250">
        <v>3220</v>
      </c>
      <c r="C3283" s="249">
        <v>164.04958752025072</v>
      </c>
    </row>
    <row r="3284" spans="2:3" x14ac:dyDescent="0.75">
      <c r="B3284" s="250">
        <v>3221</v>
      </c>
      <c r="C3284" s="249">
        <v>143.79838000490946</v>
      </c>
    </row>
    <row r="3285" spans="2:3" x14ac:dyDescent="0.75">
      <c r="B3285" s="250">
        <v>3222</v>
      </c>
      <c r="C3285" s="249">
        <v>102.693242112626</v>
      </c>
    </row>
    <row r="3286" spans="2:3" x14ac:dyDescent="0.75">
      <c r="B3286" s="250">
        <v>3223</v>
      </c>
      <c r="C3286" s="249">
        <v>129.6752120779405</v>
      </c>
    </row>
    <row r="3287" spans="2:3" x14ac:dyDescent="0.75">
      <c r="B3287" s="250">
        <v>3224</v>
      </c>
      <c r="C3287" s="249">
        <v>136.28785797435913</v>
      </c>
    </row>
    <row r="3288" spans="2:3" x14ac:dyDescent="0.75">
      <c r="B3288" s="250">
        <v>3225</v>
      </c>
      <c r="C3288" s="249">
        <v>128.934848017055</v>
      </c>
    </row>
    <row r="3289" spans="2:3" x14ac:dyDescent="0.75">
      <c r="B3289" s="250">
        <v>3226</v>
      </c>
      <c r="C3289" s="249">
        <v>79.737745701507549</v>
      </c>
    </row>
    <row r="3290" spans="2:3" x14ac:dyDescent="0.75">
      <c r="B3290" s="250">
        <v>3227</v>
      </c>
      <c r="C3290" s="249">
        <v>108.90038333263824</v>
      </c>
    </row>
    <row r="3291" spans="2:3" x14ac:dyDescent="0.75">
      <c r="B3291" s="250">
        <v>3228</v>
      </c>
      <c r="C3291" s="249">
        <v>122.32215682423012</v>
      </c>
    </row>
    <row r="3292" spans="2:3" x14ac:dyDescent="0.75">
      <c r="B3292" s="250">
        <v>3229</v>
      </c>
      <c r="C3292" s="249">
        <v>123.67221941436286</v>
      </c>
    </row>
    <row r="3293" spans="2:3" x14ac:dyDescent="0.75">
      <c r="B3293" s="250">
        <v>3230</v>
      </c>
      <c r="C3293" s="249">
        <v>136.16353500311345</v>
      </c>
    </row>
    <row r="3294" spans="2:3" x14ac:dyDescent="0.75">
      <c r="B3294" s="250">
        <v>3231</v>
      </c>
      <c r="C3294" s="249">
        <v>105.55707390794247</v>
      </c>
    </row>
    <row r="3295" spans="2:3" x14ac:dyDescent="0.75">
      <c r="B3295" s="250">
        <v>3232</v>
      </c>
      <c r="C3295" s="249">
        <v>126.08160829522342</v>
      </c>
    </row>
    <row r="3296" spans="2:3" x14ac:dyDescent="0.75">
      <c r="B3296" s="250">
        <v>3233</v>
      </c>
      <c r="C3296" s="249">
        <v>127.66917086319225</v>
      </c>
    </row>
    <row r="3297" spans="2:3" x14ac:dyDescent="0.75">
      <c r="B3297" s="250">
        <v>3234</v>
      </c>
      <c r="C3297" s="249">
        <v>134.0091539915289</v>
      </c>
    </row>
    <row r="3298" spans="2:3" x14ac:dyDescent="0.75">
      <c r="B3298" s="250">
        <v>3235</v>
      </c>
      <c r="C3298" s="249">
        <v>100.58045112372136</v>
      </c>
    </row>
    <row r="3299" spans="2:3" x14ac:dyDescent="0.75">
      <c r="B3299" s="250">
        <v>3236</v>
      </c>
      <c r="C3299" s="249">
        <v>143.80982807012396</v>
      </c>
    </row>
    <row r="3300" spans="2:3" x14ac:dyDescent="0.75">
      <c r="B3300" s="250">
        <v>3237</v>
      </c>
      <c r="C3300" s="249">
        <v>112.73506168453069</v>
      </c>
    </row>
    <row r="3301" spans="2:3" x14ac:dyDescent="0.75">
      <c r="B3301" s="250">
        <v>3238</v>
      </c>
      <c r="C3301" s="249">
        <v>64.437469652104852</v>
      </c>
    </row>
    <row r="3302" spans="2:3" x14ac:dyDescent="0.75">
      <c r="B3302" s="250">
        <v>3239</v>
      </c>
      <c r="C3302" s="249">
        <v>132.65449173200386</v>
      </c>
    </row>
    <row r="3303" spans="2:3" x14ac:dyDescent="0.75">
      <c r="B3303" s="250">
        <v>3240</v>
      </c>
      <c r="C3303" s="249">
        <v>106.01375062622081</v>
      </c>
    </row>
    <row r="3304" spans="2:3" x14ac:dyDescent="0.75">
      <c r="B3304" s="250">
        <v>3241</v>
      </c>
      <c r="C3304" s="249">
        <v>151.67435689131742</v>
      </c>
    </row>
    <row r="3305" spans="2:3" x14ac:dyDescent="0.75">
      <c r="B3305" s="250">
        <v>3242</v>
      </c>
      <c r="C3305" s="249">
        <v>122.4236555283603</v>
      </c>
    </row>
    <row r="3306" spans="2:3" x14ac:dyDescent="0.75">
      <c r="B3306" s="250">
        <v>3243</v>
      </c>
      <c r="C3306" s="249">
        <v>103.79102777783008</v>
      </c>
    </row>
    <row r="3307" spans="2:3" x14ac:dyDescent="0.75">
      <c r="B3307" s="250">
        <v>3244</v>
      </c>
      <c r="C3307" s="249">
        <v>83.662277044983369</v>
      </c>
    </row>
    <row r="3308" spans="2:3" x14ac:dyDescent="0.75">
      <c r="B3308" s="250">
        <v>3245</v>
      </c>
      <c r="C3308" s="249">
        <v>133.55336648562366</v>
      </c>
    </row>
    <row r="3309" spans="2:3" x14ac:dyDescent="0.75">
      <c r="B3309" s="250">
        <v>3246</v>
      </c>
      <c r="C3309" s="249">
        <v>123.57134354610359</v>
      </c>
    </row>
    <row r="3310" spans="2:3" x14ac:dyDescent="0.75">
      <c r="B3310" s="250">
        <v>3247</v>
      </c>
      <c r="C3310" s="249">
        <v>74.921560659760587</v>
      </c>
    </row>
    <row r="3311" spans="2:3" x14ac:dyDescent="0.75">
      <c r="B3311" s="250">
        <v>3248</v>
      </c>
      <c r="C3311" s="249">
        <v>115.66843724089895</v>
      </c>
    </row>
    <row r="3312" spans="2:3" x14ac:dyDescent="0.75">
      <c r="B3312" s="250">
        <v>3249</v>
      </c>
      <c r="C3312" s="249">
        <v>139.34577398611759</v>
      </c>
    </row>
    <row r="3313" spans="2:3" x14ac:dyDescent="0.75">
      <c r="B3313" s="250">
        <v>3250</v>
      </c>
      <c r="C3313" s="249">
        <v>115.78947975571415</v>
      </c>
    </row>
    <row r="3314" spans="2:3" x14ac:dyDescent="0.75">
      <c r="B3314" s="250">
        <v>3251</v>
      </c>
      <c r="C3314" s="249">
        <v>156.48597908052358</v>
      </c>
    </row>
    <row r="3315" spans="2:3" x14ac:dyDescent="0.75">
      <c r="B3315" s="250">
        <v>3252</v>
      </c>
      <c r="C3315" s="249">
        <v>118.57482387908381</v>
      </c>
    </row>
    <row r="3316" spans="2:3" x14ac:dyDescent="0.75">
      <c r="B3316" s="250">
        <v>3253</v>
      </c>
      <c r="C3316" s="249">
        <v>149.92620825252428</v>
      </c>
    </row>
    <row r="3317" spans="2:3" x14ac:dyDescent="0.75">
      <c r="B3317" s="250">
        <v>3254</v>
      </c>
      <c r="C3317" s="249">
        <v>123.4211118069813</v>
      </c>
    </row>
    <row r="3318" spans="2:3" x14ac:dyDescent="0.75">
      <c r="B3318" s="250">
        <v>3255</v>
      </c>
      <c r="C3318" s="249">
        <v>76.242704108951415</v>
      </c>
    </row>
    <row r="3319" spans="2:3" x14ac:dyDescent="0.75">
      <c r="B3319" s="250">
        <v>3256</v>
      </c>
      <c r="C3319" s="249">
        <v>111.82219291392472</v>
      </c>
    </row>
    <row r="3320" spans="2:3" x14ac:dyDescent="0.75">
      <c r="B3320" s="250">
        <v>3257</v>
      </c>
      <c r="C3320" s="249">
        <v>147.13317234205755</v>
      </c>
    </row>
    <row r="3321" spans="2:3" x14ac:dyDescent="0.75">
      <c r="B3321" s="250">
        <v>3258</v>
      </c>
      <c r="C3321" s="249">
        <v>103.95873047692797</v>
      </c>
    </row>
    <row r="3322" spans="2:3" x14ac:dyDescent="0.75">
      <c r="B3322" s="250">
        <v>3259</v>
      </c>
      <c r="C3322" s="249">
        <v>89.470817142145108</v>
      </c>
    </row>
    <row r="3323" spans="2:3" x14ac:dyDescent="0.75">
      <c r="B3323" s="250">
        <v>3260</v>
      </c>
      <c r="C3323" s="249">
        <v>132.07243447672761</v>
      </c>
    </row>
    <row r="3324" spans="2:3" x14ac:dyDescent="0.75">
      <c r="B3324" s="250">
        <v>3261</v>
      </c>
      <c r="C3324" s="249">
        <v>123.82649847162719</v>
      </c>
    </row>
    <row r="3325" spans="2:3" x14ac:dyDescent="0.75">
      <c r="B3325" s="250">
        <v>3262</v>
      </c>
      <c r="C3325" s="249">
        <v>97.557390921083964</v>
      </c>
    </row>
    <row r="3326" spans="2:3" x14ac:dyDescent="0.75">
      <c r="B3326" s="250">
        <v>3263</v>
      </c>
      <c r="C3326" s="249">
        <v>133.39363083443578</v>
      </c>
    </row>
    <row r="3327" spans="2:3" x14ac:dyDescent="0.75">
      <c r="B3327" s="250">
        <v>3264</v>
      </c>
      <c r="C3327" s="249">
        <v>133.42320433830713</v>
      </c>
    </row>
    <row r="3328" spans="2:3" x14ac:dyDescent="0.75">
      <c r="B3328" s="250">
        <v>3265</v>
      </c>
      <c r="C3328" s="249">
        <v>92.707495711272259</v>
      </c>
    </row>
    <row r="3329" spans="2:3" x14ac:dyDescent="0.75">
      <c r="B3329" s="250">
        <v>3266</v>
      </c>
      <c r="C3329" s="249">
        <v>96.199947134113501</v>
      </c>
    </row>
    <row r="3330" spans="2:3" x14ac:dyDescent="0.75">
      <c r="B3330" s="250">
        <v>3267</v>
      </c>
      <c r="C3330" s="249">
        <v>111.27627557381071</v>
      </c>
    </row>
    <row r="3331" spans="2:3" x14ac:dyDescent="0.75">
      <c r="B3331" s="250">
        <v>3268</v>
      </c>
      <c r="C3331" s="249">
        <v>103.2815919097466</v>
      </c>
    </row>
    <row r="3332" spans="2:3" x14ac:dyDescent="0.75">
      <c r="B3332" s="250">
        <v>3269</v>
      </c>
      <c r="C3332" s="249">
        <v>94.838784418091819</v>
      </c>
    </row>
    <row r="3333" spans="2:3" x14ac:dyDescent="0.75">
      <c r="B3333" s="250">
        <v>3270</v>
      </c>
      <c r="C3333" s="249">
        <v>152.83484887062789</v>
      </c>
    </row>
    <row r="3334" spans="2:3" x14ac:dyDescent="0.75">
      <c r="B3334" s="250">
        <v>3271</v>
      </c>
      <c r="C3334" s="249">
        <v>141.27996347478108</v>
      </c>
    </row>
    <row r="3335" spans="2:3" x14ac:dyDescent="0.75">
      <c r="B3335" s="250">
        <v>3272</v>
      </c>
      <c r="C3335" s="249">
        <v>102.05788216405765</v>
      </c>
    </row>
    <row r="3336" spans="2:3" x14ac:dyDescent="0.75">
      <c r="B3336" s="250">
        <v>3273</v>
      </c>
      <c r="C3336" s="249">
        <v>152.61364443280752</v>
      </c>
    </row>
    <row r="3337" spans="2:3" x14ac:dyDescent="0.75">
      <c r="B3337" s="250">
        <v>3274</v>
      </c>
      <c r="C3337" s="249">
        <v>110.40602541357896</v>
      </c>
    </row>
    <row r="3338" spans="2:3" x14ac:dyDescent="0.75">
      <c r="B3338" s="250">
        <v>3275</v>
      </c>
      <c r="C3338" s="249">
        <v>141.65705508261087</v>
      </c>
    </row>
    <row r="3339" spans="2:3" x14ac:dyDescent="0.75">
      <c r="B3339" s="250">
        <v>3276</v>
      </c>
      <c r="C3339" s="249">
        <v>129.50356285873545</v>
      </c>
    </row>
    <row r="3340" spans="2:3" x14ac:dyDescent="0.75">
      <c r="B3340" s="250">
        <v>3277</v>
      </c>
      <c r="C3340" s="249">
        <v>106.69602845373095</v>
      </c>
    </row>
    <row r="3341" spans="2:3" x14ac:dyDescent="0.75">
      <c r="B3341" s="250">
        <v>3278</v>
      </c>
      <c r="C3341" s="249">
        <v>135.64260739525818</v>
      </c>
    </row>
    <row r="3342" spans="2:3" x14ac:dyDescent="0.75">
      <c r="B3342" s="250">
        <v>3279</v>
      </c>
      <c r="C3342" s="249">
        <v>90.702346865232045</v>
      </c>
    </row>
    <row r="3343" spans="2:3" x14ac:dyDescent="0.75">
      <c r="B3343" s="250">
        <v>3280</v>
      </c>
      <c r="C3343" s="249">
        <v>118.66063610530165</v>
      </c>
    </row>
    <row r="3344" spans="2:3" x14ac:dyDescent="0.75">
      <c r="B3344" s="250">
        <v>3281</v>
      </c>
      <c r="C3344" s="249">
        <v>104.6358418359559</v>
      </c>
    </row>
    <row r="3345" spans="2:3" x14ac:dyDescent="0.75">
      <c r="B3345" s="250">
        <v>3282</v>
      </c>
      <c r="C3345" s="249">
        <v>116.63180727812446</v>
      </c>
    </row>
    <row r="3346" spans="2:3" x14ac:dyDescent="0.75">
      <c r="B3346" s="250">
        <v>3283</v>
      </c>
      <c r="C3346" s="249">
        <v>118.22741289105993</v>
      </c>
    </row>
    <row r="3347" spans="2:3" x14ac:dyDescent="0.75">
      <c r="B3347" s="250">
        <v>3284</v>
      </c>
      <c r="C3347" s="249">
        <v>132.45950802017552</v>
      </c>
    </row>
    <row r="3348" spans="2:3" x14ac:dyDescent="0.75">
      <c r="B3348" s="250">
        <v>3285</v>
      </c>
      <c r="C3348" s="249">
        <v>89.663849780630471</v>
      </c>
    </row>
    <row r="3349" spans="2:3" x14ac:dyDescent="0.75">
      <c r="B3349" s="250">
        <v>3286</v>
      </c>
      <c r="C3349" s="249">
        <v>169.51420971891307</v>
      </c>
    </row>
    <row r="3350" spans="2:3" x14ac:dyDescent="0.75">
      <c r="B3350" s="250">
        <v>3287</v>
      </c>
      <c r="C3350" s="249">
        <v>99.209296591111269</v>
      </c>
    </row>
    <row r="3351" spans="2:3" x14ac:dyDescent="0.75">
      <c r="B3351" s="250">
        <v>3288</v>
      </c>
      <c r="C3351" s="249">
        <v>137.31907325058532</v>
      </c>
    </row>
    <row r="3352" spans="2:3" x14ac:dyDescent="0.75">
      <c r="B3352" s="250">
        <v>3289</v>
      </c>
      <c r="C3352" s="249">
        <v>90.374068530964365</v>
      </c>
    </row>
    <row r="3353" spans="2:3" x14ac:dyDescent="0.75">
      <c r="B3353" s="250">
        <v>3290</v>
      </c>
      <c r="C3353" s="249">
        <v>115.44779826502339</v>
      </c>
    </row>
    <row r="3354" spans="2:3" x14ac:dyDescent="0.75">
      <c r="B3354" s="250">
        <v>3291</v>
      </c>
      <c r="C3354" s="249">
        <v>97.076984768959747</v>
      </c>
    </row>
    <row r="3355" spans="2:3" x14ac:dyDescent="0.75">
      <c r="B3355" s="250">
        <v>3292</v>
      </c>
      <c r="C3355" s="249">
        <v>129.24287216635176</v>
      </c>
    </row>
    <row r="3356" spans="2:3" x14ac:dyDescent="0.75">
      <c r="B3356" s="250">
        <v>3293</v>
      </c>
      <c r="C3356" s="249">
        <v>148.32824054598839</v>
      </c>
    </row>
    <row r="3357" spans="2:3" x14ac:dyDescent="0.75">
      <c r="B3357" s="250">
        <v>3294</v>
      </c>
      <c r="C3357" s="249">
        <v>87.13306263289202</v>
      </c>
    </row>
    <row r="3358" spans="2:3" x14ac:dyDescent="0.75">
      <c r="B3358" s="250">
        <v>3295</v>
      </c>
      <c r="C3358" s="249">
        <v>152.37125608980523</v>
      </c>
    </row>
    <row r="3359" spans="2:3" x14ac:dyDescent="0.75">
      <c r="B3359" s="250">
        <v>3296</v>
      </c>
      <c r="C3359" s="249">
        <v>91.635657442838635</v>
      </c>
    </row>
    <row r="3360" spans="2:3" x14ac:dyDescent="0.75">
      <c r="B3360" s="250">
        <v>3297</v>
      </c>
      <c r="C3360" s="249">
        <v>157.16993548212542</v>
      </c>
    </row>
    <row r="3361" spans="2:3" x14ac:dyDescent="0.75">
      <c r="B3361" s="250">
        <v>3298</v>
      </c>
      <c r="C3361" s="249">
        <v>93.223528808418166</v>
      </c>
    </row>
    <row r="3362" spans="2:3" x14ac:dyDescent="0.75">
      <c r="B3362" s="250">
        <v>3299</v>
      </c>
      <c r="C3362" s="249">
        <v>115.62642084219148</v>
      </c>
    </row>
    <row r="3363" spans="2:3" x14ac:dyDescent="0.75">
      <c r="B3363" s="250">
        <v>3300</v>
      </c>
      <c r="C3363" s="249">
        <v>120.69117561326576</v>
      </c>
    </row>
    <row r="3364" spans="2:3" x14ac:dyDescent="0.75">
      <c r="B3364" s="250">
        <v>3301</v>
      </c>
      <c r="C3364" s="249">
        <v>128.43886319926051</v>
      </c>
    </row>
    <row r="3365" spans="2:3" x14ac:dyDescent="0.75">
      <c r="B3365" s="250">
        <v>3302</v>
      </c>
      <c r="C3365" s="249">
        <v>152.54323756110156</v>
      </c>
    </row>
    <row r="3366" spans="2:3" x14ac:dyDescent="0.75">
      <c r="B3366" s="250">
        <v>3303</v>
      </c>
      <c r="C3366" s="249">
        <v>106.43067101199142</v>
      </c>
    </row>
    <row r="3367" spans="2:3" x14ac:dyDescent="0.75">
      <c r="B3367" s="250">
        <v>3304</v>
      </c>
      <c r="C3367" s="249">
        <v>133.80572922436789</v>
      </c>
    </row>
    <row r="3368" spans="2:3" x14ac:dyDescent="0.75">
      <c r="B3368" s="250">
        <v>3305</v>
      </c>
      <c r="C3368" s="249">
        <v>96.532341518426378</v>
      </c>
    </row>
    <row r="3369" spans="2:3" x14ac:dyDescent="0.75">
      <c r="B3369" s="250">
        <v>3306</v>
      </c>
      <c r="C3369" s="249">
        <v>141.77969297827894</v>
      </c>
    </row>
    <row r="3370" spans="2:3" x14ac:dyDescent="0.75">
      <c r="B3370" s="250">
        <v>3307</v>
      </c>
      <c r="C3370" s="249">
        <v>148.2027693260579</v>
      </c>
    </row>
    <row r="3371" spans="2:3" x14ac:dyDescent="0.75">
      <c r="B3371" s="250">
        <v>3308</v>
      </c>
      <c r="C3371" s="249">
        <v>124.14534707900181</v>
      </c>
    </row>
    <row r="3372" spans="2:3" x14ac:dyDescent="0.75">
      <c r="B3372" s="250">
        <v>3309</v>
      </c>
      <c r="C3372" s="249">
        <v>115.40687761277825</v>
      </c>
    </row>
    <row r="3373" spans="2:3" x14ac:dyDescent="0.75">
      <c r="B3373" s="250">
        <v>3310</v>
      </c>
      <c r="C3373" s="249">
        <v>133.28064475996234</v>
      </c>
    </row>
    <row r="3374" spans="2:3" x14ac:dyDescent="0.75">
      <c r="B3374" s="250">
        <v>3311</v>
      </c>
      <c r="C3374" s="249">
        <v>148.25563517676892</v>
      </c>
    </row>
    <row r="3375" spans="2:3" x14ac:dyDescent="0.75">
      <c r="B3375" s="250">
        <v>3312</v>
      </c>
      <c r="C3375" s="249">
        <v>94.799912547918012</v>
      </c>
    </row>
    <row r="3376" spans="2:3" x14ac:dyDescent="0.75">
      <c r="B3376" s="250">
        <v>3313</v>
      </c>
      <c r="C3376" s="249">
        <v>86.627366095250039</v>
      </c>
    </row>
    <row r="3377" spans="2:3" x14ac:dyDescent="0.75">
      <c r="B3377" s="250">
        <v>3314</v>
      </c>
      <c r="C3377" s="249">
        <v>169.66854407557088</v>
      </c>
    </row>
    <row r="3378" spans="2:3" x14ac:dyDescent="0.75">
      <c r="B3378" s="250">
        <v>3315</v>
      </c>
      <c r="C3378" s="249">
        <v>102.0045101189548</v>
      </c>
    </row>
    <row r="3379" spans="2:3" x14ac:dyDescent="0.75">
      <c r="B3379" s="250">
        <v>3316</v>
      </c>
      <c r="C3379" s="249">
        <v>111.60633501976673</v>
      </c>
    </row>
    <row r="3380" spans="2:3" x14ac:dyDescent="0.75">
      <c r="B3380" s="250">
        <v>3317</v>
      </c>
      <c r="C3380" s="249">
        <v>119.05475955118973</v>
      </c>
    </row>
    <row r="3381" spans="2:3" x14ac:dyDescent="0.75">
      <c r="B3381" s="250">
        <v>3318</v>
      </c>
      <c r="C3381" s="249">
        <v>140.2481416190476</v>
      </c>
    </row>
    <row r="3382" spans="2:3" x14ac:dyDescent="0.75">
      <c r="B3382" s="250">
        <v>3319</v>
      </c>
      <c r="C3382" s="249">
        <v>151.3344904129512</v>
      </c>
    </row>
    <row r="3383" spans="2:3" x14ac:dyDescent="0.75">
      <c r="B3383" s="250">
        <v>3320</v>
      </c>
      <c r="C3383" s="249">
        <v>120.47802096549709</v>
      </c>
    </row>
    <row r="3384" spans="2:3" x14ac:dyDescent="0.75">
      <c r="B3384" s="250">
        <v>3321</v>
      </c>
      <c r="C3384" s="249">
        <v>128.50109549440205</v>
      </c>
    </row>
    <row r="3385" spans="2:3" x14ac:dyDescent="0.75">
      <c r="B3385" s="250">
        <v>3322</v>
      </c>
      <c r="C3385" s="249">
        <v>132.36387302558973</v>
      </c>
    </row>
    <row r="3386" spans="2:3" x14ac:dyDescent="0.75">
      <c r="B3386" s="250">
        <v>3323</v>
      </c>
      <c r="C3386" s="249">
        <v>121.87642600950606</v>
      </c>
    </row>
    <row r="3387" spans="2:3" x14ac:dyDescent="0.75">
      <c r="B3387" s="250">
        <v>3324</v>
      </c>
      <c r="C3387" s="249">
        <v>167.85564422414745</v>
      </c>
    </row>
    <row r="3388" spans="2:3" x14ac:dyDescent="0.75">
      <c r="B3388" s="250">
        <v>3325</v>
      </c>
      <c r="C3388" s="249">
        <v>98.205094990776431</v>
      </c>
    </row>
    <row r="3389" spans="2:3" x14ac:dyDescent="0.75">
      <c r="B3389" s="250">
        <v>3326</v>
      </c>
      <c r="C3389" s="249">
        <v>115.3567832018631</v>
      </c>
    </row>
    <row r="3390" spans="2:3" x14ac:dyDescent="0.75">
      <c r="B3390" s="250">
        <v>3327</v>
      </c>
      <c r="C3390" s="249">
        <v>156.0947672762984</v>
      </c>
    </row>
    <row r="3391" spans="2:3" x14ac:dyDescent="0.75">
      <c r="B3391" s="250">
        <v>3328</v>
      </c>
      <c r="C3391" s="249">
        <v>131.92958180340725</v>
      </c>
    </row>
    <row r="3392" spans="2:3" x14ac:dyDescent="0.75">
      <c r="B3392" s="250">
        <v>3329</v>
      </c>
      <c r="C3392" s="249">
        <v>141.11334010024467</v>
      </c>
    </row>
    <row r="3393" spans="2:3" x14ac:dyDescent="0.75">
      <c r="B3393" s="250">
        <v>3330</v>
      </c>
      <c r="C3393" s="249">
        <v>164.53845252531266</v>
      </c>
    </row>
    <row r="3394" spans="2:3" x14ac:dyDescent="0.75">
      <c r="B3394" s="250">
        <v>3331</v>
      </c>
      <c r="C3394" s="249">
        <v>127.9275398242949</v>
      </c>
    </row>
    <row r="3395" spans="2:3" x14ac:dyDescent="0.75">
      <c r="B3395" s="250">
        <v>3332</v>
      </c>
      <c r="C3395" s="249">
        <v>86.170067848829603</v>
      </c>
    </row>
    <row r="3396" spans="2:3" x14ac:dyDescent="0.75">
      <c r="B3396" s="250">
        <v>3333</v>
      </c>
      <c r="C3396" s="249">
        <v>112.46892091198268</v>
      </c>
    </row>
    <row r="3397" spans="2:3" x14ac:dyDescent="0.75">
      <c r="B3397" s="250">
        <v>3334</v>
      </c>
      <c r="C3397" s="249">
        <v>114.07277413106354</v>
      </c>
    </row>
    <row r="3398" spans="2:3" x14ac:dyDescent="0.75">
      <c r="B3398" s="250">
        <v>3335</v>
      </c>
      <c r="C3398" s="249">
        <v>146.2700857896462</v>
      </c>
    </row>
    <row r="3399" spans="2:3" x14ac:dyDescent="0.75">
      <c r="B3399" s="250">
        <v>3336</v>
      </c>
      <c r="C3399" s="249">
        <v>109.59277906244264</v>
      </c>
    </row>
    <row r="3400" spans="2:3" x14ac:dyDescent="0.75">
      <c r="B3400" s="250">
        <v>3337</v>
      </c>
      <c r="C3400" s="249">
        <v>111.1778438743993</v>
      </c>
    </row>
    <row r="3401" spans="2:3" x14ac:dyDescent="0.75">
      <c r="B3401" s="250">
        <v>3338</v>
      </c>
      <c r="C3401" s="249">
        <v>112.51855812130142</v>
      </c>
    </row>
    <row r="3402" spans="2:3" x14ac:dyDescent="0.75">
      <c r="B3402" s="250">
        <v>3339</v>
      </c>
      <c r="C3402" s="249">
        <v>151.89282249066071</v>
      </c>
    </row>
    <row r="3403" spans="2:3" x14ac:dyDescent="0.75">
      <c r="B3403" s="250">
        <v>3340</v>
      </c>
      <c r="C3403" s="249">
        <v>149.91553275557294</v>
      </c>
    </row>
    <row r="3404" spans="2:3" x14ac:dyDescent="0.75">
      <c r="B3404" s="250">
        <v>3341</v>
      </c>
      <c r="C3404" s="249">
        <v>103.57943983386669</v>
      </c>
    </row>
    <row r="3405" spans="2:3" x14ac:dyDescent="0.75">
      <c r="B3405" s="250">
        <v>3342</v>
      </c>
      <c r="C3405" s="249">
        <v>111.02266759844082</v>
      </c>
    </row>
    <row r="3406" spans="2:3" x14ac:dyDescent="0.75">
      <c r="B3406" s="250">
        <v>3343</v>
      </c>
      <c r="C3406" s="249">
        <v>121.33992895806728</v>
      </c>
    </row>
    <row r="3407" spans="2:3" x14ac:dyDescent="0.75">
      <c r="B3407" s="250">
        <v>3344</v>
      </c>
      <c r="C3407" s="249">
        <v>114.56143119751709</v>
      </c>
    </row>
    <row r="3408" spans="2:3" x14ac:dyDescent="0.75">
      <c r="B3408" s="250">
        <v>3345</v>
      </c>
      <c r="C3408" s="249">
        <v>140.85350131586395</v>
      </c>
    </row>
    <row r="3409" spans="2:3" x14ac:dyDescent="0.75">
      <c r="B3409" s="250">
        <v>3346</v>
      </c>
      <c r="C3409" s="249">
        <v>112.41248819972063</v>
      </c>
    </row>
    <row r="3410" spans="2:3" x14ac:dyDescent="0.75">
      <c r="B3410" s="250">
        <v>3347</v>
      </c>
      <c r="C3410" s="249">
        <v>112.88761605219374</v>
      </c>
    </row>
    <row r="3411" spans="2:3" x14ac:dyDescent="0.75">
      <c r="B3411" s="250">
        <v>3348</v>
      </c>
      <c r="C3411" s="249">
        <v>81.441463282920949</v>
      </c>
    </row>
    <row r="3412" spans="2:3" x14ac:dyDescent="0.75">
      <c r="B3412" s="250">
        <v>3349</v>
      </c>
      <c r="C3412" s="249">
        <v>136.78694258275357</v>
      </c>
    </row>
    <row r="3413" spans="2:3" x14ac:dyDescent="0.75">
      <c r="B3413" s="250">
        <v>3350</v>
      </c>
      <c r="C3413" s="249">
        <v>136.90733443309665</v>
      </c>
    </row>
    <row r="3414" spans="2:3" x14ac:dyDescent="0.75">
      <c r="B3414" s="250">
        <v>3351</v>
      </c>
      <c r="C3414" s="249">
        <v>72.813479372910365</v>
      </c>
    </row>
    <row r="3415" spans="2:3" x14ac:dyDescent="0.75">
      <c r="B3415" s="250">
        <v>3352</v>
      </c>
      <c r="C3415" s="249">
        <v>100.29626590382281</v>
      </c>
    </row>
    <row r="3416" spans="2:3" x14ac:dyDescent="0.75">
      <c r="B3416" s="250">
        <v>3353</v>
      </c>
      <c r="C3416" s="249">
        <v>140.33871799934587</v>
      </c>
    </row>
    <row r="3417" spans="2:3" x14ac:dyDescent="0.75">
      <c r="B3417" s="250">
        <v>3354</v>
      </c>
      <c r="C3417" s="249">
        <v>66.242790228699803</v>
      </c>
    </row>
    <row r="3418" spans="2:3" x14ac:dyDescent="0.75">
      <c r="B3418" s="250">
        <v>3355</v>
      </c>
      <c r="C3418" s="249">
        <v>134.25714878605257</v>
      </c>
    </row>
    <row r="3419" spans="2:3" x14ac:dyDescent="0.75">
      <c r="B3419" s="250">
        <v>3356</v>
      </c>
      <c r="C3419" s="249">
        <v>117.532728885426</v>
      </c>
    </row>
    <row r="3420" spans="2:3" x14ac:dyDescent="0.75">
      <c r="B3420" s="250">
        <v>3357</v>
      </c>
      <c r="C3420" s="249">
        <v>169.64115875722112</v>
      </c>
    </row>
    <row r="3421" spans="2:3" x14ac:dyDescent="0.75">
      <c r="B3421" s="250">
        <v>3358</v>
      </c>
      <c r="C3421" s="249">
        <v>121.11503211374064</v>
      </c>
    </row>
    <row r="3422" spans="2:3" x14ac:dyDescent="0.75">
      <c r="B3422" s="250">
        <v>3359</v>
      </c>
      <c r="C3422" s="249">
        <v>115.96387121473228</v>
      </c>
    </row>
    <row r="3423" spans="2:3" x14ac:dyDescent="0.75">
      <c r="B3423" s="250">
        <v>3360</v>
      </c>
      <c r="C3423" s="249">
        <v>155.10559850100543</v>
      </c>
    </row>
    <row r="3424" spans="2:3" x14ac:dyDescent="0.75">
      <c r="B3424" s="250">
        <v>3361</v>
      </c>
      <c r="C3424" s="249">
        <v>98.054825183655922</v>
      </c>
    </row>
    <row r="3425" spans="2:3" x14ac:dyDescent="0.75">
      <c r="B3425" s="250">
        <v>3362</v>
      </c>
      <c r="C3425" s="249">
        <v>143.60933137960961</v>
      </c>
    </row>
    <row r="3426" spans="2:3" x14ac:dyDescent="0.75">
      <c r="B3426" s="250">
        <v>3363</v>
      </c>
      <c r="C3426" s="249">
        <v>157.22572956897878</v>
      </c>
    </row>
    <row r="3427" spans="2:3" x14ac:dyDescent="0.75">
      <c r="B3427" s="250">
        <v>3364</v>
      </c>
      <c r="C3427" s="249">
        <v>124.37104273277991</v>
      </c>
    </row>
    <row r="3428" spans="2:3" x14ac:dyDescent="0.75">
      <c r="B3428" s="250">
        <v>3365</v>
      </c>
      <c r="C3428" s="249">
        <v>135.44501863846494</v>
      </c>
    </row>
    <row r="3429" spans="2:3" x14ac:dyDescent="0.75">
      <c r="B3429" s="250">
        <v>3366</v>
      </c>
      <c r="C3429" s="249">
        <v>146.98852453143525</v>
      </c>
    </row>
    <row r="3430" spans="2:3" x14ac:dyDescent="0.75">
      <c r="B3430" s="250">
        <v>3367</v>
      </c>
      <c r="C3430" s="249">
        <v>126.26343608928788</v>
      </c>
    </row>
    <row r="3431" spans="2:3" x14ac:dyDescent="0.75">
      <c r="B3431" s="250">
        <v>3368</v>
      </c>
      <c r="C3431" s="249">
        <v>128.2022337365791</v>
      </c>
    </row>
    <row r="3432" spans="2:3" x14ac:dyDescent="0.75">
      <c r="B3432" s="250">
        <v>3369</v>
      </c>
      <c r="C3432" s="249">
        <v>118.07651635504034</v>
      </c>
    </row>
    <row r="3433" spans="2:3" x14ac:dyDescent="0.75">
      <c r="B3433" s="250">
        <v>3370</v>
      </c>
      <c r="C3433" s="249">
        <v>107.49903886106053</v>
      </c>
    </row>
    <row r="3434" spans="2:3" x14ac:dyDescent="0.75">
      <c r="B3434" s="250">
        <v>3371</v>
      </c>
      <c r="C3434" s="249">
        <v>144.61650937988031</v>
      </c>
    </row>
    <row r="3435" spans="2:3" x14ac:dyDescent="0.75">
      <c r="B3435" s="250">
        <v>3372</v>
      </c>
      <c r="C3435" s="249">
        <v>84.162159235282815</v>
      </c>
    </row>
    <row r="3436" spans="2:3" x14ac:dyDescent="0.75">
      <c r="B3436" s="250">
        <v>3373</v>
      </c>
      <c r="C3436" s="249">
        <v>86.404885987751868</v>
      </c>
    </row>
    <row r="3437" spans="2:3" x14ac:dyDescent="0.75">
      <c r="B3437" s="250">
        <v>3374</v>
      </c>
      <c r="C3437" s="249">
        <v>116.03460998409543</v>
      </c>
    </row>
    <row r="3438" spans="2:3" x14ac:dyDescent="0.75">
      <c r="B3438" s="250">
        <v>3375</v>
      </c>
      <c r="C3438" s="249">
        <v>97.539215778105302</v>
      </c>
    </row>
    <row r="3439" spans="2:3" x14ac:dyDescent="0.75">
      <c r="B3439" s="250">
        <v>3376</v>
      </c>
      <c r="C3439" s="249">
        <v>129.92006953309419</v>
      </c>
    </row>
    <row r="3440" spans="2:3" x14ac:dyDescent="0.75">
      <c r="B3440" s="250">
        <v>3377</v>
      </c>
      <c r="C3440" s="249">
        <v>120.28754511988942</v>
      </c>
    </row>
    <row r="3441" spans="2:3" x14ac:dyDescent="0.75">
      <c r="B3441" s="250">
        <v>3378</v>
      </c>
      <c r="C3441" s="249">
        <v>135.932738304716</v>
      </c>
    </row>
    <row r="3442" spans="2:3" x14ac:dyDescent="0.75">
      <c r="B3442" s="250">
        <v>3379</v>
      </c>
      <c r="C3442" s="249">
        <v>140.87602100305023</v>
      </c>
    </row>
    <row r="3443" spans="2:3" x14ac:dyDescent="0.75">
      <c r="B3443" s="250">
        <v>3380</v>
      </c>
      <c r="C3443" s="249">
        <v>148.56932657337595</v>
      </c>
    </row>
    <row r="3444" spans="2:3" x14ac:dyDescent="0.75">
      <c r="B3444" s="250">
        <v>3381</v>
      </c>
      <c r="C3444" s="249">
        <v>123.40671510295054</v>
      </c>
    </row>
    <row r="3445" spans="2:3" x14ac:dyDescent="0.75">
      <c r="B3445" s="250">
        <v>3382</v>
      </c>
      <c r="C3445" s="249">
        <v>160.41679914808253</v>
      </c>
    </row>
    <row r="3446" spans="2:3" x14ac:dyDescent="0.75">
      <c r="B3446" s="250">
        <v>3383</v>
      </c>
      <c r="C3446" s="249">
        <v>127.81400302719106</v>
      </c>
    </row>
    <row r="3447" spans="2:3" x14ac:dyDescent="0.75">
      <c r="B3447" s="250">
        <v>3384</v>
      </c>
      <c r="C3447" s="249">
        <v>109.2676884045373</v>
      </c>
    </row>
    <row r="3448" spans="2:3" x14ac:dyDescent="0.75">
      <c r="B3448" s="250">
        <v>3385</v>
      </c>
      <c r="C3448" s="249">
        <v>139.73783951832323</v>
      </c>
    </row>
    <row r="3449" spans="2:3" x14ac:dyDescent="0.75">
      <c r="B3449" s="250">
        <v>3386</v>
      </c>
      <c r="C3449" s="249">
        <v>83.316221706096812</v>
      </c>
    </row>
    <row r="3450" spans="2:3" x14ac:dyDescent="0.75">
      <c r="B3450" s="250">
        <v>3387</v>
      </c>
      <c r="C3450" s="249">
        <v>151.15768294336328</v>
      </c>
    </row>
    <row r="3451" spans="2:3" x14ac:dyDescent="0.75">
      <c r="B3451" s="250">
        <v>3388</v>
      </c>
      <c r="C3451" s="249">
        <v>109.77924099663493</v>
      </c>
    </row>
    <row r="3452" spans="2:3" x14ac:dyDescent="0.75">
      <c r="B3452" s="250">
        <v>3389</v>
      </c>
      <c r="C3452" s="249">
        <v>164.41741800761315</v>
      </c>
    </row>
    <row r="3453" spans="2:3" x14ac:dyDescent="0.75">
      <c r="B3453" s="250">
        <v>3390</v>
      </c>
      <c r="C3453" s="249">
        <v>90.025581685377801</v>
      </c>
    </row>
    <row r="3454" spans="2:3" x14ac:dyDescent="0.75">
      <c r="B3454" s="250">
        <v>3391</v>
      </c>
      <c r="C3454" s="249">
        <v>118.87675822534919</v>
      </c>
    </row>
    <row r="3455" spans="2:3" x14ac:dyDescent="0.75">
      <c r="B3455" s="250">
        <v>3392</v>
      </c>
      <c r="C3455" s="249">
        <v>180.26553674103198</v>
      </c>
    </row>
    <row r="3456" spans="2:3" x14ac:dyDescent="0.75">
      <c r="B3456" s="250">
        <v>3393</v>
      </c>
      <c r="C3456" s="249">
        <v>134.2140928483503</v>
      </c>
    </row>
    <row r="3457" spans="2:3" x14ac:dyDescent="0.75">
      <c r="B3457" s="250">
        <v>3394</v>
      </c>
      <c r="C3457" s="249">
        <v>109.37156537172774</v>
      </c>
    </row>
    <row r="3458" spans="2:3" x14ac:dyDescent="0.75">
      <c r="B3458" s="250">
        <v>3395</v>
      </c>
      <c r="C3458" s="249">
        <v>104.07544940428146</v>
      </c>
    </row>
    <row r="3459" spans="2:3" x14ac:dyDescent="0.75">
      <c r="B3459" s="250">
        <v>3396</v>
      </c>
      <c r="C3459" s="249">
        <v>101.35808007601113</v>
      </c>
    </row>
    <row r="3460" spans="2:3" x14ac:dyDescent="0.75">
      <c r="B3460" s="250">
        <v>3397</v>
      </c>
      <c r="C3460" s="249">
        <v>90.80436924325511</v>
      </c>
    </row>
    <row r="3461" spans="2:3" x14ac:dyDescent="0.75">
      <c r="B3461" s="250">
        <v>3398</v>
      </c>
      <c r="C3461" s="249">
        <v>123.79138219123956</v>
      </c>
    </row>
    <row r="3462" spans="2:3" x14ac:dyDescent="0.75">
      <c r="B3462" s="250">
        <v>3399</v>
      </c>
      <c r="C3462" s="249">
        <v>77.018067082888024</v>
      </c>
    </row>
    <row r="3463" spans="2:3" x14ac:dyDescent="0.75">
      <c r="B3463" s="250">
        <v>3400</v>
      </c>
      <c r="C3463" s="249">
        <v>132.93672274809205</v>
      </c>
    </row>
    <row r="3464" spans="2:3" x14ac:dyDescent="0.75">
      <c r="B3464" s="250">
        <v>3401</v>
      </c>
      <c r="C3464" s="249">
        <v>110.88657490756484</v>
      </c>
    </row>
    <row r="3465" spans="2:3" x14ac:dyDescent="0.75">
      <c r="B3465" s="250">
        <v>3402</v>
      </c>
      <c r="C3465" s="249">
        <v>91.812724482068717</v>
      </c>
    </row>
    <row r="3466" spans="2:3" x14ac:dyDescent="0.75">
      <c r="B3466" s="250">
        <v>3403</v>
      </c>
      <c r="C3466" s="249">
        <v>119.55260973489234</v>
      </c>
    </row>
    <row r="3467" spans="2:3" x14ac:dyDescent="0.75">
      <c r="B3467" s="250">
        <v>3404</v>
      </c>
      <c r="C3467" s="249">
        <v>111.99780112865858</v>
      </c>
    </row>
    <row r="3468" spans="2:3" x14ac:dyDescent="0.75">
      <c r="B3468" s="250">
        <v>3405</v>
      </c>
      <c r="C3468" s="249">
        <v>82.992688840418069</v>
      </c>
    </row>
    <row r="3469" spans="2:3" x14ac:dyDescent="0.75">
      <c r="B3469" s="250">
        <v>3406</v>
      </c>
      <c r="C3469" s="249">
        <v>143.0977254012829</v>
      </c>
    </row>
    <row r="3470" spans="2:3" x14ac:dyDescent="0.75">
      <c r="B3470" s="250">
        <v>3407</v>
      </c>
      <c r="C3470" s="249">
        <v>90.43498791707313</v>
      </c>
    </row>
    <row r="3471" spans="2:3" x14ac:dyDescent="0.75">
      <c r="B3471" s="250">
        <v>3408</v>
      </c>
      <c r="C3471" s="249">
        <v>54.810905963985704</v>
      </c>
    </row>
    <row r="3472" spans="2:3" x14ac:dyDescent="0.75">
      <c r="B3472" s="250">
        <v>3409</v>
      </c>
      <c r="C3472" s="249">
        <v>142.25079952070601</v>
      </c>
    </row>
    <row r="3473" spans="2:3" x14ac:dyDescent="0.75">
      <c r="B3473" s="250">
        <v>3410</v>
      </c>
      <c r="C3473" s="249">
        <v>113.55765003787488</v>
      </c>
    </row>
    <row r="3474" spans="2:3" x14ac:dyDescent="0.75">
      <c r="B3474" s="250">
        <v>3411</v>
      </c>
      <c r="C3474" s="249">
        <v>109.89506087533714</v>
      </c>
    </row>
    <row r="3475" spans="2:3" x14ac:dyDescent="0.75">
      <c r="B3475" s="250">
        <v>3412</v>
      </c>
      <c r="C3475" s="249">
        <v>158.0463335511038</v>
      </c>
    </row>
    <row r="3476" spans="2:3" x14ac:dyDescent="0.75">
      <c r="B3476" s="250">
        <v>3413</v>
      </c>
      <c r="C3476" s="249">
        <v>123.85300685983951</v>
      </c>
    </row>
    <row r="3477" spans="2:3" x14ac:dyDescent="0.75">
      <c r="B3477" s="250">
        <v>3414</v>
      </c>
      <c r="C3477" s="249">
        <v>147.32459658644788</v>
      </c>
    </row>
    <row r="3478" spans="2:3" x14ac:dyDescent="0.75">
      <c r="B3478" s="250">
        <v>3415</v>
      </c>
      <c r="C3478" s="249">
        <v>103.3980211289896</v>
      </c>
    </row>
    <row r="3479" spans="2:3" x14ac:dyDescent="0.75">
      <c r="B3479" s="250">
        <v>3416</v>
      </c>
      <c r="C3479" s="249">
        <v>139.16418704118206</v>
      </c>
    </row>
    <row r="3480" spans="2:3" x14ac:dyDescent="0.75">
      <c r="B3480" s="250">
        <v>3417</v>
      </c>
      <c r="C3480" s="249">
        <v>129.52522221907819</v>
      </c>
    </row>
    <row r="3481" spans="2:3" x14ac:dyDescent="0.75">
      <c r="B3481" s="250">
        <v>3418</v>
      </c>
      <c r="C3481" s="249">
        <v>125.99127072554732</v>
      </c>
    </row>
    <row r="3482" spans="2:3" x14ac:dyDescent="0.75">
      <c r="B3482" s="250">
        <v>3419</v>
      </c>
      <c r="C3482" s="249">
        <v>87.565108116283909</v>
      </c>
    </row>
    <row r="3483" spans="2:3" x14ac:dyDescent="0.75">
      <c r="B3483" s="250">
        <v>3420</v>
      </c>
      <c r="C3483" s="249">
        <v>103.4202765608853</v>
      </c>
    </row>
    <row r="3484" spans="2:3" x14ac:dyDescent="0.75">
      <c r="B3484" s="250">
        <v>3421</v>
      </c>
      <c r="C3484" s="249">
        <v>85.811057287023118</v>
      </c>
    </row>
    <row r="3485" spans="2:3" x14ac:dyDescent="0.75">
      <c r="B3485" s="250">
        <v>3422</v>
      </c>
      <c r="C3485" s="249">
        <v>120.64222647984609</v>
      </c>
    </row>
    <row r="3486" spans="2:3" x14ac:dyDescent="0.75">
      <c r="B3486" s="250">
        <v>3423</v>
      </c>
      <c r="C3486" s="249">
        <v>104.51994878142611</v>
      </c>
    </row>
    <row r="3487" spans="2:3" x14ac:dyDescent="0.75">
      <c r="B3487" s="250">
        <v>3424</v>
      </c>
      <c r="C3487" s="249">
        <v>102.72894955765457</v>
      </c>
    </row>
    <row r="3488" spans="2:3" x14ac:dyDescent="0.75">
      <c r="B3488" s="250">
        <v>3425</v>
      </c>
      <c r="C3488" s="249">
        <v>132.09026511669035</v>
      </c>
    </row>
    <row r="3489" spans="2:3" x14ac:dyDescent="0.75">
      <c r="B3489" s="250">
        <v>3426</v>
      </c>
      <c r="C3489" s="249">
        <v>115.88259138998764</v>
      </c>
    </row>
    <row r="3490" spans="2:3" x14ac:dyDescent="0.75">
      <c r="B3490" s="250">
        <v>3427</v>
      </c>
      <c r="C3490" s="249">
        <v>88.210977620026256</v>
      </c>
    </row>
    <row r="3491" spans="2:3" x14ac:dyDescent="0.75">
      <c r="B3491" s="250">
        <v>3428</v>
      </c>
      <c r="C3491" s="249">
        <v>149.29542955074146</v>
      </c>
    </row>
    <row r="3492" spans="2:3" x14ac:dyDescent="0.75">
      <c r="B3492" s="250">
        <v>3429</v>
      </c>
      <c r="C3492" s="249">
        <v>115.41583005296991</v>
      </c>
    </row>
    <row r="3493" spans="2:3" x14ac:dyDescent="0.75">
      <c r="B3493" s="250">
        <v>3430</v>
      </c>
      <c r="C3493" s="249">
        <v>116.45592028491365</v>
      </c>
    </row>
    <row r="3494" spans="2:3" x14ac:dyDescent="0.75">
      <c r="B3494" s="250">
        <v>3431</v>
      </c>
      <c r="C3494" s="249">
        <v>95.066882694051912</v>
      </c>
    </row>
    <row r="3495" spans="2:3" x14ac:dyDescent="0.75">
      <c r="B3495" s="250">
        <v>3432</v>
      </c>
      <c r="C3495" s="249">
        <v>80.714981236713498</v>
      </c>
    </row>
    <row r="3496" spans="2:3" x14ac:dyDescent="0.75">
      <c r="B3496" s="250">
        <v>3433</v>
      </c>
      <c r="C3496" s="249">
        <v>154.89519543302779</v>
      </c>
    </row>
    <row r="3497" spans="2:3" x14ac:dyDescent="0.75">
      <c r="B3497" s="250">
        <v>3434</v>
      </c>
      <c r="C3497" s="249">
        <v>128.82439173215195</v>
      </c>
    </row>
    <row r="3498" spans="2:3" x14ac:dyDescent="0.75">
      <c r="B3498" s="250">
        <v>3435</v>
      </c>
      <c r="C3498" s="249">
        <v>127.02693427022</v>
      </c>
    </row>
    <row r="3499" spans="2:3" x14ac:dyDescent="0.75">
      <c r="B3499" s="250">
        <v>3436</v>
      </c>
      <c r="C3499" s="249">
        <v>128.02680505873963</v>
      </c>
    </row>
    <row r="3500" spans="2:3" x14ac:dyDescent="0.75">
      <c r="B3500" s="250">
        <v>3437</v>
      </c>
      <c r="C3500" s="249">
        <v>113.9032366711714</v>
      </c>
    </row>
    <row r="3501" spans="2:3" x14ac:dyDescent="0.75">
      <c r="B3501" s="250">
        <v>3438</v>
      </c>
      <c r="C3501" s="249">
        <v>145.27620533942439</v>
      </c>
    </row>
    <row r="3502" spans="2:3" x14ac:dyDescent="0.75">
      <c r="B3502" s="250">
        <v>3439</v>
      </c>
      <c r="C3502" s="249">
        <v>116.41099604685044</v>
      </c>
    </row>
    <row r="3503" spans="2:3" x14ac:dyDescent="0.75">
      <c r="B3503" s="250">
        <v>3440</v>
      </c>
      <c r="C3503" s="249">
        <v>128.12017928147455</v>
      </c>
    </row>
    <row r="3504" spans="2:3" x14ac:dyDescent="0.75">
      <c r="B3504" s="250">
        <v>3441</v>
      </c>
      <c r="C3504" s="249">
        <v>132.41475775766756</v>
      </c>
    </row>
    <row r="3505" spans="2:3" x14ac:dyDescent="0.75">
      <c r="B3505" s="250">
        <v>3442</v>
      </c>
      <c r="C3505" s="249">
        <v>108.96247660691921</v>
      </c>
    </row>
    <row r="3506" spans="2:3" x14ac:dyDescent="0.75">
      <c r="B3506" s="250">
        <v>3443</v>
      </c>
      <c r="C3506" s="249">
        <v>86.338108946730117</v>
      </c>
    </row>
    <row r="3507" spans="2:3" x14ac:dyDescent="0.75">
      <c r="B3507" s="250">
        <v>3444</v>
      </c>
      <c r="C3507" s="249">
        <v>165.95110448565407</v>
      </c>
    </row>
    <row r="3508" spans="2:3" x14ac:dyDescent="0.75">
      <c r="B3508" s="250">
        <v>3445</v>
      </c>
      <c r="C3508" s="249">
        <v>105.05579016430268</v>
      </c>
    </row>
    <row r="3509" spans="2:3" x14ac:dyDescent="0.75">
      <c r="B3509" s="250">
        <v>3446</v>
      </c>
      <c r="C3509" s="249">
        <v>102.34731552427709</v>
      </c>
    </row>
    <row r="3510" spans="2:3" x14ac:dyDescent="0.75">
      <c r="B3510" s="250">
        <v>3447</v>
      </c>
      <c r="C3510" s="249">
        <v>117.43173498100538</v>
      </c>
    </row>
    <row r="3511" spans="2:3" x14ac:dyDescent="0.75">
      <c r="B3511" s="250">
        <v>3448</v>
      </c>
      <c r="C3511" s="249">
        <v>115.64103736848639</v>
      </c>
    </row>
    <row r="3512" spans="2:3" x14ac:dyDescent="0.75">
      <c r="B3512" s="250">
        <v>3449</v>
      </c>
      <c r="C3512" s="249">
        <v>145.73590385158869</v>
      </c>
    </row>
    <row r="3513" spans="2:3" x14ac:dyDescent="0.75">
      <c r="B3513" s="250">
        <v>3450</v>
      </c>
      <c r="C3513" s="249">
        <v>81.988746117911262</v>
      </c>
    </row>
    <row r="3514" spans="2:3" x14ac:dyDescent="0.75">
      <c r="B3514" s="250">
        <v>3451</v>
      </c>
      <c r="C3514" s="249">
        <v>98.656704566780121</v>
      </c>
    </row>
    <row r="3515" spans="2:3" x14ac:dyDescent="0.75">
      <c r="B3515" s="250">
        <v>3452</v>
      </c>
      <c r="C3515" s="249">
        <v>113.237000846291</v>
      </c>
    </row>
    <row r="3516" spans="2:3" x14ac:dyDescent="0.75">
      <c r="B3516" s="250">
        <v>3453</v>
      </c>
      <c r="C3516" s="249">
        <v>150.75147092652807</v>
      </c>
    </row>
    <row r="3517" spans="2:3" x14ac:dyDescent="0.75">
      <c r="B3517" s="250">
        <v>3454</v>
      </c>
      <c r="C3517" s="249">
        <v>130.99645847261607</v>
      </c>
    </row>
    <row r="3518" spans="2:3" x14ac:dyDescent="0.75">
      <c r="B3518" s="250">
        <v>3455</v>
      </c>
      <c r="C3518" s="249">
        <v>151.95284280094558</v>
      </c>
    </row>
    <row r="3519" spans="2:3" x14ac:dyDescent="0.75">
      <c r="B3519" s="250">
        <v>3456</v>
      </c>
      <c r="C3519" s="249">
        <v>133.09794652814631</v>
      </c>
    </row>
    <row r="3520" spans="2:3" x14ac:dyDescent="0.75">
      <c r="B3520" s="250">
        <v>3457</v>
      </c>
      <c r="C3520" s="249">
        <v>97.75211661759208</v>
      </c>
    </row>
    <row r="3521" spans="2:3" x14ac:dyDescent="0.75">
      <c r="B3521" s="250">
        <v>3458</v>
      </c>
      <c r="C3521" s="249">
        <v>93.445802539911483</v>
      </c>
    </row>
    <row r="3522" spans="2:3" x14ac:dyDescent="0.75">
      <c r="B3522" s="250">
        <v>3459</v>
      </c>
      <c r="C3522" s="249">
        <v>139.24167753672498</v>
      </c>
    </row>
    <row r="3523" spans="2:3" x14ac:dyDescent="0.75">
      <c r="B3523" s="250">
        <v>3460</v>
      </c>
      <c r="C3523" s="249">
        <v>138.00108694272265</v>
      </c>
    </row>
    <row r="3524" spans="2:3" x14ac:dyDescent="0.75">
      <c r="B3524" s="250">
        <v>3461</v>
      </c>
      <c r="C3524" s="249">
        <v>83.971697328766751</v>
      </c>
    </row>
    <row r="3525" spans="2:3" x14ac:dyDescent="0.75">
      <c r="B3525" s="250">
        <v>3462</v>
      </c>
      <c r="C3525" s="249">
        <v>81.37803402709072</v>
      </c>
    </row>
    <row r="3526" spans="2:3" x14ac:dyDescent="0.75">
      <c r="B3526" s="250">
        <v>3463</v>
      </c>
      <c r="C3526" s="249">
        <v>124.11756491663053</v>
      </c>
    </row>
    <row r="3527" spans="2:3" x14ac:dyDescent="0.75">
      <c r="B3527" s="250">
        <v>3464</v>
      </c>
      <c r="C3527" s="249">
        <v>136.13984587413393</v>
      </c>
    </row>
    <row r="3528" spans="2:3" x14ac:dyDescent="0.75">
      <c r="B3528" s="250">
        <v>3465</v>
      </c>
      <c r="C3528" s="249">
        <v>88.154893014016452</v>
      </c>
    </row>
    <row r="3529" spans="2:3" x14ac:dyDescent="0.75">
      <c r="B3529" s="250">
        <v>3466</v>
      </c>
      <c r="C3529" s="249">
        <v>119.90560252167903</v>
      </c>
    </row>
    <row r="3530" spans="2:3" x14ac:dyDescent="0.75">
      <c r="B3530" s="250">
        <v>3467</v>
      </c>
      <c r="C3530" s="249">
        <v>110.99604353754192</v>
      </c>
    </row>
    <row r="3531" spans="2:3" x14ac:dyDescent="0.75">
      <c r="B3531" s="250">
        <v>3468</v>
      </c>
      <c r="C3531" s="249">
        <v>157.00433546648051</v>
      </c>
    </row>
    <row r="3532" spans="2:3" x14ac:dyDescent="0.75">
      <c r="B3532" s="250">
        <v>3469</v>
      </c>
      <c r="C3532" s="249">
        <v>127.4672676010851</v>
      </c>
    </row>
    <row r="3533" spans="2:3" x14ac:dyDescent="0.75">
      <c r="B3533" s="250">
        <v>3470</v>
      </c>
      <c r="C3533" s="249">
        <v>162.33926779154461</v>
      </c>
    </row>
    <row r="3534" spans="2:3" x14ac:dyDescent="0.75">
      <c r="B3534" s="250">
        <v>3471</v>
      </c>
      <c r="C3534" s="249">
        <v>91.518760205042042</v>
      </c>
    </row>
    <row r="3535" spans="2:3" x14ac:dyDescent="0.75">
      <c r="B3535" s="250">
        <v>3472</v>
      </c>
      <c r="C3535" s="249">
        <v>120.1745188205977</v>
      </c>
    </row>
    <row r="3536" spans="2:3" x14ac:dyDescent="0.75">
      <c r="B3536" s="250">
        <v>3473</v>
      </c>
      <c r="C3536" s="249">
        <v>100.58278221691376</v>
      </c>
    </row>
    <row r="3537" spans="2:3" x14ac:dyDescent="0.75">
      <c r="B3537" s="250">
        <v>3474</v>
      </c>
      <c r="C3537" s="249">
        <v>130.50018667777167</v>
      </c>
    </row>
    <row r="3538" spans="2:3" x14ac:dyDescent="0.75">
      <c r="B3538" s="250">
        <v>3475</v>
      </c>
      <c r="C3538" s="249">
        <v>144.27631913071809</v>
      </c>
    </row>
    <row r="3539" spans="2:3" x14ac:dyDescent="0.75">
      <c r="B3539" s="250">
        <v>3476</v>
      </c>
      <c r="C3539" s="249">
        <v>99.062563702622072</v>
      </c>
    </row>
    <row r="3540" spans="2:3" x14ac:dyDescent="0.75">
      <c r="B3540" s="250">
        <v>3477</v>
      </c>
      <c r="C3540" s="249">
        <v>149.88903024622823</v>
      </c>
    </row>
    <row r="3541" spans="2:3" x14ac:dyDescent="0.75">
      <c r="B3541" s="250">
        <v>3478</v>
      </c>
      <c r="C3541" s="249">
        <v>128.24741718678897</v>
      </c>
    </row>
    <row r="3542" spans="2:3" x14ac:dyDescent="0.75">
      <c r="B3542" s="250">
        <v>3479</v>
      </c>
      <c r="C3542" s="249">
        <v>120.91764617343827</v>
      </c>
    </row>
    <row r="3543" spans="2:3" x14ac:dyDescent="0.75">
      <c r="B3543" s="250">
        <v>3480</v>
      </c>
      <c r="C3543" s="249">
        <v>149.4414866177238</v>
      </c>
    </row>
    <row r="3544" spans="2:3" x14ac:dyDescent="0.75">
      <c r="B3544" s="250">
        <v>3481</v>
      </c>
      <c r="C3544" s="249">
        <v>131.46948192632257</v>
      </c>
    </row>
    <row r="3545" spans="2:3" x14ac:dyDescent="0.75">
      <c r="B3545" s="250">
        <v>3482</v>
      </c>
      <c r="C3545" s="249">
        <v>110.8967770723044</v>
      </c>
    </row>
    <row r="3546" spans="2:3" x14ac:dyDescent="0.75">
      <c r="B3546" s="250">
        <v>3483</v>
      </c>
      <c r="C3546" s="249">
        <v>129.14165801415018</v>
      </c>
    </row>
    <row r="3547" spans="2:3" x14ac:dyDescent="0.75">
      <c r="B3547" s="250">
        <v>3484</v>
      </c>
      <c r="C3547" s="249">
        <v>109.78845613417599</v>
      </c>
    </row>
    <row r="3548" spans="2:3" x14ac:dyDescent="0.75">
      <c r="B3548" s="250">
        <v>3485</v>
      </c>
      <c r="C3548" s="249">
        <v>97.208026603101302</v>
      </c>
    </row>
    <row r="3549" spans="2:3" x14ac:dyDescent="0.75">
      <c r="B3549" s="250">
        <v>3486</v>
      </c>
      <c r="C3549" s="249">
        <v>101.16907999320364</v>
      </c>
    </row>
    <row r="3550" spans="2:3" x14ac:dyDescent="0.75">
      <c r="B3550" s="250">
        <v>3487</v>
      </c>
      <c r="C3550" s="249">
        <v>101.2611897211834</v>
      </c>
    </row>
    <row r="3551" spans="2:3" x14ac:dyDescent="0.75">
      <c r="B3551" s="250">
        <v>3488</v>
      </c>
      <c r="C3551" s="249">
        <v>151.09082847257133</v>
      </c>
    </row>
    <row r="3552" spans="2:3" x14ac:dyDescent="0.75">
      <c r="B3552" s="250">
        <v>3489</v>
      </c>
      <c r="C3552" s="249">
        <v>151.6574243403978</v>
      </c>
    </row>
    <row r="3553" spans="2:3" x14ac:dyDescent="0.75">
      <c r="B3553" s="250">
        <v>3490</v>
      </c>
      <c r="C3553" s="249">
        <v>104.7729792160352</v>
      </c>
    </row>
    <row r="3554" spans="2:3" x14ac:dyDescent="0.75">
      <c r="B3554" s="250">
        <v>3491</v>
      </c>
      <c r="C3554" s="249">
        <v>112.11886151333754</v>
      </c>
    </row>
    <row r="3555" spans="2:3" x14ac:dyDescent="0.75">
      <c r="B3555" s="250">
        <v>3492</v>
      </c>
      <c r="C3555" s="249">
        <v>96.095079964628852</v>
      </c>
    </row>
    <row r="3556" spans="2:3" x14ac:dyDescent="0.75">
      <c r="B3556" s="250">
        <v>3493</v>
      </c>
      <c r="C3556" s="249">
        <v>83.204239381195762</v>
      </c>
    </row>
    <row r="3557" spans="2:3" x14ac:dyDescent="0.75">
      <c r="B3557" s="250">
        <v>3494</v>
      </c>
      <c r="C3557" s="249">
        <v>90.791493914368601</v>
      </c>
    </row>
    <row r="3558" spans="2:3" x14ac:dyDescent="0.75">
      <c r="B3558" s="250">
        <v>3495</v>
      </c>
      <c r="C3558" s="249">
        <v>94.635587629078003</v>
      </c>
    </row>
    <row r="3559" spans="2:3" x14ac:dyDescent="0.75">
      <c r="B3559" s="250">
        <v>3496</v>
      </c>
      <c r="C3559" s="249">
        <v>107.15171368794931</v>
      </c>
    </row>
    <row r="3560" spans="2:3" x14ac:dyDescent="0.75">
      <c r="B3560" s="250">
        <v>3497</v>
      </c>
      <c r="C3560" s="249">
        <v>102.64330341122664</v>
      </c>
    </row>
    <row r="3561" spans="2:3" x14ac:dyDescent="0.75">
      <c r="B3561" s="250">
        <v>3498</v>
      </c>
      <c r="C3561" s="249">
        <v>103.32675528805279</v>
      </c>
    </row>
    <row r="3562" spans="2:3" x14ac:dyDescent="0.75">
      <c r="B3562" s="250">
        <v>3499</v>
      </c>
      <c r="C3562" s="249">
        <v>68.613801379162425</v>
      </c>
    </row>
    <row r="3563" spans="2:3" x14ac:dyDescent="0.75">
      <c r="B3563" s="250">
        <v>3500</v>
      </c>
      <c r="C3563" s="249">
        <v>109.87106472531495</v>
      </c>
    </row>
    <row r="3564" spans="2:3" x14ac:dyDescent="0.75">
      <c r="B3564" s="250">
        <v>3501</v>
      </c>
      <c r="C3564" s="249">
        <v>89.085101443404213</v>
      </c>
    </row>
    <row r="3565" spans="2:3" x14ac:dyDescent="0.75">
      <c r="B3565" s="250">
        <v>3502</v>
      </c>
      <c r="C3565" s="249">
        <v>153.07315754886241</v>
      </c>
    </row>
    <row r="3566" spans="2:3" x14ac:dyDescent="0.75">
      <c r="B3566" s="250">
        <v>3503</v>
      </c>
      <c r="C3566" s="249">
        <v>130.70354651291794</v>
      </c>
    </row>
    <row r="3567" spans="2:3" x14ac:dyDescent="0.75">
      <c r="B3567" s="250">
        <v>3504</v>
      </c>
      <c r="C3567" s="249">
        <v>132.3657828563156</v>
      </c>
    </row>
    <row r="3568" spans="2:3" x14ac:dyDescent="0.75">
      <c r="B3568" s="250">
        <v>3505</v>
      </c>
      <c r="C3568" s="249">
        <v>124.64814769289171</v>
      </c>
    </row>
    <row r="3569" spans="2:3" x14ac:dyDescent="0.75">
      <c r="B3569" s="250">
        <v>3506</v>
      </c>
      <c r="C3569" s="249">
        <v>132.67375556891315</v>
      </c>
    </row>
    <row r="3570" spans="2:3" x14ac:dyDescent="0.75">
      <c r="B3570" s="250">
        <v>3507</v>
      </c>
      <c r="C3570" s="249">
        <v>168.50342650283852</v>
      </c>
    </row>
    <row r="3571" spans="2:3" x14ac:dyDescent="0.75">
      <c r="B3571" s="250">
        <v>3508</v>
      </c>
      <c r="C3571" s="249">
        <v>86.482386059749672</v>
      </c>
    </row>
    <row r="3572" spans="2:3" x14ac:dyDescent="0.75">
      <c r="B3572" s="250">
        <v>3509</v>
      </c>
      <c r="C3572" s="249">
        <v>82.952523751646538</v>
      </c>
    </row>
    <row r="3573" spans="2:3" x14ac:dyDescent="0.75">
      <c r="B3573" s="250">
        <v>3510</v>
      </c>
      <c r="C3573" s="249">
        <v>94.25515449869539</v>
      </c>
    </row>
    <row r="3574" spans="2:3" x14ac:dyDescent="0.75">
      <c r="B3574" s="250">
        <v>3511</v>
      </c>
      <c r="C3574" s="249">
        <v>152.44498753884392</v>
      </c>
    </row>
    <row r="3575" spans="2:3" x14ac:dyDescent="0.75">
      <c r="B3575" s="250">
        <v>3512</v>
      </c>
      <c r="C3575" s="249">
        <v>130.89698653366651</v>
      </c>
    </row>
    <row r="3576" spans="2:3" x14ac:dyDescent="0.75">
      <c r="B3576" s="250">
        <v>3513</v>
      </c>
      <c r="C3576" s="249">
        <v>120.26813260269029</v>
      </c>
    </row>
    <row r="3577" spans="2:3" x14ac:dyDescent="0.75">
      <c r="B3577" s="250">
        <v>3514</v>
      </c>
      <c r="C3577" s="249">
        <v>126.31571951727078</v>
      </c>
    </row>
    <row r="3578" spans="2:3" x14ac:dyDescent="0.75">
      <c r="B3578" s="250">
        <v>3515</v>
      </c>
      <c r="C3578" s="249">
        <v>122.84807792866485</v>
      </c>
    </row>
    <row r="3579" spans="2:3" x14ac:dyDescent="0.75">
      <c r="B3579" s="250">
        <v>3516</v>
      </c>
      <c r="C3579" s="249">
        <v>206.49332598887483</v>
      </c>
    </row>
    <row r="3580" spans="2:3" x14ac:dyDescent="0.75">
      <c r="B3580" s="250">
        <v>3517</v>
      </c>
      <c r="C3580" s="249">
        <v>98.813591528921279</v>
      </c>
    </row>
    <row r="3581" spans="2:3" x14ac:dyDescent="0.75">
      <c r="B3581" s="250">
        <v>3518</v>
      </c>
      <c r="C3581" s="249">
        <v>105.14774773854376</v>
      </c>
    </row>
    <row r="3582" spans="2:3" x14ac:dyDescent="0.75">
      <c r="B3582" s="250">
        <v>3519</v>
      </c>
      <c r="C3582" s="249">
        <v>118.6442065736705</v>
      </c>
    </row>
    <row r="3583" spans="2:3" x14ac:dyDescent="0.75">
      <c r="B3583" s="250">
        <v>3520</v>
      </c>
      <c r="C3583" s="249">
        <v>144.1189915777569</v>
      </c>
    </row>
    <row r="3584" spans="2:3" x14ac:dyDescent="0.75">
      <c r="B3584" s="250">
        <v>3521</v>
      </c>
      <c r="C3584" s="249">
        <v>116.55885322771643</v>
      </c>
    </row>
    <row r="3585" spans="2:3" x14ac:dyDescent="0.75">
      <c r="B3585" s="250">
        <v>3522</v>
      </c>
      <c r="C3585" s="249">
        <v>130.16184627400733</v>
      </c>
    </row>
    <row r="3586" spans="2:3" x14ac:dyDescent="0.75">
      <c r="B3586" s="250">
        <v>3523</v>
      </c>
      <c r="C3586" s="249">
        <v>155.12017390202254</v>
      </c>
    </row>
    <row r="3587" spans="2:3" x14ac:dyDescent="0.75">
      <c r="B3587" s="250">
        <v>3524</v>
      </c>
      <c r="C3587" s="249">
        <v>138.11216999344384</v>
      </c>
    </row>
    <row r="3588" spans="2:3" x14ac:dyDescent="0.75">
      <c r="B3588" s="250">
        <v>3525</v>
      </c>
      <c r="C3588" s="249">
        <v>150.61194841753547</v>
      </c>
    </row>
    <row r="3589" spans="2:3" x14ac:dyDescent="0.75">
      <c r="B3589" s="250">
        <v>3526</v>
      </c>
      <c r="C3589" s="249">
        <v>112.56707253930556</v>
      </c>
    </row>
    <row r="3590" spans="2:3" x14ac:dyDescent="0.75">
      <c r="B3590" s="250">
        <v>3527</v>
      </c>
      <c r="C3590" s="249">
        <v>134.48543829798999</v>
      </c>
    </row>
    <row r="3591" spans="2:3" x14ac:dyDescent="0.75">
      <c r="B3591" s="250">
        <v>3528</v>
      </c>
      <c r="C3591" s="249">
        <v>138.16907279775558</v>
      </c>
    </row>
    <row r="3592" spans="2:3" x14ac:dyDescent="0.75">
      <c r="B3592" s="250">
        <v>3529</v>
      </c>
      <c r="C3592" s="249">
        <v>164.27046371915742</v>
      </c>
    </row>
    <row r="3593" spans="2:3" x14ac:dyDescent="0.75">
      <c r="B3593" s="250">
        <v>3530</v>
      </c>
      <c r="C3593" s="249">
        <v>137.37177321906472</v>
      </c>
    </row>
    <row r="3594" spans="2:3" x14ac:dyDescent="0.75">
      <c r="B3594" s="250">
        <v>3531</v>
      </c>
      <c r="C3594" s="249">
        <v>116.36314537345126</v>
      </c>
    </row>
    <row r="3595" spans="2:3" x14ac:dyDescent="0.75">
      <c r="B3595" s="250">
        <v>3532</v>
      </c>
      <c r="C3595" s="249">
        <v>108.06328683360888</v>
      </c>
    </row>
    <row r="3596" spans="2:3" x14ac:dyDescent="0.75">
      <c r="B3596" s="250">
        <v>3533</v>
      </c>
      <c r="C3596" s="249">
        <v>129.0639066951347</v>
      </c>
    </row>
    <row r="3597" spans="2:3" x14ac:dyDescent="0.75">
      <c r="B3597" s="250">
        <v>3534</v>
      </c>
      <c r="C3597" s="249">
        <v>113.55356846184594</v>
      </c>
    </row>
    <row r="3598" spans="2:3" x14ac:dyDescent="0.75">
      <c r="B3598" s="250">
        <v>3535</v>
      </c>
      <c r="C3598" s="249">
        <v>126.94934985840386</v>
      </c>
    </row>
    <row r="3599" spans="2:3" x14ac:dyDescent="0.75">
      <c r="B3599" s="250">
        <v>3536</v>
      </c>
      <c r="C3599" s="249">
        <v>146.82303414910399</v>
      </c>
    </row>
    <row r="3600" spans="2:3" x14ac:dyDescent="0.75">
      <c r="B3600" s="250">
        <v>3537</v>
      </c>
      <c r="C3600" s="249">
        <v>114.94939483406822</v>
      </c>
    </row>
    <row r="3601" spans="2:3" x14ac:dyDescent="0.75">
      <c r="B3601" s="250">
        <v>3538</v>
      </c>
      <c r="C3601" s="249">
        <v>149.66073259966586</v>
      </c>
    </row>
    <row r="3602" spans="2:3" x14ac:dyDescent="0.75">
      <c r="B3602" s="250">
        <v>3539</v>
      </c>
      <c r="C3602" s="249">
        <v>126.17458467297308</v>
      </c>
    </row>
    <row r="3603" spans="2:3" x14ac:dyDescent="0.75">
      <c r="B3603" s="250">
        <v>3540</v>
      </c>
      <c r="C3603" s="249">
        <v>138.89156109525783</v>
      </c>
    </row>
    <row r="3604" spans="2:3" x14ac:dyDescent="0.75">
      <c r="B3604" s="250">
        <v>3541</v>
      </c>
      <c r="C3604" s="249">
        <v>142.71047338188575</v>
      </c>
    </row>
    <row r="3605" spans="2:3" x14ac:dyDescent="0.75">
      <c r="B3605" s="250">
        <v>3542</v>
      </c>
      <c r="C3605" s="249">
        <v>95.233704968057964</v>
      </c>
    </row>
    <row r="3606" spans="2:3" x14ac:dyDescent="0.75">
      <c r="B3606" s="250">
        <v>3543</v>
      </c>
      <c r="C3606" s="249">
        <v>128.63932204757674</v>
      </c>
    </row>
    <row r="3607" spans="2:3" x14ac:dyDescent="0.75">
      <c r="B3607" s="250">
        <v>3544</v>
      </c>
      <c r="C3607" s="249">
        <v>123.10205056876762</v>
      </c>
    </row>
    <row r="3608" spans="2:3" x14ac:dyDescent="0.75">
      <c r="B3608" s="250">
        <v>3545</v>
      </c>
      <c r="C3608" s="249">
        <v>96.422947964534998</v>
      </c>
    </row>
    <row r="3609" spans="2:3" x14ac:dyDescent="0.75">
      <c r="B3609" s="250">
        <v>3546</v>
      </c>
      <c r="C3609" s="249">
        <v>148.75090468504399</v>
      </c>
    </row>
    <row r="3610" spans="2:3" x14ac:dyDescent="0.75">
      <c r="B3610" s="250">
        <v>3547</v>
      </c>
      <c r="C3610" s="249">
        <v>132.87140713029521</v>
      </c>
    </row>
    <row r="3611" spans="2:3" x14ac:dyDescent="0.75">
      <c r="B3611" s="250">
        <v>3548</v>
      </c>
      <c r="C3611" s="249">
        <v>74.698567328940669</v>
      </c>
    </row>
    <row r="3612" spans="2:3" x14ac:dyDescent="0.75">
      <c r="B3612" s="250">
        <v>3549</v>
      </c>
      <c r="C3612" s="249">
        <v>120.54645236622717</v>
      </c>
    </row>
    <row r="3613" spans="2:3" x14ac:dyDescent="0.75">
      <c r="B3613" s="250">
        <v>3550</v>
      </c>
      <c r="C3613" s="249">
        <v>121.0367440344629</v>
      </c>
    </row>
    <row r="3614" spans="2:3" x14ac:dyDescent="0.75">
      <c r="B3614" s="250">
        <v>3551</v>
      </c>
      <c r="C3614" s="249">
        <v>120.18091850443241</v>
      </c>
    </row>
    <row r="3615" spans="2:3" x14ac:dyDescent="0.75">
      <c r="B3615" s="250">
        <v>3552</v>
      </c>
      <c r="C3615" s="249">
        <v>92.508345027603383</v>
      </c>
    </row>
    <row r="3616" spans="2:3" x14ac:dyDescent="0.75">
      <c r="B3616" s="250">
        <v>3553</v>
      </c>
      <c r="C3616" s="249">
        <v>93.37747445253973</v>
      </c>
    </row>
    <row r="3617" spans="2:3" x14ac:dyDescent="0.75">
      <c r="B3617" s="250">
        <v>3554</v>
      </c>
      <c r="C3617" s="249">
        <v>82.018681636364846</v>
      </c>
    </row>
    <row r="3618" spans="2:3" x14ac:dyDescent="0.75">
      <c r="B3618" s="250">
        <v>3555</v>
      </c>
      <c r="C3618" s="249">
        <v>117.02789225975314</v>
      </c>
    </row>
    <row r="3619" spans="2:3" x14ac:dyDescent="0.75">
      <c r="B3619" s="250">
        <v>3556</v>
      </c>
      <c r="C3619" s="249">
        <v>140.35313496372521</v>
      </c>
    </row>
    <row r="3620" spans="2:3" x14ac:dyDescent="0.75">
      <c r="B3620" s="250">
        <v>3557</v>
      </c>
      <c r="C3620" s="249">
        <v>147.24822761972311</v>
      </c>
    </row>
    <row r="3621" spans="2:3" x14ac:dyDescent="0.75">
      <c r="B3621" s="250">
        <v>3558</v>
      </c>
      <c r="C3621" s="249">
        <v>60.539314415515832</v>
      </c>
    </row>
    <row r="3622" spans="2:3" x14ac:dyDescent="0.75">
      <c r="B3622" s="250">
        <v>3559</v>
      </c>
      <c r="C3622" s="249">
        <v>140.22695430590306</v>
      </c>
    </row>
    <row r="3623" spans="2:3" x14ac:dyDescent="0.75">
      <c r="B3623" s="250">
        <v>3560</v>
      </c>
      <c r="C3623" s="249">
        <v>109.05717374326365</v>
      </c>
    </row>
    <row r="3624" spans="2:3" x14ac:dyDescent="0.75">
      <c r="B3624" s="250">
        <v>3561</v>
      </c>
      <c r="C3624" s="249">
        <v>152.9368645414911</v>
      </c>
    </row>
    <row r="3625" spans="2:3" x14ac:dyDescent="0.75">
      <c r="B3625" s="250">
        <v>3562</v>
      </c>
      <c r="C3625" s="249">
        <v>139.67589747373495</v>
      </c>
    </row>
    <row r="3626" spans="2:3" x14ac:dyDescent="0.75">
      <c r="B3626" s="250">
        <v>3563</v>
      </c>
      <c r="C3626" s="249">
        <v>99.375461275802195</v>
      </c>
    </row>
    <row r="3627" spans="2:3" x14ac:dyDescent="0.75">
      <c r="B3627" s="250">
        <v>3564</v>
      </c>
      <c r="C3627" s="249">
        <v>152.20072428109711</v>
      </c>
    </row>
    <row r="3628" spans="2:3" x14ac:dyDescent="0.75">
      <c r="B3628" s="250">
        <v>3565</v>
      </c>
      <c r="C3628" s="249">
        <v>131.00744675240111</v>
      </c>
    </row>
    <row r="3629" spans="2:3" x14ac:dyDescent="0.75">
      <c r="B3629" s="250">
        <v>3566</v>
      </c>
      <c r="C3629" s="249">
        <v>100.02979449375162</v>
      </c>
    </row>
    <row r="3630" spans="2:3" x14ac:dyDescent="0.75">
      <c r="B3630" s="250">
        <v>3567</v>
      </c>
      <c r="C3630" s="249">
        <v>116.19655825966882</v>
      </c>
    </row>
    <row r="3631" spans="2:3" x14ac:dyDescent="0.75">
      <c r="B3631" s="250">
        <v>3568</v>
      </c>
      <c r="C3631" s="249">
        <v>125.82611010612455</v>
      </c>
    </row>
    <row r="3632" spans="2:3" x14ac:dyDescent="0.75">
      <c r="B3632" s="250">
        <v>3569</v>
      </c>
      <c r="C3632" s="249">
        <v>106.44227691727345</v>
      </c>
    </row>
    <row r="3633" spans="2:3" x14ac:dyDescent="0.75">
      <c r="B3633" s="250">
        <v>3570</v>
      </c>
      <c r="C3633" s="249">
        <v>129.94405291095333</v>
      </c>
    </row>
    <row r="3634" spans="2:3" x14ac:dyDescent="0.75">
      <c r="B3634" s="250">
        <v>3571</v>
      </c>
      <c r="C3634" s="249">
        <v>136.35486234491259</v>
      </c>
    </row>
    <row r="3635" spans="2:3" x14ac:dyDescent="0.75">
      <c r="B3635" s="250">
        <v>3572</v>
      </c>
      <c r="C3635" s="249">
        <v>146.04151688474784</v>
      </c>
    </row>
    <row r="3636" spans="2:3" x14ac:dyDescent="0.75">
      <c r="B3636" s="250">
        <v>3573</v>
      </c>
      <c r="C3636" s="249">
        <v>110.30555940558945</v>
      </c>
    </row>
    <row r="3637" spans="2:3" x14ac:dyDescent="0.75">
      <c r="B3637" s="250">
        <v>3574</v>
      </c>
      <c r="C3637" s="249">
        <v>94.564706772226771</v>
      </c>
    </row>
    <row r="3638" spans="2:3" x14ac:dyDescent="0.75">
      <c r="B3638" s="250">
        <v>3575</v>
      </c>
      <c r="C3638" s="249">
        <v>94.241070982663899</v>
      </c>
    </row>
    <row r="3639" spans="2:3" x14ac:dyDescent="0.75">
      <c r="B3639" s="250">
        <v>3576</v>
      </c>
      <c r="C3639" s="249">
        <v>136.80380698103463</v>
      </c>
    </row>
    <row r="3640" spans="2:3" x14ac:dyDescent="0.75">
      <c r="B3640" s="250">
        <v>3577</v>
      </c>
      <c r="C3640" s="249">
        <v>113.87165090803744</v>
      </c>
    </row>
    <row r="3641" spans="2:3" x14ac:dyDescent="0.75">
      <c r="B3641" s="250">
        <v>3578</v>
      </c>
      <c r="C3641" s="249">
        <v>124.36125985692478</v>
      </c>
    </row>
    <row r="3642" spans="2:3" x14ac:dyDescent="0.75">
      <c r="B3642" s="250">
        <v>3579</v>
      </c>
      <c r="C3642" s="249">
        <v>119.99128446356312</v>
      </c>
    </row>
    <row r="3643" spans="2:3" x14ac:dyDescent="0.75">
      <c r="B3643" s="250">
        <v>3580</v>
      </c>
      <c r="C3643" s="249">
        <v>125.40784534344358</v>
      </c>
    </row>
    <row r="3644" spans="2:3" x14ac:dyDescent="0.75">
      <c r="B3644" s="250">
        <v>3581</v>
      </c>
      <c r="C3644" s="249">
        <v>114.80382729099874</v>
      </c>
    </row>
    <row r="3645" spans="2:3" x14ac:dyDescent="0.75">
      <c r="B3645" s="250">
        <v>3582</v>
      </c>
      <c r="C3645" s="249">
        <v>114.06824147759853</v>
      </c>
    </row>
    <row r="3646" spans="2:3" x14ac:dyDescent="0.75">
      <c r="B3646" s="250">
        <v>3583</v>
      </c>
      <c r="C3646" s="249">
        <v>110.86607231102555</v>
      </c>
    </row>
    <row r="3647" spans="2:3" x14ac:dyDescent="0.75">
      <c r="B3647" s="250">
        <v>3584</v>
      </c>
      <c r="C3647" s="249">
        <v>129.28226740054475</v>
      </c>
    </row>
    <row r="3648" spans="2:3" x14ac:dyDescent="0.75">
      <c r="B3648" s="250">
        <v>3585</v>
      </c>
      <c r="C3648" s="249">
        <v>93.98705478008236</v>
      </c>
    </row>
    <row r="3649" spans="2:3" x14ac:dyDescent="0.75">
      <c r="B3649" s="250">
        <v>3586</v>
      </c>
      <c r="C3649" s="249">
        <v>144.30919858129511</v>
      </c>
    </row>
    <row r="3650" spans="2:3" x14ac:dyDescent="0.75">
      <c r="B3650" s="250">
        <v>3587</v>
      </c>
      <c r="C3650" s="249">
        <v>133.9304920099047</v>
      </c>
    </row>
    <row r="3651" spans="2:3" x14ac:dyDescent="0.75">
      <c r="B3651" s="250">
        <v>3588</v>
      </c>
      <c r="C3651" s="249">
        <v>138.20165076800185</v>
      </c>
    </row>
    <row r="3652" spans="2:3" x14ac:dyDescent="0.75">
      <c r="B3652" s="250">
        <v>3589</v>
      </c>
      <c r="C3652" s="249">
        <v>132.04776500738674</v>
      </c>
    </row>
    <row r="3653" spans="2:3" x14ac:dyDescent="0.75">
      <c r="B3653" s="250">
        <v>3590</v>
      </c>
      <c r="C3653" s="249">
        <v>112.02242144680841</v>
      </c>
    </row>
    <row r="3654" spans="2:3" x14ac:dyDescent="0.75">
      <c r="B3654" s="250">
        <v>3591</v>
      </c>
      <c r="C3654" s="249">
        <v>153.85811961583116</v>
      </c>
    </row>
    <row r="3655" spans="2:3" x14ac:dyDescent="0.75">
      <c r="B3655" s="250">
        <v>3592</v>
      </c>
      <c r="C3655" s="249">
        <v>117.33258875253543</v>
      </c>
    </row>
    <row r="3656" spans="2:3" x14ac:dyDescent="0.75">
      <c r="B3656" s="250">
        <v>3593</v>
      </c>
      <c r="C3656" s="249">
        <v>104.06101208158763</v>
      </c>
    </row>
    <row r="3657" spans="2:3" x14ac:dyDescent="0.75">
      <c r="B3657" s="250">
        <v>3594</v>
      </c>
      <c r="C3657" s="249">
        <v>173.87542689632733</v>
      </c>
    </row>
    <row r="3658" spans="2:3" x14ac:dyDescent="0.75">
      <c r="B3658" s="250">
        <v>3595</v>
      </c>
      <c r="C3658" s="249">
        <v>116.86507534757725</v>
      </c>
    </row>
    <row r="3659" spans="2:3" x14ac:dyDescent="0.75">
      <c r="B3659" s="250">
        <v>3596</v>
      </c>
      <c r="C3659" s="249">
        <v>93.205812989461336</v>
      </c>
    </row>
    <row r="3660" spans="2:3" x14ac:dyDescent="0.75">
      <c r="B3660" s="250">
        <v>3597</v>
      </c>
      <c r="C3660" s="249">
        <v>112.50192312976668</v>
      </c>
    </row>
    <row r="3661" spans="2:3" x14ac:dyDescent="0.75">
      <c r="B3661" s="250">
        <v>3598</v>
      </c>
      <c r="C3661" s="249">
        <v>143.40058668767128</v>
      </c>
    </row>
    <row r="3662" spans="2:3" x14ac:dyDescent="0.75">
      <c r="B3662" s="250">
        <v>3599</v>
      </c>
      <c r="C3662" s="249">
        <v>91.207597557710443</v>
      </c>
    </row>
    <row r="3663" spans="2:3" x14ac:dyDescent="0.75">
      <c r="B3663" s="250">
        <v>3600</v>
      </c>
      <c r="C3663" s="249">
        <v>132.55090711224065</v>
      </c>
    </row>
    <row r="3664" spans="2:3" x14ac:dyDescent="0.75">
      <c r="B3664" s="250">
        <v>3601</v>
      </c>
      <c r="C3664" s="249">
        <v>112.91505653122358</v>
      </c>
    </row>
    <row r="3665" spans="2:3" x14ac:dyDescent="0.75">
      <c r="B3665" s="250">
        <v>3602</v>
      </c>
      <c r="C3665" s="249">
        <v>125.28901078416823</v>
      </c>
    </row>
    <row r="3666" spans="2:3" x14ac:dyDescent="0.75">
      <c r="B3666" s="250">
        <v>3603</v>
      </c>
      <c r="C3666" s="249">
        <v>112.72370153017353</v>
      </c>
    </row>
    <row r="3667" spans="2:3" x14ac:dyDescent="0.75">
      <c r="B3667" s="250">
        <v>3604</v>
      </c>
      <c r="C3667" s="249">
        <v>164.50027595908651</v>
      </c>
    </row>
    <row r="3668" spans="2:3" x14ac:dyDescent="0.75">
      <c r="B3668" s="250">
        <v>3605</v>
      </c>
      <c r="C3668" s="249">
        <v>153.99628902922919</v>
      </c>
    </row>
    <row r="3669" spans="2:3" x14ac:dyDescent="0.75">
      <c r="B3669" s="250">
        <v>3606</v>
      </c>
      <c r="C3669" s="249">
        <v>118.953213563134</v>
      </c>
    </row>
    <row r="3670" spans="2:3" x14ac:dyDescent="0.75">
      <c r="B3670" s="250">
        <v>3607</v>
      </c>
      <c r="C3670" s="249">
        <v>101.48119331379081</v>
      </c>
    </row>
    <row r="3671" spans="2:3" x14ac:dyDescent="0.75">
      <c r="B3671" s="250">
        <v>3608</v>
      </c>
      <c r="C3671" s="249">
        <v>160.71760236629541</v>
      </c>
    </row>
    <row r="3672" spans="2:3" x14ac:dyDescent="0.75">
      <c r="B3672" s="250">
        <v>3609</v>
      </c>
      <c r="C3672" s="249">
        <v>143.95866037579788</v>
      </c>
    </row>
    <row r="3673" spans="2:3" x14ac:dyDescent="0.75">
      <c r="B3673" s="250">
        <v>3610</v>
      </c>
      <c r="C3673" s="249">
        <v>129.78785607701803</v>
      </c>
    </row>
    <row r="3674" spans="2:3" x14ac:dyDescent="0.75">
      <c r="B3674" s="250">
        <v>3611</v>
      </c>
      <c r="C3674" s="249">
        <v>125.50531158226865</v>
      </c>
    </row>
    <row r="3675" spans="2:3" x14ac:dyDescent="0.75">
      <c r="B3675" s="250">
        <v>3612</v>
      </c>
      <c r="C3675" s="249">
        <v>92.979442170944907</v>
      </c>
    </row>
    <row r="3676" spans="2:3" x14ac:dyDescent="0.75">
      <c r="B3676" s="250">
        <v>3613</v>
      </c>
      <c r="C3676" s="249">
        <v>81.511124656462385</v>
      </c>
    </row>
    <row r="3677" spans="2:3" x14ac:dyDescent="0.75">
      <c r="B3677" s="250">
        <v>3614</v>
      </c>
      <c r="C3677" s="249">
        <v>138.93196674565135</v>
      </c>
    </row>
    <row r="3678" spans="2:3" x14ac:dyDescent="0.75">
      <c r="B3678" s="250">
        <v>3615</v>
      </c>
      <c r="C3678" s="249">
        <v>98.696181756776284</v>
      </c>
    </row>
    <row r="3679" spans="2:3" x14ac:dyDescent="0.75">
      <c r="B3679" s="250">
        <v>3616</v>
      </c>
      <c r="C3679" s="249">
        <v>96.873125474037437</v>
      </c>
    </row>
    <row r="3680" spans="2:3" x14ac:dyDescent="0.75">
      <c r="B3680" s="250">
        <v>3617</v>
      </c>
      <c r="C3680" s="249">
        <v>103.49541633181963</v>
      </c>
    </row>
    <row r="3681" spans="2:3" x14ac:dyDescent="0.75">
      <c r="B3681" s="250">
        <v>3618</v>
      </c>
      <c r="C3681" s="249">
        <v>144.05944361427294</v>
      </c>
    </row>
    <row r="3682" spans="2:3" x14ac:dyDescent="0.75">
      <c r="B3682" s="250">
        <v>3619</v>
      </c>
      <c r="C3682" s="249">
        <v>152.32207562627812</v>
      </c>
    </row>
    <row r="3683" spans="2:3" x14ac:dyDescent="0.75">
      <c r="B3683" s="250">
        <v>3620</v>
      </c>
      <c r="C3683" s="249">
        <v>163.26700984150057</v>
      </c>
    </row>
    <row r="3684" spans="2:3" x14ac:dyDescent="0.75">
      <c r="B3684" s="250">
        <v>3621</v>
      </c>
      <c r="C3684" s="249">
        <v>134.67572276827821</v>
      </c>
    </row>
    <row r="3685" spans="2:3" x14ac:dyDescent="0.75">
      <c r="B3685" s="250">
        <v>3622</v>
      </c>
      <c r="C3685" s="249">
        <v>113.12709180354554</v>
      </c>
    </row>
    <row r="3686" spans="2:3" x14ac:dyDescent="0.75">
      <c r="B3686" s="250">
        <v>3623</v>
      </c>
      <c r="C3686" s="249">
        <v>141.88008025013676</v>
      </c>
    </row>
    <row r="3687" spans="2:3" x14ac:dyDescent="0.75">
      <c r="B3687" s="250">
        <v>3624</v>
      </c>
      <c r="C3687" s="249">
        <v>134.97057126507514</v>
      </c>
    </row>
    <row r="3688" spans="2:3" x14ac:dyDescent="0.75">
      <c r="B3688" s="250">
        <v>3625</v>
      </c>
      <c r="C3688" s="249">
        <v>69.794583535615203</v>
      </c>
    </row>
    <row r="3689" spans="2:3" x14ac:dyDescent="0.75">
      <c r="B3689" s="250">
        <v>3626</v>
      </c>
      <c r="C3689" s="249">
        <v>112.5059776405417</v>
      </c>
    </row>
    <row r="3690" spans="2:3" x14ac:dyDescent="0.75">
      <c r="B3690" s="250">
        <v>3627</v>
      </c>
      <c r="C3690" s="249">
        <v>123.94804903386613</v>
      </c>
    </row>
    <row r="3691" spans="2:3" x14ac:dyDescent="0.75">
      <c r="B3691" s="250">
        <v>3628</v>
      </c>
      <c r="C3691" s="249">
        <v>87.926953845535706</v>
      </c>
    </row>
    <row r="3692" spans="2:3" x14ac:dyDescent="0.75">
      <c r="B3692" s="250">
        <v>3629</v>
      </c>
      <c r="C3692" s="249">
        <v>86.242852714107343</v>
      </c>
    </row>
    <row r="3693" spans="2:3" x14ac:dyDescent="0.75">
      <c r="B3693" s="250">
        <v>3630</v>
      </c>
      <c r="C3693" s="249">
        <v>131.55984970173273</v>
      </c>
    </row>
    <row r="3694" spans="2:3" x14ac:dyDescent="0.75">
      <c r="B3694" s="250">
        <v>3631</v>
      </c>
      <c r="C3694" s="249">
        <v>139.11423936971605</v>
      </c>
    </row>
    <row r="3695" spans="2:3" x14ac:dyDescent="0.75">
      <c r="B3695" s="250">
        <v>3632</v>
      </c>
      <c r="C3695" s="249">
        <v>94.753510051275242</v>
      </c>
    </row>
    <row r="3696" spans="2:3" x14ac:dyDescent="0.75">
      <c r="B3696" s="250">
        <v>3633</v>
      </c>
      <c r="C3696" s="249">
        <v>108.40924609479922</v>
      </c>
    </row>
    <row r="3697" spans="2:3" x14ac:dyDescent="0.75">
      <c r="B3697" s="250">
        <v>3634</v>
      </c>
      <c r="C3697" s="249">
        <v>73.963281761387677</v>
      </c>
    </row>
    <row r="3698" spans="2:3" x14ac:dyDescent="0.75">
      <c r="B3698" s="250">
        <v>3635</v>
      </c>
      <c r="C3698" s="249">
        <v>153.85992411569114</v>
      </c>
    </row>
    <row r="3699" spans="2:3" x14ac:dyDescent="0.75">
      <c r="B3699" s="250">
        <v>3636</v>
      </c>
      <c r="C3699" s="249">
        <v>118.89109438312096</v>
      </c>
    </row>
    <row r="3700" spans="2:3" x14ac:dyDescent="0.75">
      <c r="B3700" s="250">
        <v>3637</v>
      </c>
      <c r="C3700" s="249">
        <v>146.04534335915639</v>
      </c>
    </row>
    <row r="3701" spans="2:3" x14ac:dyDescent="0.75">
      <c r="B3701" s="250">
        <v>3638</v>
      </c>
      <c r="C3701" s="249">
        <v>170.183214724039</v>
      </c>
    </row>
    <row r="3702" spans="2:3" x14ac:dyDescent="0.75">
      <c r="B3702" s="250">
        <v>3639</v>
      </c>
      <c r="C3702" s="249">
        <v>94.346039266997224</v>
      </c>
    </row>
    <row r="3703" spans="2:3" x14ac:dyDescent="0.75">
      <c r="B3703" s="250">
        <v>3640</v>
      </c>
      <c r="C3703" s="249">
        <v>116.88343305885952</v>
      </c>
    </row>
    <row r="3704" spans="2:3" x14ac:dyDescent="0.75">
      <c r="B3704" s="250">
        <v>3641</v>
      </c>
      <c r="C3704" s="249">
        <v>129.01422359885328</v>
      </c>
    </row>
    <row r="3705" spans="2:3" x14ac:dyDescent="0.75">
      <c r="B3705" s="250">
        <v>3642</v>
      </c>
      <c r="C3705" s="249">
        <v>90.615376339938749</v>
      </c>
    </row>
    <row r="3706" spans="2:3" x14ac:dyDescent="0.75">
      <c r="B3706" s="250">
        <v>3643</v>
      </c>
      <c r="C3706" s="249">
        <v>145.33367958741988</v>
      </c>
    </row>
    <row r="3707" spans="2:3" x14ac:dyDescent="0.75">
      <c r="B3707" s="250">
        <v>3644</v>
      </c>
      <c r="C3707" s="249">
        <v>116.62711756316584</v>
      </c>
    </row>
    <row r="3708" spans="2:3" x14ac:dyDescent="0.75">
      <c r="B3708" s="250">
        <v>3645</v>
      </c>
      <c r="C3708" s="249">
        <v>144.30347941958922</v>
      </c>
    </row>
    <row r="3709" spans="2:3" x14ac:dyDescent="0.75">
      <c r="B3709" s="250">
        <v>3646</v>
      </c>
      <c r="C3709" s="249">
        <v>92.931701689134201</v>
      </c>
    </row>
    <row r="3710" spans="2:3" x14ac:dyDescent="0.75">
      <c r="B3710" s="250">
        <v>3647</v>
      </c>
      <c r="C3710" s="249">
        <v>98.398525123527477</v>
      </c>
    </row>
    <row r="3711" spans="2:3" x14ac:dyDescent="0.75">
      <c r="B3711" s="250">
        <v>3648</v>
      </c>
      <c r="C3711" s="249">
        <v>135.94341098265028</v>
      </c>
    </row>
    <row r="3712" spans="2:3" x14ac:dyDescent="0.75">
      <c r="B3712" s="250">
        <v>3649</v>
      </c>
      <c r="C3712" s="249">
        <v>109.55924857346966</v>
      </c>
    </row>
    <row r="3713" spans="2:3" x14ac:dyDescent="0.75">
      <c r="B3713" s="250">
        <v>3650</v>
      </c>
      <c r="C3713" s="249">
        <v>102.41966159301376</v>
      </c>
    </row>
    <row r="3714" spans="2:3" x14ac:dyDescent="0.75">
      <c r="B3714" s="250">
        <v>3651</v>
      </c>
      <c r="C3714" s="249">
        <v>126.39116557130345</v>
      </c>
    </row>
    <row r="3715" spans="2:3" x14ac:dyDescent="0.75">
      <c r="B3715" s="250">
        <v>3652</v>
      </c>
      <c r="C3715" s="249">
        <v>126.28420294705286</v>
      </c>
    </row>
    <row r="3716" spans="2:3" x14ac:dyDescent="0.75">
      <c r="B3716" s="250">
        <v>3653</v>
      </c>
      <c r="C3716" s="249">
        <v>135.81480335795524</v>
      </c>
    </row>
    <row r="3717" spans="2:3" x14ac:dyDescent="0.75">
      <c r="B3717" s="250">
        <v>3654</v>
      </c>
      <c r="C3717" s="249">
        <v>151.15522099130493</v>
      </c>
    </row>
    <row r="3718" spans="2:3" x14ac:dyDescent="0.75">
      <c r="B3718" s="250">
        <v>3655</v>
      </c>
      <c r="C3718" s="249">
        <v>85.761671933932433</v>
      </c>
    </row>
    <row r="3719" spans="2:3" x14ac:dyDescent="0.75">
      <c r="B3719" s="250">
        <v>3656</v>
      </c>
      <c r="C3719" s="249">
        <v>150.51068938106232</v>
      </c>
    </row>
    <row r="3720" spans="2:3" x14ac:dyDescent="0.75">
      <c r="B3720" s="250">
        <v>3657</v>
      </c>
      <c r="C3720" s="249">
        <v>108.16745949806079</v>
      </c>
    </row>
    <row r="3721" spans="2:3" x14ac:dyDescent="0.75">
      <c r="B3721" s="250">
        <v>3658</v>
      </c>
      <c r="C3721" s="249">
        <v>151.76092341419508</v>
      </c>
    </row>
    <row r="3722" spans="2:3" x14ac:dyDescent="0.75">
      <c r="B3722" s="250">
        <v>3659</v>
      </c>
      <c r="C3722" s="249">
        <v>111.65154514533735</v>
      </c>
    </row>
    <row r="3723" spans="2:3" x14ac:dyDescent="0.75">
      <c r="B3723" s="250">
        <v>3660</v>
      </c>
      <c r="C3723" s="249">
        <v>109.68055671870952</v>
      </c>
    </row>
    <row r="3724" spans="2:3" x14ac:dyDescent="0.75">
      <c r="B3724" s="250">
        <v>3661</v>
      </c>
      <c r="C3724" s="249">
        <v>91.357826755618817</v>
      </c>
    </row>
    <row r="3725" spans="2:3" x14ac:dyDescent="0.75">
      <c r="B3725" s="250">
        <v>3662</v>
      </c>
      <c r="C3725" s="249">
        <v>96.926291861153089</v>
      </c>
    </row>
    <row r="3726" spans="2:3" x14ac:dyDescent="0.75">
      <c r="B3726" s="250">
        <v>3663</v>
      </c>
      <c r="C3726" s="249">
        <v>150.11140896141904</v>
      </c>
    </row>
    <row r="3727" spans="2:3" x14ac:dyDescent="0.75">
      <c r="B3727" s="250">
        <v>3664</v>
      </c>
      <c r="C3727" s="249">
        <v>121.14729440691922</v>
      </c>
    </row>
    <row r="3728" spans="2:3" x14ac:dyDescent="0.75">
      <c r="B3728" s="250">
        <v>3665</v>
      </c>
      <c r="C3728" s="249">
        <v>104.85524313968622</v>
      </c>
    </row>
    <row r="3729" spans="2:3" x14ac:dyDescent="0.75">
      <c r="B3729" s="250">
        <v>3666</v>
      </c>
      <c r="C3729" s="249">
        <v>105.30249283464053</v>
      </c>
    </row>
    <row r="3730" spans="2:3" x14ac:dyDescent="0.75">
      <c r="B3730" s="250">
        <v>3667</v>
      </c>
      <c r="C3730" s="249">
        <v>118.66899492781991</v>
      </c>
    </row>
    <row r="3731" spans="2:3" x14ac:dyDescent="0.75">
      <c r="B3731" s="250">
        <v>3668</v>
      </c>
      <c r="C3731" s="249">
        <v>142.3141650527308</v>
      </c>
    </row>
    <row r="3732" spans="2:3" x14ac:dyDescent="0.75">
      <c r="B3732" s="250">
        <v>3669</v>
      </c>
      <c r="C3732" s="249">
        <v>129.28764511810803</v>
      </c>
    </row>
    <row r="3733" spans="2:3" x14ac:dyDescent="0.75">
      <c r="B3733" s="250">
        <v>3670</v>
      </c>
      <c r="C3733" s="249">
        <v>111.90030191438616</v>
      </c>
    </row>
    <row r="3734" spans="2:3" x14ac:dyDescent="0.75">
      <c r="B3734" s="250">
        <v>3671</v>
      </c>
      <c r="C3734" s="249">
        <v>71.258832515911749</v>
      </c>
    </row>
    <row r="3735" spans="2:3" x14ac:dyDescent="0.75">
      <c r="B3735" s="250">
        <v>3672</v>
      </c>
      <c r="C3735" s="249">
        <v>135.13883306542903</v>
      </c>
    </row>
    <row r="3736" spans="2:3" x14ac:dyDescent="0.75">
      <c r="B3736" s="250">
        <v>3673</v>
      </c>
      <c r="C3736" s="249">
        <v>107.0408023338378</v>
      </c>
    </row>
    <row r="3737" spans="2:3" x14ac:dyDescent="0.75">
      <c r="B3737" s="250">
        <v>3674</v>
      </c>
      <c r="C3737" s="249">
        <v>152.91487894049629</v>
      </c>
    </row>
    <row r="3738" spans="2:3" x14ac:dyDescent="0.75">
      <c r="B3738" s="250">
        <v>3675</v>
      </c>
      <c r="C3738" s="249">
        <v>133.2710139443225</v>
      </c>
    </row>
    <row r="3739" spans="2:3" x14ac:dyDescent="0.75">
      <c r="B3739" s="250">
        <v>3676</v>
      </c>
      <c r="C3739" s="249">
        <v>67.05189586717006</v>
      </c>
    </row>
    <row r="3740" spans="2:3" x14ac:dyDescent="0.75">
      <c r="B3740" s="250">
        <v>3677</v>
      </c>
      <c r="C3740" s="249">
        <v>119.67234914943926</v>
      </c>
    </row>
    <row r="3741" spans="2:3" x14ac:dyDescent="0.75">
      <c r="B3741" s="250">
        <v>3678</v>
      </c>
      <c r="C3741" s="249">
        <v>110.02069155606689</v>
      </c>
    </row>
    <row r="3742" spans="2:3" x14ac:dyDescent="0.75">
      <c r="B3742" s="250">
        <v>3679</v>
      </c>
      <c r="C3742" s="249">
        <v>118.48761038780971</v>
      </c>
    </row>
    <row r="3743" spans="2:3" x14ac:dyDescent="0.75">
      <c r="B3743" s="250">
        <v>3680</v>
      </c>
      <c r="C3743" s="249">
        <v>122.09207588386442</v>
      </c>
    </row>
    <row r="3744" spans="2:3" x14ac:dyDescent="0.75">
      <c r="B3744" s="250">
        <v>3681</v>
      </c>
      <c r="C3744" s="249">
        <v>118.54504675896465</v>
      </c>
    </row>
    <row r="3745" spans="2:3" x14ac:dyDescent="0.75">
      <c r="B3745" s="250">
        <v>3682</v>
      </c>
      <c r="C3745" s="249">
        <v>118.21330351199414</v>
      </c>
    </row>
    <row r="3746" spans="2:3" x14ac:dyDescent="0.75">
      <c r="B3746" s="250">
        <v>3683</v>
      </c>
      <c r="C3746" s="249">
        <v>108.61946401977656</v>
      </c>
    </row>
    <row r="3747" spans="2:3" x14ac:dyDescent="0.75">
      <c r="B3747" s="250">
        <v>3684</v>
      </c>
      <c r="C3747" s="249">
        <v>115.10801537440572</v>
      </c>
    </row>
    <row r="3748" spans="2:3" x14ac:dyDescent="0.75">
      <c r="B3748" s="250">
        <v>3685</v>
      </c>
      <c r="C3748" s="249">
        <v>130.20641025099621</v>
      </c>
    </row>
    <row r="3749" spans="2:3" x14ac:dyDescent="0.75">
      <c r="B3749" s="250">
        <v>3686</v>
      </c>
      <c r="C3749" s="249">
        <v>72.696382081332658</v>
      </c>
    </row>
    <row r="3750" spans="2:3" x14ac:dyDescent="0.75">
      <c r="B3750" s="250">
        <v>3687</v>
      </c>
      <c r="C3750" s="249">
        <v>138.65384761689182</v>
      </c>
    </row>
    <row r="3751" spans="2:3" x14ac:dyDescent="0.75">
      <c r="B3751" s="250">
        <v>3688</v>
      </c>
      <c r="C3751" s="249">
        <v>114.80344229956168</v>
      </c>
    </row>
    <row r="3752" spans="2:3" x14ac:dyDescent="0.75">
      <c r="B3752" s="250">
        <v>3689</v>
      </c>
      <c r="C3752" s="249">
        <v>88.138966706196697</v>
      </c>
    </row>
    <row r="3753" spans="2:3" x14ac:dyDescent="0.75">
      <c r="B3753" s="250">
        <v>3690</v>
      </c>
      <c r="C3753" s="249">
        <v>137.01190779809457</v>
      </c>
    </row>
    <row r="3754" spans="2:3" x14ac:dyDescent="0.75">
      <c r="B3754" s="250">
        <v>3691</v>
      </c>
      <c r="C3754" s="249">
        <v>153.19779387331758</v>
      </c>
    </row>
    <row r="3755" spans="2:3" x14ac:dyDescent="0.75">
      <c r="B3755" s="250">
        <v>3692</v>
      </c>
      <c r="C3755" s="249">
        <v>71.409613766192479</v>
      </c>
    </row>
    <row r="3756" spans="2:3" x14ac:dyDescent="0.75">
      <c r="B3756" s="250">
        <v>3693</v>
      </c>
      <c r="C3756" s="249">
        <v>128.00632178717524</v>
      </c>
    </row>
    <row r="3757" spans="2:3" x14ac:dyDescent="0.75">
      <c r="B3757" s="250">
        <v>3694</v>
      </c>
      <c r="C3757" s="249">
        <v>116.89621396681906</v>
      </c>
    </row>
    <row r="3758" spans="2:3" x14ac:dyDescent="0.75">
      <c r="B3758" s="250">
        <v>3695</v>
      </c>
      <c r="C3758" s="249">
        <v>111.55012473026552</v>
      </c>
    </row>
    <row r="3759" spans="2:3" x14ac:dyDescent="0.75">
      <c r="B3759" s="250">
        <v>3696</v>
      </c>
      <c r="C3759" s="249">
        <v>110.80911254678027</v>
      </c>
    </row>
    <row r="3760" spans="2:3" x14ac:dyDescent="0.75">
      <c r="B3760" s="250">
        <v>3697</v>
      </c>
      <c r="C3760" s="249">
        <v>116.46803417569656</v>
      </c>
    </row>
    <row r="3761" spans="2:3" x14ac:dyDescent="0.75">
      <c r="B3761" s="250">
        <v>3698</v>
      </c>
      <c r="C3761" s="249">
        <v>152.1234597811027</v>
      </c>
    </row>
    <row r="3762" spans="2:3" x14ac:dyDescent="0.75">
      <c r="B3762" s="250">
        <v>3699</v>
      </c>
      <c r="C3762" s="249">
        <v>132.5889214104526</v>
      </c>
    </row>
    <row r="3763" spans="2:3" x14ac:dyDescent="0.75">
      <c r="B3763" s="250">
        <v>3700</v>
      </c>
      <c r="C3763" s="249">
        <v>114.41877035410128</v>
      </c>
    </row>
    <row r="3764" spans="2:3" x14ac:dyDescent="0.75">
      <c r="B3764" s="250">
        <v>3701</v>
      </c>
      <c r="C3764" s="249">
        <v>133.36061349857167</v>
      </c>
    </row>
    <row r="3765" spans="2:3" x14ac:dyDescent="0.75">
      <c r="B3765" s="250">
        <v>3702</v>
      </c>
      <c r="C3765" s="249">
        <v>118.78620188588923</v>
      </c>
    </row>
    <row r="3766" spans="2:3" x14ac:dyDescent="0.75">
      <c r="B3766" s="250">
        <v>3703</v>
      </c>
      <c r="C3766" s="249">
        <v>145.84903477524469</v>
      </c>
    </row>
    <row r="3767" spans="2:3" x14ac:dyDescent="0.75">
      <c r="B3767" s="250">
        <v>3704</v>
      </c>
      <c r="C3767" s="249">
        <v>77.166888762199264</v>
      </c>
    </row>
    <row r="3768" spans="2:3" x14ac:dyDescent="0.75">
      <c r="B3768" s="250">
        <v>3705</v>
      </c>
      <c r="C3768" s="249">
        <v>135.62015173227456</v>
      </c>
    </row>
    <row r="3769" spans="2:3" x14ac:dyDescent="0.75">
      <c r="B3769" s="250">
        <v>3706</v>
      </c>
      <c r="C3769" s="249">
        <v>152.36233063944741</v>
      </c>
    </row>
    <row r="3770" spans="2:3" x14ac:dyDescent="0.75">
      <c r="B3770" s="250">
        <v>3707</v>
      </c>
      <c r="C3770" s="249">
        <v>120.2020827094191</v>
      </c>
    </row>
    <row r="3771" spans="2:3" x14ac:dyDescent="0.75">
      <c r="B3771" s="250">
        <v>3708</v>
      </c>
      <c r="C3771" s="249">
        <v>115.13415935614771</v>
      </c>
    </row>
    <row r="3772" spans="2:3" x14ac:dyDescent="0.75">
      <c r="B3772" s="250">
        <v>3709</v>
      </c>
      <c r="C3772" s="249">
        <v>115.74560370554164</v>
      </c>
    </row>
    <row r="3773" spans="2:3" x14ac:dyDescent="0.75">
      <c r="B3773" s="250">
        <v>3710</v>
      </c>
      <c r="C3773" s="249">
        <v>141.35499776810997</v>
      </c>
    </row>
    <row r="3774" spans="2:3" x14ac:dyDescent="0.75">
      <c r="B3774" s="250">
        <v>3711</v>
      </c>
      <c r="C3774" s="249">
        <v>164.08421799834341</v>
      </c>
    </row>
    <row r="3775" spans="2:3" x14ac:dyDescent="0.75">
      <c r="B3775" s="250">
        <v>3712</v>
      </c>
      <c r="C3775" s="249">
        <v>97.652288849034676</v>
      </c>
    </row>
    <row r="3776" spans="2:3" x14ac:dyDescent="0.75">
      <c r="B3776" s="250">
        <v>3713</v>
      </c>
      <c r="C3776" s="249">
        <v>104.41582158857214</v>
      </c>
    </row>
    <row r="3777" spans="2:3" x14ac:dyDescent="0.75">
      <c r="B3777" s="250">
        <v>3714</v>
      </c>
      <c r="C3777" s="249">
        <v>80.755770762466653</v>
      </c>
    </row>
    <row r="3778" spans="2:3" x14ac:dyDescent="0.75">
      <c r="B3778" s="250">
        <v>3715</v>
      </c>
      <c r="C3778" s="249">
        <v>144.56276455871179</v>
      </c>
    </row>
    <row r="3779" spans="2:3" x14ac:dyDescent="0.75">
      <c r="B3779" s="250">
        <v>3716</v>
      </c>
      <c r="C3779" s="249">
        <v>88.037622334698838</v>
      </c>
    </row>
    <row r="3780" spans="2:3" x14ac:dyDescent="0.75">
      <c r="B3780" s="250">
        <v>3717</v>
      </c>
      <c r="C3780" s="249">
        <v>121.95958851116139</v>
      </c>
    </row>
    <row r="3781" spans="2:3" x14ac:dyDescent="0.75">
      <c r="B3781" s="250">
        <v>3718</v>
      </c>
      <c r="C3781" s="249">
        <v>103.00699206354483</v>
      </c>
    </row>
    <row r="3782" spans="2:3" x14ac:dyDescent="0.75">
      <c r="B3782" s="250">
        <v>3719</v>
      </c>
      <c r="C3782" s="249">
        <v>165.97613458876026</v>
      </c>
    </row>
    <row r="3783" spans="2:3" x14ac:dyDescent="0.75">
      <c r="B3783" s="250">
        <v>3720</v>
      </c>
      <c r="C3783" s="249">
        <v>144.29186833295805</v>
      </c>
    </row>
    <row r="3784" spans="2:3" x14ac:dyDescent="0.75">
      <c r="B3784" s="250">
        <v>3721</v>
      </c>
      <c r="C3784" s="249">
        <v>126.44108838252659</v>
      </c>
    </row>
    <row r="3785" spans="2:3" x14ac:dyDescent="0.75">
      <c r="B3785" s="250">
        <v>3722</v>
      </c>
      <c r="C3785" s="249">
        <v>146.42084455879706</v>
      </c>
    </row>
    <row r="3786" spans="2:3" x14ac:dyDescent="0.75">
      <c r="B3786" s="250">
        <v>3723</v>
      </c>
      <c r="C3786" s="249">
        <v>103.88287201387274</v>
      </c>
    </row>
    <row r="3787" spans="2:3" x14ac:dyDescent="0.75">
      <c r="B3787" s="250">
        <v>3724</v>
      </c>
      <c r="C3787" s="249">
        <v>135.42903907206249</v>
      </c>
    </row>
    <row r="3788" spans="2:3" x14ac:dyDescent="0.75">
      <c r="B3788" s="250">
        <v>3725</v>
      </c>
      <c r="C3788" s="249">
        <v>104.68908504603036</v>
      </c>
    </row>
    <row r="3789" spans="2:3" x14ac:dyDescent="0.75">
      <c r="B3789" s="250">
        <v>3726</v>
      </c>
      <c r="C3789" s="249">
        <v>98.614031262118345</v>
      </c>
    </row>
    <row r="3790" spans="2:3" x14ac:dyDescent="0.75">
      <c r="B3790" s="250">
        <v>3727</v>
      </c>
      <c r="C3790" s="249">
        <v>133.03693758908952</v>
      </c>
    </row>
    <row r="3791" spans="2:3" x14ac:dyDescent="0.75">
      <c r="B3791" s="250">
        <v>3728</v>
      </c>
      <c r="C3791" s="249">
        <v>159.8463359964891</v>
      </c>
    </row>
    <row r="3792" spans="2:3" x14ac:dyDescent="0.75">
      <c r="B3792" s="250">
        <v>3729</v>
      </c>
      <c r="C3792" s="249">
        <v>135.63998189604743</v>
      </c>
    </row>
    <row r="3793" spans="2:3" x14ac:dyDescent="0.75">
      <c r="B3793" s="250">
        <v>3730</v>
      </c>
      <c r="C3793" s="249">
        <v>145.37444149944741</v>
      </c>
    </row>
    <row r="3794" spans="2:3" x14ac:dyDescent="0.75">
      <c r="B3794" s="250">
        <v>3731</v>
      </c>
      <c r="C3794" s="249">
        <v>132.46269415587679</v>
      </c>
    </row>
    <row r="3795" spans="2:3" x14ac:dyDescent="0.75">
      <c r="B3795" s="250">
        <v>3732</v>
      </c>
      <c r="C3795" s="249">
        <v>202.9505862587348</v>
      </c>
    </row>
    <row r="3796" spans="2:3" x14ac:dyDescent="0.75">
      <c r="B3796" s="250">
        <v>3733</v>
      </c>
      <c r="C3796" s="249">
        <v>70.105978933024758</v>
      </c>
    </row>
    <row r="3797" spans="2:3" x14ac:dyDescent="0.75">
      <c r="B3797" s="250">
        <v>3734</v>
      </c>
      <c r="C3797" s="249">
        <v>77.465548052558233</v>
      </c>
    </row>
    <row r="3798" spans="2:3" x14ac:dyDescent="0.75">
      <c r="B3798" s="250">
        <v>3735</v>
      </c>
      <c r="C3798" s="249">
        <v>122.28935537828727</v>
      </c>
    </row>
    <row r="3799" spans="2:3" x14ac:dyDescent="0.75">
      <c r="B3799" s="250">
        <v>3736</v>
      </c>
      <c r="C3799" s="249">
        <v>123.80849762363272</v>
      </c>
    </row>
    <row r="3800" spans="2:3" x14ac:dyDescent="0.75">
      <c r="B3800" s="250">
        <v>3737</v>
      </c>
      <c r="C3800" s="249">
        <v>101.95937275365803</v>
      </c>
    </row>
    <row r="3801" spans="2:3" x14ac:dyDescent="0.75">
      <c r="B3801" s="250">
        <v>3738</v>
      </c>
      <c r="C3801" s="249">
        <v>120.48024559305939</v>
      </c>
    </row>
    <row r="3802" spans="2:3" x14ac:dyDescent="0.75">
      <c r="B3802" s="250">
        <v>3739</v>
      </c>
      <c r="C3802" s="249">
        <v>117.27093984108355</v>
      </c>
    </row>
    <row r="3803" spans="2:3" x14ac:dyDescent="0.75">
      <c r="B3803" s="250">
        <v>3740</v>
      </c>
      <c r="C3803" s="249">
        <v>92.738174365793668</v>
      </c>
    </row>
    <row r="3804" spans="2:3" x14ac:dyDescent="0.75">
      <c r="B3804" s="250">
        <v>3741</v>
      </c>
      <c r="C3804" s="249">
        <v>84.356770005049839</v>
      </c>
    </row>
    <row r="3805" spans="2:3" x14ac:dyDescent="0.75">
      <c r="B3805" s="250">
        <v>3742</v>
      </c>
      <c r="C3805" s="249">
        <v>116.75873502984301</v>
      </c>
    </row>
    <row r="3806" spans="2:3" x14ac:dyDescent="0.75">
      <c r="B3806" s="250">
        <v>3743</v>
      </c>
      <c r="C3806" s="249">
        <v>100.9124563076053</v>
      </c>
    </row>
    <row r="3807" spans="2:3" x14ac:dyDescent="0.75">
      <c r="B3807" s="250">
        <v>3744</v>
      </c>
      <c r="C3807" s="249">
        <v>125.88385162689451</v>
      </c>
    </row>
    <row r="3808" spans="2:3" x14ac:dyDescent="0.75">
      <c r="B3808" s="250">
        <v>3745</v>
      </c>
      <c r="C3808" s="249">
        <v>128.73768905130893</v>
      </c>
    </row>
    <row r="3809" spans="2:3" x14ac:dyDescent="0.75">
      <c r="B3809" s="250">
        <v>3746</v>
      </c>
      <c r="C3809" s="249">
        <v>127.97610104170599</v>
      </c>
    </row>
    <row r="3810" spans="2:3" x14ac:dyDescent="0.75">
      <c r="B3810" s="250">
        <v>3747</v>
      </c>
      <c r="C3810" s="249">
        <v>82.686935894257687</v>
      </c>
    </row>
    <row r="3811" spans="2:3" x14ac:dyDescent="0.75">
      <c r="B3811" s="250">
        <v>3748</v>
      </c>
      <c r="C3811" s="249">
        <v>154.53149792177078</v>
      </c>
    </row>
    <row r="3812" spans="2:3" x14ac:dyDescent="0.75">
      <c r="B3812" s="250">
        <v>3749</v>
      </c>
      <c r="C3812" s="249">
        <v>149.63021212308323</v>
      </c>
    </row>
    <row r="3813" spans="2:3" x14ac:dyDescent="0.75">
      <c r="B3813" s="250">
        <v>3750</v>
      </c>
      <c r="C3813" s="249">
        <v>140.51869405687427</v>
      </c>
    </row>
    <row r="3814" spans="2:3" x14ac:dyDescent="0.75">
      <c r="B3814" s="250">
        <v>3751</v>
      </c>
      <c r="C3814" s="249">
        <v>145.12871399979318</v>
      </c>
    </row>
    <row r="3815" spans="2:3" x14ac:dyDescent="0.75">
      <c r="B3815" s="250">
        <v>3752</v>
      </c>
      <c r="C3815" s="249">
        <v>110.86709012139833</v>
      </c>
    </row>
    <row r="3816" spans="2:3" x14ac:dyDescent="0.75">
      <c r="B3816" s="250">
        <v>3753</v>
      </c>
      <c r="C3816" s="249">
        <v>55.393180650799678</v>
      </c>
    </row>
    <row r="3817" spans="2:3" x14ac:dyDescent="0.75">
      <c r="B3817" s="250">
        <v>3754</v>
      </c>
      <c r="C3817" s="249">
        <v>139.81356604163093</v>
      </c>
    </row>
    <row r="3818" spans="2:3" x14ac:dyDescent="0.75">
      <c r="B3818" s="250">
        <v>3755</v>
      </c>
      <c r="C3818" s="249">
        <v>146.1847015773622</v>
      </c>
    </row>
    <row r="3819" spans="2:3" x14ac:dyDescent="0.75">
      <c r="B3819" s="250">
        <v>3756</v>
      </c>
      <c r="C3819" s="249">
        <v>97.41269845960953</v>
      </c>
    </row>
    <row r="3820" spans="2:3" x14ac:dyDescent="0.75">
      <c r="B3820" s="250">
        <v>3757</v>
      </c>
      <c r="C3820" s="249">
        <v>118.26943567371704</v>
      </c>
    </row>
    <row r="3821" spans="2:3" x14ac:dyDescent="0.75">
      <c r="B3821" s="250">
        <v>3758</v>
      </c>
      <c r="C3821" s="249">
        <v>142.12232392153044</v>
      </c>
    </row>
    <row r="3822" spans="2:3" x14ac:dyDescent="0.75">
      <c r="B3822" s="250">
        <v>3759</v>
      </c>
      <c r="C3822" s="249">
        <v>129.7043062878933</v>
      </c>
    </row>
    <row r="3823" spans="2:3" x14ac:dyDescent="0.75">
      <c r="B3823" s="250">
        <v>3760</v>
      </c>
      <c r="C3823" s="249">
        <v>149.75373484362049</v>
      </c>
    </row>
    <row r="3824" spans="2:3" x14ac:dyDescent="0.75">
      <c r="B3824" s="250">
        <v>3761</v>
      </c>
      <c r="C3824" s="249">
        <v>118.60805589737866</v>
      </c>
    </row>
    <row r="3825" spans="2:3" x14ac:dyDescent="0.75">
      <c r="B3825" s="250">
        <v>3762</v>
      </c>
      <c r="C3825" s="249">
        <v>124.31749165062051</v>
      </c>
    </row>
    <row r="3826" spans="2:3" x14ac:dyDescent="0.75">
      <c r="B3826" s="250">
        <v>3763</v>
      </c>
      <c r="C3826" s="249">
        <v>124.46774192798608</v>
      </c>
    </row>
    <row r="3827" spans="2:3" x14ac:dyDescent="0.75">
      <c r="B3827" s="250">
        <v>3764</v>
      </c>
      <c r="C3827" s="249">
        <v>123.04910922402027</v>
      </c>
    </row>
    <row r="3828" spans="2:3" x14ac:dyDescent="0.75">
      <c r="B3828" s="250">
        <v>3765</v>
      </c>
      <c r="C3828" s="249">
        <v>123.17923995831379</v>
      </c>
    </row>
    <row r="3829" spans="2:3" x14ac:dyDescent="0.75">
      <c r="B3829" s="250">
        <v>3766</v>
      </c>
      <c r="C3829" s="249">
        <v>155.59307435328697</v>
      </c>
    </row>
    <row r="3830" spans="2:3" x14ac:dyDescent="0.75">
      <c r="B3830" s="250">
        <v>3767</v>
      </c>
      <c r="C3830" s="249">
        <v>100.97600652576737</v>
      </c>
    </row>
    <row r="3831" spans="2:3" x14ac:dyDescent="0.75">
      <c r="B3831" s="250">
        <v>3768</v>
      </c>
      <c r="C3831" s="249">
        <v>79.059473967098768</v>
      </c>
    </row>
    <row r="3832" spans="2:3" x14ac:dyDescent="0.75">
      <c r="B3832" s="250">
        <v>3769</v>
      </c>
      <c r="C3832" s="249">
        <v>118.15258571690289</v>
      </c>
    </row>
    <row r="3833" spans="2:3" x14ac:dyDescent="0.75">
      <c r="B3833" s="250">
        <v>3770</v>
      </c>
      <c r="C3833" s="249">
        <v>99.853052574586954</v>
      </c>
    </row>
    <row r="3834" spans="2:3" x14ac:dyDescent="0.75">
      <c r="B3834" s="250">
        <v>3771</v>
      </c>
      <c r="C3834" s="249">
        <v>136.3622675871415</v>
      </c>
    </row>
    <row r="3835" spans="2:3" x14ac:dyDescent="0.75">
      <c r="B3835" s="250">
        <v>3772</v>
      </c>
      <c r="C3835" s="249">
        <v>116.38539148190669</v>
      </c>
    </row>
    <row r="3836" spans="2:3" x14ac:dyDescent="0.75">
      <c r="B3836" s="250">
        <v>3773</v>
      </c>
      <c r="C3836" s="249">
        <v>108.28358282323651</v>
      </c>
    </row>
    <row r="3837" spans="2:3" x14ac:dyDescent="0.75">
      <c r="B3837" s="250">
        <v>3774</v>
      </c>
      <c r="C3837" s="249">
        <v>118.22595530411431</v>
      </c>
    </row>
    <row r="3838" spans="2:3" x14ac:dyDescent="0.75">
      <c r="B3838" s="250">
        <v>3775</v>
      </c>
      <c r="C3838" s="249">
        <v>85.020617634953126</v>
      </c>
    </row>
    <row r="3839" spans="2:3" x14ac:dyDescent="0.75">
      <c r="B3839" s="250">
        <v>3776</v>
      </c>
      <c r="C3839" s="249">
        <v>135.51003835260599</v>
      </c>
    </row>
    <row r="3840" spans="2:3" x14ac:dyDescent="0.75">
      <c r="B3840" s="250">
        <v>3777</v>
      </c>
      <c r="C3840" s="249">
        <v>124.8880840062954</v>
      </c>
    </row>
    <row r="3841" spans="2:3" x14ac:dyDescent="0.75">
      <c r="B3841" s="250">
        <v>3778</v>
      </c>
      <c r="C3841" s="249">
        <v>138.66365922737216</v>
      </c>
    </row>
    <row r="3842" spans="2:3" x14ac:dyDescent="0.75">
      <c r="B3842" s="250">
        <v>3779</v>
      </c>
      <c r="C3842" s="249">
        <v>91.45539386739658</v>
      </c>
    </row>
    <row r="3843" spans="2:3" x14ac:dyDescent="0.75">
      <c r="B3843" s="250">
        <v>3780</v>
      </c>
      <c r="C3843" s="249">
        <v>159.08308744616224</v>
      </c>
    </row>
    <row r="3844" spans="2:3" x14ac:dyDescent="0.75">
      <c r="B3844" s="250">
        <v>3781</v>
      </c>
      <c r="C3844" s="249">
        <v>111.38504456402971</v>
      </c>
    </row>
    <row r="3845" spans="2:3" x14ac:dyDescent="0.75">
      <c r="B3845" s="250">
        <v>3782</v>
      </c>
      <c r="C3845" s="249">
        <v>103.21543418437047</v>
      </c>
    </row>
    <row r="3846" spans="2:3" x14ac:dyDescent="0.75">
      <c r="B3846" s="250">
        <v>3783</v>
      </c>
      <c r="C3846" s="249">
        <v>152.30916283241467</v>
      </c>
    </row>
    <row r="3847" spans="2:3" x14ac:dyDescent="0.75">
      <c r="B3847" s="250">
        <v>3784</v>
      </c>
      <c r="C3847" s="249">
        <v>89.673078172788038</v>
      </c>
    </row>
    <row r="3848" spans="2:3" x14ac:dyDescent="0.75">
      <c r="B3848" s="250">
        <v>3785</v>
      </c>
      <c r="C3848" s="249">
        <v>135.09958029514968</v>
      </c>
    </row>
    <row r="3849" spans="2:3" x14ac:dyDescent="0.75">
      <c r="B3849" s="250">
        <v>3786</v>
      </c>
      <c r="C3849" s="249">
        <v>101.32037296890375</v>
      </c>
    </row>
    <row r="3850" spans="2:3" x14ac:dyDescent="0.75">
      <c r="B3850" s="250">
        <v>3787</v>
      </c>
      <c r="C3850" s="249">
        <v>112.81661730535178</v>
      </c>
    </row>
    <row r="3851" spans="2:3" x14ac:dyDescent="0.75">
      <c r="B3851" s="250">
        <v>3788</v>
      </c>
      <c r="C3851" s="249">
        <v>137.24253093185706</v>
      </c>
    </row>
    <row r="3852" spans="2:3" x14ac:dyDescent="0.75">
      <c r="B3852" s="250">
        <v>3789</v>
      </c>
      <c r="C3852" s="249">
        <v>125.11624387610276</v>
      </c>
    </row>
    <row r="3853" spans="2:3" x14ac:dyDescent="0.75">
      <c r="B3853" s="250">
        <v>3790</v>
      </c>
      <c r="C3853" s="249">
        <v>144.61440151860447</v>
      </c>
    </row>
    <row r="3854" spans="2:3" x14ac:dyDescent="0.75">
      <c r="B3854" s="250">
        <v>3791</v>
      </c>
      <c r="C3854" s="249">
        <v>115.46161750217203</v>
      </c>
    </row>
    <row r="3855" spans="2:3" x14ac:dyDescent="0.75">
      <c r="B3855" s="250">
        <v>3792</v>
      </c>
      <c r="C3855" s="249">
        <v>160.63687076779453</v>
      </c>
    </row>
    <row r="3856" spans="2:3" x14ac:dyDescent="0.75">
      <c r="B3856" s="250">
        <v>3793</v>
      </c>
      <c r="C3856" s="249">
        <v>93.951298194834123</v>
      </c>
    </row>
    <row r="3857" spans="2:3" x14ac:dyDescent="0.75">
      <c r="B3857" s="250">
        <v>3794</v>
      </c>
      <c r="C3857" s="249">
        <v>74.048770302576116</v>
      </c>
    </row>
    <row r="3858" spans="2:3" x14ac:dyDescent="0.75">
      <c r="B3858" s="250">
        <v>3795</v>
      </c>
      <c r="C3858" s="249">
        <v>90.764743805040638</v>
      </c>
    </row>
    <row r="3859" spans="2:3" x14ac:dyDescent="0.75">
      <c r="B3859" s="250">
        <v>3796</v>
      </c>
      <c r="C3859" s="249">
        <v>126.9108993829778</v>
      </c>
    </row>
    <row r="3860" spans="2:3" x14ac:dyDescent="0.75">
      <c r="B3860" s="250">
        <v>3797</v>
      </c>
      <c r="C3860" s="249">
        <v>113.68786124794394</v>
      </c>
    </row>
    <row r="3861" spans="2:3" x14ac:dyDescent="0.75">
      <c r="B3861" s="250">
        <v>3798</v>
      </c>
      <c r="C3861" s="249">
        <v>141.72927286171068</v>
      </c>
    </row>
    <row r="3862" spans="2:3" x14ac:dyDescent="0.75">
      <c r="B3862" s="250">
        <v>3799</v>
      </c>
      <c r="C3862" s="249">
        <v>123.73757375332769</v>
      </c>
    </row>
    <row r="3863" spans="2:3" x14ac:dyDescent="0.75">
      <c r="B3863" s="250">
        <v>3800</v>
      </c>
      <c r="C3863" s="249">
        <v>124.54224978465565</v>
      </c>
    </row>
    <row r="3864" spans="2:3" x14ac:dyDescent="0.75">
      <c r="B3864" s="250">
        <v>3801</v>
      </c>
      <c r="C3864" s="249">
        <v>99.004222057658367</v>
      </c>
    </row>
    <row r="3865" spans="2:3" x14ac:dyDescent="0.75">
      <c r="B3865" s="250">
        <v>3802</v>
      </c>
      <c r="C3865" s="249">
        <v>143.69412111749642</v>
      </c>
    </row>
    <row r="3866" spans="2:3" x14ac:dyDescent="0.75">
      <c r="B3866" s="250">
        <v>3803</v>
      </c>
      <c r="C3866" s="249">
        <v>116.16835352695796</v>
      </c>
    </row>
    <row r="3867" spans="2:3" x14ac:dyDescent="0.75">
      <c r="B3867" s="250">
        <v>3804</v>
      </c>
      <c r="C3867" s="249">
        <v>124.9098115778858</v>
      </c>
    </row>
    <row r="3868" spans="2:3" x14ac:dyDescent="0.75">
      <c r="B3868" s="250">
        <v>3805</v>
      </c>
      <c r="C3868" s="249">
        <v>119.60736282196507</v>
      </c>
    </row>
    <row r="3869" spans="2:3" x14ac:dyDescent="0.75">
      <c r="B3869" s="250">
        <v>3806</v>
      </c>
      <c r="C3869" s="249">
        <v>132.36687312031378</v>
      </c>
    </row>
    <row r="3870" spans="2:3" x14ac:dyDescent="0.75">
      <c r="B3870" s="250">
        <v>3807</v>
      </c>
      <c r="C3870" s="249">
        <v>153.27632235406915</v>
      </c>
    </row>
    <row r="3871" spans="2:3" x14ac:dyDescent="0.75">
      <c r="B3871" s="250">
        <v>3808</v>
      </c>
      <c r="C3871" s="249">
        <v>113.95280200033383</v>
      </c>
    </row>
    <row r="3872" spans="2:3" x14ac:dyDescent="0.75">
      <c r="B3872" s="250">
        <v>3809</v>
      </c>
      <c r="C3872" s="249">
        <v>119.71173275558714</v>
      </c>
    </row>
    <row r="3873" spans="2:3" x14ac:dyDescent="0.75">
      <c r="B3873" s="250">
        <v>3810</v>
      </c>
      <c r="C3873" s="249">
        <v>102.02565838931463</v>
      </c>
    </row>
    <row r="3874" spans="2:3" x14ac:dyDescent="0.75">
      <c r="B3874" s="250">
        <v>3811</v>
      </c>
      <c r="C3874" s="249">
        <v>106.86690027403962</v>
      </c>
    </row>
    <row r="3875" spans="2:3" x14ac:dyDescent="0.75">
      <c r="B3875" s="250">
        <v>3812</v>
      </c>
      <c r="C3875" s="249">
        <v>162.10508988362898</v>
      </c>
    </row>
    <row r="3876" spans="2:3" x14ac:dyDescent="0.75">
      <c r="B3876" s="250">
        <v>3813</v>
      </c>
      <c r="C3876" s="249">
        <v>84.014671486963266</v>
      </c>
    </row>
    <row r="3877" spans="2:3" x14ac:dyDescent="0.75">
      <c r="B3877" s="250">
        <v>3814</v>
      </c>
      <c r="C3877" s="249">
        <v>139.04744754661317</v>
      </c>
    </row>
    <row r="3878" spans="2:3" x14ac:dyDescent="0.75">
      <c r="B3878" s="250">
        <v>3815</v>
      </c>
      <c r="C3878" s="249">
        <v>125.65249284240899</v>
      </c>
    </row>
    <row r="3879" spans="2:3" x14ac:dyDescent="0.75">
      <c r="B3879" s="250">
        <v>3816</v>
      </c>
      <c r="C3879" s="249">
        <v>82.0655445082038</v>
      </c>
    </row>
    <row r="3880" spans="2:3" x14ac:dyDescent="0.75">
      <c r="B3880" s="250">
        <v>3817</v>
      </c>
      <c r="C3880" s="249">
        <v>99.487680738912047</v>
      </c>
    </row>
    <row r="3881" spans="2:3" x14ac:dyDescent="0.75">
      <c r="B3881" s="250">
        <v>3818</v>
      </c>
      <c r="C3881" s="249">
        <v>98.755716829027051</v>
      </c>
    </row>
    <row r="3882" spans="2:3" x14ac:dyDescent="0.75">
      <c r="B3882" s="250">
        <v>3819</v>
      </c>
      <c r="C3882" s="249">
        <v>90.855315807906251</v>
      </c>
    </row>
    <row r="3883" spans="2:3" x14ac:dyDescent="0.75">
      <c r="B3883" s="250">
        <v>3820</v>
      </c>
      <c r="C3883" s="249">
        <v>120.41990429061553</v>
      </c>
    </row>
    <row r="3884" spans="2:3" x14ac:dyDescent="0.75">
      <c r="B3884" s="250">
        <v>3821</v>
      </c>
      <c r="C3884" s="249">
        <v>105.75427779786618</v>
      </c>
    </row>
    <row r="3885" spans="2:3" x14ac:dyDescent="0.75">
      <c r="B3885" s="250">
        <v>3822</v>
      </c>
      <c r="C3885" s="249">
        <v>141.28189353343618</v>
      </c>
    </row>
    <row r="3886" spans="2:3" x14ac:dyDescent="0.75">
      <c r="B3886" s="250">
        <v>3823</v>
      </c>
      <c r="C3886" s="249">
        <v>164.93229292313956</v>
      </c>
    </row>
    <row r="3887" spans="2:3" x14ac:dyDescent="0.75">
      <c r="B3887" s="250">
        <v>3824</v>
      </c>
      <c r="C3887" s="249">
        <v>144.27185062349295</v>
      </c>
    </row>
    <row r="3888" spans="2:3" x14ac:dyDescent="0.75">
      <c r="B3888" s="250">
        <v>3825</v>
      </c>
      <c r="C3888" s="249">
        <v>109.3206558868921</v>
      </c>
    </row>
    <row r="3889" spans="2:3" x14ac:dyDescent="0.75">
      <c r="B3889" s="250">
        <v>3826</v>
      </c>
      <c r="C3889" s="249">
        <v>151.25634808789889</v>
      </c>
    </row>
    <row r="3890" spans="2:3" x14ac:dyDescent="0.75">
      <c r="B3890" s="250">
        <v>3827</v>
      </c>
      <c r="C3890" s="249">
        <v>135.50314303212377</v>
      </c>
    </row>
    <row r="3891" spans="2:3" x14ac:dyDescent="0.75">
      <c r="B3891" s="250">
        <v>3828</v>
      </c>
      <c r="C3891" s="249">
        <v>125.80491208682224</v>
      </c>
    </row>
    <row r="3892" spans="2:3" x14ac:dyDescent="0.75">
      <c r="B3892" s="250">
        <v>3829</v>
      </c>
      <c r="C3892" s="249">
        <v>149.23457773181821</v>
      </c>
    </row>
    <row r="3893" spans="2:3" x14ac:dyDescent="0.75">
      <c r="B3893" s="250">
        <v>3830</v>
      </c>
      <c r="C3893" s="249">
        <v>129.29849935372184</v>
      </c>
    </row>
    <row r="3894" spans="2:3" x14ac:dyDescent="0.75">
      <c r="B3894" s="250">
        <v>3831</v>
      </c>
      <c r="C3894" s="249">
        <v>104.09399461419049</v>
      </c>
    </row>
    <row r="3895" spans="2:3" x14ac:dyDescent="0.75">
      <c r="B3895" s="250">
        <v>3832</v>
      </c>
      <c r="C3895" s="249">
        <v>135.12988196981615</v>
      </c>
    </row>
    <row r="3896" spans="2:3" x14ac:dyDescent="0.75">
      <c r="B3896" s="250">
        <v>3833</v>
      </c>
      <c r="C3896" s="249">
        <v>94.894473843460787</v>
      </c>
    </row>
    <row r="3897" spans="2:3" x14ac:dyDescent="0.75">
      <c r="B3897" s="250">
        <v>3834</v>
      </c>
      <c r="C3897" s="249">
        <v>63.919261333360538</v>
      </c>
    </row>
    <row r="3898" spans="2:3" x14ac:dyDescent="0.75">
      <c r="B3898" s="250">
        <v>3835</v>
      </c>
      <c r="C3898" s="249">
        <v>81.767021249968778</v>
      </c>
    </row>
    <row r="3899" spans="2:3" x14ac:dyDescent="0.75">
      <c r="B3899" s="250">
        <v>3836</v>
      </c>
      <c r="C3899" s="249">
        <v>133.04413308673381</v>
      </c>
    </row>
    <row r="3900" spans="2:3" x14ac:dyDescent="0.75">
      <c r="B3900" s="250">
        <v>3837</v>
      </c>
      <c r="C3900" s="249">
        <v>123.4959833637824</v>
      </c>
    </row>
    <row r="3901" spans="2:3" x14ac:dyDescent="0.75">
      <c r="B3901" s="250">
        <v>3838</v>
      </c>
      <c r="C3901" s="249">
        <v>127.14145846774124</v>
      </c>
    </row>
    <row r="3902" spans="2:3" x14ac:dyDescent="0.75">
      <c r="B3902" s="250">
        <v>3839</v>
      </c>
      <c r="C3902" s="249">
        <v>93.760954721793468</v>
      </c>
    </row>
    <row r="3903" spans="2:3" x14ac:dyDescent="0.75">
      <c r="B3903" s="250">
        <v>3840</v>
      </c>
      <c r="C3903" s="249">
        <v>92.442416890831367</v>
      </c>
    </row>
    <row r="3904" spans="2:3" x14ac:dyDescent="0.75">
      <c r="B3904" s="250">
        <v>3841</v>
      </c>
      <c r="C3904" s="249">
        <v>93.095879284900661</v>
      </c>
    </row>
    <row r="3905" spans="2:3" x14ac:dyDescent="0.75">
      <c r="B3905" s="250">
        <v>3842</v>
      </c>
      <c r="C3905" s="249">
        <v>72.693467505322261</v>
      </c>
    </row>
    <row r="3906" spans="2:3" x14ac:dyDescent="0.75">
      <c r="B3906" s="250">
        <v>3843</v>
      </c>
      <c r="C3906" s="249">
        <v>99.938868957026003</v>
      </c>
    </row>
    <row r="3907" spans="2:3" x14ac:dyDescent="0.75">
      <c r="B3907" s="250">
        <v>3844</v>
      </c>
      <c r="C3907" s="249">
        <v>112.36176149044923</v>
      </c>
    </row>
    <row r="3908" spans="2:3" x14ac:dyDescent="0.75">
      <c r="B3908" s="250">
        <v>3845</v>
      </c>
      <c r="C3908" s="249">
        <v>125.73628810986496</v>
      </c>
    </row>
    <row r="3909" spans="2:3" x14ac:dyDescent="0.75">
      <c r="B3909" s="250">
        <v>3846</v>
      </c>
      <c r="C3909" s="249">
        <v>118.12911196408793</v>
      </c>
    </row>
    <row r="3910" spans="2:3" x14ac:dyDescent="0.75">
      <c r="B3910" s="250">
        <v>3847</v>
      </c>
      <c r="C3910" s="249">
        <v>121.83935726169668</v>
      </c>
    </row>
    <row r="3911" spans="2:3" x14ac:dyDescent="0.75">
      <c r="B3911" s="250">
        <v>3848</v>
      </c>
      <c r="C3911" s="249">
        <v>105.33654776102696</v>
      </c>
    </row>
    <row r="3912" spans="2:3" x14ac:dyDescent="0.75">
      <c r="B3912" s="250">
        <v>3849</v>
      </c>
      <c r="C3912" s="249">
        <v>80.28721659349192</v>
      </c>
    </row>
    <row r="3913" spans="2:3" x14ac:dyDescent="0.75">
      <c r="B3913" s="250">
        <v>3850</v>
      </c>
      <c r="C3913" s="249">
        <v>114.43050057724651</v>
      </c>
    </row>
    <row r="3914" spans="2:3" x14ac:dyDescent="0.75">
      <c r="B3914" s="250">
        <v>3851</v>
      </c>
      <c r="C3914" s="249">
        <v>144.78845981712388</v>
      </c>
    </row>
    <row r="3915" spans="2:3" x14ac:dyDescent="0.75">
      <c r="B3915" s="250">
        <v>3852</v>
      </c>
      <c r="C3915" s="249">
        <v>142.93557151076072</v>
      </c>
    </row>
    <row r="3916" spans="2:3" x14ac:dyDescent="0.75">
      <c r="B3916" s="250">
        <v>3853</v>
      </c>
      <c r="C3916" s="249">
        <v>157.94862503662151</v>
      </c>
    </row>
    <row r="3917" spans="2:3" x14ac:dyDescent="0.75">
      <c r="B3917" s="250">
        <v>3854</v>
      </c>
      <c r="C3917" s="249">
        <v>63.564624316604288</v>
      </c>
    </row>
    <row r="3918" spans="2:3" x14ac:dyDescent="0.75">
      <c r="B3918" s="250">
        <v>3855</v>
      </c>
      <c r="C3918" s="249">
        <v>107.02425815870166</v>
      </c>
    </row>
    <row r="3919" spans="2:3" x14ac:dyDescent="0.75">
      <c r="B3919" s="250">
        <v>3856</v>
      </c>
      <c r="C3919" s="249">
        <v>78.281321673341651</v>
      </c>
    </row>
    <row r="3920" spans="2:3" x14ac:dyDescent="0.75">
      <c r="B3920" s="250">
        <v>3857</v>
      </c>
      <c r="C3920" s="249">
        <v>90.825021774683464</v>
      </c>
    </row>
    <row r="3921" spans="2:3" x14ac:dyDescent="0.75">
      <c r="B3921" s="250">
        <v>3858</v>
      </c>
      <c r="C3921" s="249">
        <v>133.67300989778764</v>
      </c>
    </row>
    <row r="3922" spans="2:3" x14ac:dyDescent="0.75">
      <c r="B3922" s="250">
        <v>3859</v>
      </c>
      <c r="C3922" s="249">
        <v>155.16891024880982</v>
      </c>
    </row>
    <row r="3923" spans="2:3" x14ac:dyDescent="0.75">
      <c r="B3923" s="250">
        <v>3860</v>
      </c>
      <c r="C3923" s="249">
        <v>130.70290908087685</v>
      </c>
    </row>
    <row r="3924" spans="2:3" x14ac:dyDescent="0.75">
      <c r="B3924" s="250">
        <v>3861</v>
      </c>
      <c r="C3924" s="249">
        <v>165.61572011862708</v>
      </c>
    </row>
    <row r="3925" spans="2:3" x14ac:dyDescent="0.75">
      <c r="B3925" s="250">
        <v>3862</v>
      </c>
      <c r="C3925" s="249">
        <v>79.566222696494279</v>
      </c>
    </row>
    <row r="3926" spans="2:3" x14ac:dyDescent="0.75">
      <c r="B3926" s="250">
        <v>3863</v>
      </c>
      <c r="C3926" s="249">
        <v>114.52050873205938</v>
      </c>
    </row>
    <row r="3927" spans="2:3" x14ac:dyDescent="0.75">
      <c r="B3927" s="250">
        <v>3864</v>
      </c>
      <c r="C3927" s="249">
        <v>128.75342238456662</v>
      </c>
    </row>
    <row r="3928" spans="2:3" x14ac:dyDescent="0.75">
      <c r="B3928" s="250">
        <v>3865</v>
      </c>
      <c r="C3928" s="249">
        <v>104.76049085274373</v>
      </c>
    </row>
    <row r="3929" spans="2:3" x14ac:dyDescent="0.75">
      <c r="B3929" s="250">
        <v>3866</v>
      </c>
      <c r="C3929" s="249">
        <v>98.687504542537255</v>
      </c>
    </row>
    <row r="3930" spans="2:3" x14ac:dyDescent="0.75">
      <c r="B3930" s="250">
        <v>3867</v>
      </c>
      <c r="C3930" s="249">
        <v>91.984305464408891</v>
      </c>
    </row>
    <row r="3931" spans="2:3" x14ac:dyDescent="0.75">
      <c r="B3931" s="250">
        <v>3868</v>
      </c>
      <c r="C3931" s="249">
        <v>111.30937082402554</v>
      </c>
    </row>
    <row r="3932" spans="2:3" x14ac:dyDescent="0.75">
      <c r="B3932" s="250">
        <v>3869</v>
      </c>
      <c r="C3932" s="249">
        <v>127.56793230208451</v>
      </c>
    </row>
    <row r="3933" spans="2:3" x14ac:dyDescent="0.75">
      <c r="B3933" s="250">
        <v>3870</v>
      </c>
      <c r="C3933" s="249">
        <v>117.42618747800064</v>
      </c>
    </row>
    <row r="3934" spans="2:3" x14ac:dyDescent="0.75">
      <c r="B3934" s="250">
        <v>3871</v>
      </c>
      <c r="C3934" s="249">
        <v>108.98641111764947</v>
      </c>
    </row>
    <row r="3935" spans="2:3" x14ac:dyDescent="0.75">
      <c r="B3935" s="250">
        <v>3872</v>
      </c>
      <c r="C3935" s="249">
        <v>67.853650412875993</v>
      </c>
    </row>
    <row r="3936" spans="2:3" x14ac:dyDescent="0.75">
      <c r="B3936" s="250">
        <v>3873</v>
      </c>
      <c r="C3936" s="249">
        <v>125.86274373058217</v>
      </c>
    </row>
    <row r="3937" spans="2:3" x14ac:dyDescent="0.75">
      <c r="B3937" s="250">
        <v>3874</v>
      </c>
      <c r="C3937" s="249">
        <v>118.49603527774067</v>
      </c>
    </row>
    <row r="3938" spans="2:3" x14ac:dyDescent="0.75">
      <c r="B3938" s="250">
        <v>3875</v>
      </c>
      <c r="C3938" s="249">
        <v>78.970178911719444</v>
      </c>
    </row>
    <row r="3939" spans="2:3" x14ac:dyDescent="0.75">
      <c r="B3939" s="250">
        <v>3876</v>
      </c>
      <c r="C3939" s="249">
        <v>120.70102478955478</v>
      </c>
    </row>
    <row r="3940" spans="2:3" x14ac:dyDescent="0.75">
      <c r="B3940" s="250">
        <v>3877</v>
      </c>
      <c r="C3940" s="249">
        <v>164.73515439057877</v>
      </c>
    </row>
    <row r="3941" spans="2:3" x14ac:dyDescent="0.75">
      <c r="B3941" s="250">
        <v>3878</v>
      </c>
      <c r="C3941" s="249">
        <v>136.95054155634867</v>
      </c>
    </row>
    <row r="3942" spans="2:3" x14ac:dyDescent="0.75">
      <c r="B3942" s="250">
        <v>3879</v>
      </c>
      <c r="C3942" s="249">
        <v>121.78179896841928</v>
      </c>
    </row>
    <row r="3943" spans="2:3" x14ac:dyDescent="0.75">
      <c r="B3943" s="250">
        <v>3880</v>
      </c>
      <c r="C3943" s="249">
        <v>94.097154860240522</v>
      </c>
    </row>
    <row r="3944" spans="2:3" x14ac:dyDescent="0.75">
      <c r="B3944" s="250">
        <v>3881</v>
      </c>
      <c r="C3944" s="249">
        <v>113.74323986842276</v>
      </c>
    </row>
    <row r="3945" spans="2:3" x14ac:dyDescent="0.75">
      <c r="B3945" s="250">
        <v>3882</v>
      </c>
      <c r="C3945" s="249">
        <v>116.37511567312922</v>
      </c>
    </row>
    <row r="3946" spans="2:3" x14ac:dyDescent="0.75">
      <c r="B3946" s="250">
        <v>3883</v>
      </c>
      <c r="C3946" s="249">
        <v>110.22745181804848</v>
      </c>
    </row>
    <row r="3947" spans="2:3" x14ac:dyDescent="0.75">
      <c r="B3947" s="250">
        <v>3884</v>
      </c>
      <c r="C3947" s="249">
        <v>122.92575971043892</v>
      </c>
    </row>
    <row r="3948" spans="2:3" x14ac:dyDescent="0.75">
      <c r="B3948" s="250">
        <v>3885</v>
      </c>
      <c r="C3948" s="249">
        <v>132.60288433398316</v>
      </c>
    </row>
    <row r="3949" spans="2:3" x14ac:dyDescent="0.75">
      <c r="B3949" s="250">
        <v>3886</v>
      </c>
      <c r="C3949" s="249">
        <v>110.68017935291095</v>
      </c>
    </row>
    <row r="3950" spans="2:3" x14ac:dyDescent="0.75">
      <c r="B3950" s="250">
        <v>3887</v>
      </c>
      <c r="C3950" s="249">
        <v>79.80919213881802</v>
      </c>
    </row>
    <row r="3951" spans="2:3" x14ac:dyDescent="0.75">
      <c r="B3951" s="250">
        <v>3888</v>
      </c>
      <c r="C3951" s="249">
        <v>111.31604089439446</v>
      </c>
    </row>
    <row r="3952" spans="2:3" x14ac:dyDescent="0.75">
      <c r="B3952" s="250">
        <v>3889</v>
      </c>
      <c r="C3952" s="249">
        <v>87.068644315979768</v>
      </c>
    </row>
    <row r="3953" spans="2:3" x14ac:dyDescent="0.75">
      <c r="B3953" s="250">
        <v>3890</v>
      </c>
      <c r="C3953" s="249">
        <v>119.41704273088295</v>
      </c>
    </row>
    <row r="3954" spans="2:3" x14ac:dyDescent="0.75">
      <c r="B3954" s="250">
        <v>3891</v>
      </c>
      <c r="C3954" s="249">
        <v>108.38755130867409</v>
      </c>
    </row>
    <row r="3955" spans="2:3" x14ac:dyDescent="0.75">
      <c r="B3955" s="250">
        <v>3892</v>
      </c>
      <c r="C3955" s="249">
        <v>113.63469888032296</v>
      </c>
    </row>
    <row r="3956" spans="2:3" x14ac:dyDescent="0.75">
      <c r="B3956" s="250">
        <v>3893</v>
      </c>
      <c r="C3956" s="249">
        <v>127.91217291879174</v>
      </c>
    </row>
    <row r="3957" spans="2:3" x14ac:dyDescent="0.75">
      <c r="B3957" s="250">
        <v>3894</v>
      </c>
      <c r="C3957" s="249">
        <v>132.77097822856595</v>
      </c>
    </row>
    <row r="3958" spans="2:3" x14ac:dyDescent="0.75">
      <c r="B3958" s="250">
        <v>3895</v>
      </c>
      <c r="C3958" s="249">
        <v>123.78053211493663</v>
      </c>
    </row>
    <row r="3959" spans="2:3" x14ac:dyDescent="0.75">
      <c r="B3959" s="250">
        <v>3896</v>
      </c>
      <c r="C3959" s="249">
        <v>104.58395735390678</v>
      </c>
    </row>
    <row r="3960" spans="2:3" x14ac:dyDescent="0.75">
      <c r="B3960" s="250">
        <v>3897</v>
      </c>
      <c r="C3960" s="249">
        <v>96.056640040931597</v>
      </c>
    </row>
    <row r="3961" spans="2:3" x14ac:dyDescent="0.75">
      <c r="B3961" s="250">
        <v>3898</v>
      </c>
      <c r="C3961" s="249">
        <v>123.12627525810959</v>
      </c>
    </row>
    <row r="3962" spans="2:3" x14ac:dyDescent="0.75">
      <c r="B3962" s="250">
        <v>3899</v>
      </c>
      <c r="C3962" s="249">
        <v>131.33076082166025</v>
      </c>
    </row>
    <row r="3963" spans="2:3" x14ac:dyDescent="0.75">
      <c r="B3963" s="250">
        <v>3900</v>
      </c>
      <c r="C3963" s="249">
        <v>116.06341360049785</v>
      </c>
    </row>
    <row r="3964" spans="2:3" x14ac:dyDescent="0.75">
      <c r="B3964" s="250">
        <v>3901</v>
      </c>
      <c r="C3964" s="249">
        <v>99.196510364668498</v>
      </c>
    </row>
    <row r="3965" spans="2:3" x14ac:dyDescent="0.75">
      <c r="B3965" s="250">
        <v>3902</v>
      </c>
      <c r="C3965" s="249">
        <v>92.212049137276097</v>
      </c>
    </row>
    <row r="3966" spans="2:3" x14ac:dyDescent="0.75">
      <c r="B3966" s="250">
        <v>3903</v>
      </c>
      <c r="C3966" s="249">
        <v>163.01256745616547</v>
      </c>
    </row>
    <row r="3967" spans="2:3" x14ac:dyDescent="0.75">
      <c r="B3967" s="250">
        <v>3904</v>
      </c>
      <c r="C3967" s="249">
        <v>155.98162654357083</v>
      </c>
    </row>
    <row r="3968" spans="2:3" x14ac:dyDescent="0.75">
      <c r="B3968" s="250">
        <v>3905</v>
      </c>
      <c r="C3968" s="249">
        <v>128.80803670739718</v>
      </c>
    </row>
    <row r="3969" spans="2:3" x14ac:dyDescent="0.75">
      <c r="B3969" s="250">
        <v>3906</v>
      </c>
      <c r="C3969" s="249">
        <v>104.89106389890338</v>
      </c>
    </row>
    <row r="3970" spans="2:3" x14ac:dyDescent="0.75">
      <c r="B3970" s="250">
        <v>3907</v>
      </c>
      <c r="C3970" s="249">
        <v>120.68230038900421</v>
      </c>
    </row>
    <row r="3971" spans="2:3" x14ac:dyDescent="0.75">
      <c r="B3971" s="250">
        <v>3908</v>
      </c>
      <c r="C3971" s="249">
        <v>151.61941209641435</v>
      </c>
    </row>
    <row r="3972" spans="2:3" x14ac:dyDescent="0.75">
      <c r="B3972" s="250">
        <v>3909</v>
      </c>
      <c r="C3972" s="249">
        <v>129.14526557157041</v>
      </c>
    </row>
    <row r="3973" spans="2:3" x14ac:dyDescent="0.75">
      <c r="B3973" s="250">
        <v>3910</v>
      </c>
      <c r="C3973" s="249">
        <v>116.488326997442</v>
      </c>
    </row>
    <row r="3974" spans="2:3" x14ac:dyDescent="0.75">
      <c r="B3974" s="250">
        <v>3911</v>
      </c>
      <c r="C3974" s="249">
        <v>82.877500311773304</v>
      </c>
    </row>
    <row r="3975" spans="2:3" x14ac:dyDescent="0.75">
      <c r="B3975" s="250">
        <v>3912</v>
      </c>
      <c r="C3975" s="249">
        <v>138.5650476887248</v>
      </c>
    </row>
    <row r="3976" spans="2:3" x14ac:dyDescent="0.75">
      <c r="B3976" s="250">
        <v>3913</v>
      </c>
      <c r="C3976" s="249">
        <v>134.59925734742598</v>
      </c>
    </row>
    <row r="3977" spans="2:3" x14ac:dyDescent="0.75">
      <c r="B3977" s="250">
        <v>3914</v>
      </c>
      <c r="C3977" s="249">
        <v>106.85688096319069</v>
      </c>
    </row>
    <row r="3978" spans="2:3" x14ac:dyDescent="0.75">
      <c r="B3978" s="250">
        <v>3915</v>
      </c>
      <c r="C3978" s="249">
        <v>97.849535255089975</v>
      </c>
    </row>
    <row r="3979" spans="2:3" x14ac:dyDescent="0.75">
      <c r="B3979" s="250">
        <v>3916</v>
      </c>
      <c r="C3979" s="249">
        <v>114.0044218670906</v>
      </c>
    </row>
    <row r="3980" spans="2:3" x14ac:dyDescent="0.75">
      <c r="B3980" s="250">
        <v>3917</v>
      </c>
      <c r="C3980" s="249">
        <v>91.087225142562161</v>
      </c>
    </row>
    <row r="3981" spans="2:3" x14ac:dyDescent="0.75">
      <c r="B3981" s="250">
        <v>3918</v>
      </c>
      <c r="C3981" s="249">
        <v>75.190540505334766</v>
      </c>
    </row>
    <row r="3982" spans="2:3" x14ac:dyDescent="0.75">
      <c r="B3982" s="250">
        <v>3919</v>
      </c>
      <c r="C3982" s="249">
        <v>150.02895375612198</v>
      </c>
    </row>
    <row r="3983" spans="2:3" x14ac:dyDescent="0.75">
      <c r="B3983" s="250">
        <v>3920</v>
      </c>
      <c r="C3983" s="249">
        <v>101.28260508670138</v>
      </c>
    </row>
    <row r="3984" spans="2:3" x14ac:dyDescent="0.75">
      <c r="B3984" s="250">
        <v>3921</v>
      </c>
      <c r="C3984" s="249">
        <v>93.712933467892128</v>
      </c>
    </row>
    <row r="3985" spans="2:3" x14ac:dyDescent="0.75">
      <c r="B3985" s="250">
        <v>3922</v>
      </c>
      <c r="C3985" s="249">
        <v>173.57221705049062</v>
      </c>
    </row>
    <row r="3986" spans="2:3" x14ac:dyDescent="0.75">
      <c r="B3986" s="250">
        <v>3923</v>
      </c>
      <c r="C3986" s="249">
        <v>94.839582882527836</v>
      </c>
    </row>
    <row r="3987" spans="2:3" x14ac:dyDescent="0.75">
      <c r="B3987" s="250">
        <v>3924</v>
      </c>
      <c r="C3987" s="249">
        <v>122.17940422482695</v>
      </c>
    </row>
    <row r="3988" spans="2:3" x14ac:dyDescent="0.75">
      <c r="B3988" s="250">
        <v>3925</v>
      </c>
      <c r="C3988" s="249">
        <v>84.510321140148108</v>
      </c>
    </row>
    <row r="3989" spans="2:3" x14ac:dyDescent="0.75">
      <c r="B3989" s="250">
        <v>3926</v>
      </c>
      <c r="C3989" s="249">
        <v>138.10910482453838</v>
      </c>
    </row>
    <row r="3990" spans="2:3" x14ac:dyDescent="0.75">
      <c r="B3990" s="250">
        <v>3927</v>
      </c>
      <c r="C3990" s="249">
        <v>126.03348235169138</v>
      </c>
    </row>
    <row r="3991" spans="2:3" x14ac:dyDescent="0.75">
      <c r="B3991" s="250">
        <v>3928</v>
      </c>
      <c r="C3991" s="249">
        <v>140.66338418019325</v>
      </c>
    </row>
    <row r="3992" spans="2:3" x14ac:dyDescent="0.75">
      <c r="B3992" s="250">
        <v>3929</v>
      </c>
      <c r="C3992" s="249">
        <v>141.1465089786918</v>
      </c>
    </row>
    <row r="3993" spans="2:3" x14ac:dyDescent="0.75">
      <c r="B3993" s="250">
        <v>3930</v>
      </c>
      <c r="C3993" s="249">
        <v>64.963671554953152</v>
      </c>
    </row>
    <row r="3994" spans="2:3" x14ac:dyDescent="0.75">
      <c r="B3994" s="250">
        <v>3931</v>
      </c>
      <c r="C3994" s="249">
        <v>117.94091165504906</v>
      </c>
    </row>
    <row r="3995" spans="2:3" x14ac:dyDescent="0.75">
      <c r="B3995" s="250">
        <v>3932</v>
      </c>
      <c r="C3995" s="249">
        <v>131.52379626355665</v>
      </c>
    </row>
    <row r="3996" spans="2:3" x14ac:dyDescent="0.75">
      <c r="B3996" s="250">
        <v>3933</v>
      </c>
      <c r="C3996" s="249">
        <v>125.81468425903313</v>
      </c>
    </row>
    <row r="3997" spans="2:3" x14ac:dyDescent="0.75">
      <c r="B3997" s="250">
        <v>3934</v>
      </c>
      <c r="C3997" s="249">
        <v>132.95904364699521</v>
      </c>
    </row>
    <row r="3998" spans="2:3" x14ac:dyDescent="0.75">
      <c r="B3998" s="250">
        <v>3935</v>
      </c>
      <c r="C3998" s="249">
        <v>104.27384640181509</v>
      </c>
    </row>
    <row r="3999" spans="2:3" x14ac:dyDescent="0.75">
      <c r="B3999" s="250">
        <v>3936</v>
      </c>
      <c r="C3999" s="249">
        <v>113.37732940819652</v>
      </c>
    </row>
    <row r="4000" spans="2:3" x14ac:dyDescent="0.75">
      <c r="B4000" s="250">
        <v>3937</v>
      </c>
      <c r="C4000" s="249">
        <v>108.24672108515212</v>
      </c>
    </row>
    <row r="4001" spans="2:3" x14ac:dyDescent="0.75">
      <c r="B4001" s="250">
        <v>3938</v>
      </c>
      <c r="C4001" s="249">
        <v>127.97431809894185</v>
      </c>
    </row>
    <row r="4002" spans="2:3" x14ac:dyDescent="0.75">
      <c r="B4002" s="250">
        <v>3939</v>
      </c>
      <c r="C4002" s="249">
        <v>111.14256218708861</v>
      </c>
    </row>
    <row r="4003" spans="2:3" x14ac:dyDescent="0.75">
      <c r="B4003" s="250">
        <v>3940</v>
      </c>
      <c r="C4003" s="249">
        <v>121.64476200682775</v>
      </c>
    </row>
    <row r="4004" spans="2:3" x14ac:dyDescent="0.75">
      <c r="B4004" s="250">
        <v>3941</v>
      </c>
      <c r="C4004" s="249">
        <v>109.99330994989347</v>
      </c>
    </row>
    <row r="4005" spans="2:3" x14ac:dyDescent="0.75">
      <c r="B4005" s="250">
        <v>3942</v>
      </c>
      <c r="C4005" s="249">
        <v>139.77561769032891</v>
      </c>
    </row>
    <row r="4006" spans="2:3" x14ac:dyDescent="0.75">
      <c r="B4006" s="250">
        <v>3943</v>
      </c>
      <c r="C4006" s="249">
        <v>152.3891169870939</v>
      </c>
    </row>
    <row r="4007" spans="2:3" x14ac:dyDescent="0.75">
      <c r="B4007" s="250">
        <v>3944</v>
      </c>
      <c r="C4007" s="249">
        <v>97.950814857328112</v>
      </c>
    </row>
    <row r="4008" spans="2:3" x14ac:dyDescent="0.75">
      <c r="B4008" s="250">
        <v>3945</v>
      </c>
      <c r="C4008" s="249">
        <v>106.47391679502047</v>
      </c>
    </row>
    <row r="4009" spans="2:3" x14ac:dyDescent="0.75">
      <c r="B4009" s="250">
        <v>3946</v>
      </c>
      <c r="C4009" s="249">
        <v>85.84395873403615</v>
      </c>
    </row>
    <row r="4010" spans="2:3" x14ac:dyDescent="0.75">
      <c r="B4010" s="250">
        <v>3947</v>
      </c>
      <c r="C4010" s="249">
        <v>144.27554500474449</v>
      </c>
    </row>
    <row r="4011" spans="2:3" x14ac:dyDescent="0.75">
      <c r="B4011" s="250">
        <v>3948</v>
      </c>
      <c r="C4011" s="249">
        <v>138.76066290980103</v>
      </c>
    </row>
    <row r="4012" spans="2:3" x14ac:dyDescent="0.75">
      <c r="B4012" s="250">
        <v>3949</v>
      </c>
      <c r="C4012" s="249">
        <v>111.60083671357634</v>
      </c>
    </row>
    <row r="4013" spans="2:3" x14ac:dyDescent="0.75">
      <c r="B4013" s="250">
        <v>3950</v>
      </c>
      <c r="C4013" s="249">
        <v>136.18853939931978</v>
      </c>
    </row>
    <row r="4014" spans="2:3" x14ac:dyDescent="0.75">
      <c r="B4014" s="250">
        <v>3951</v>
      </c>
      <c r="C4014" s="249">
        <v>114.77965781597156</v>
      </c>
    </row>
    <row r="4015" spans="2:3" x14ac:dyDescent="0.75">
      <c r="B4015" s="250">
        <v>3952</v>
      </c>
      <c r="C4015" s="249">
        <v>95.393016209315334</v>
      </c>
    </row>
    <row r="4016" spans="2:3" x14ac:dyDescent="0.75">
      <c r="B4016" s="250">
        <v>3953</v>
      </c>
      <c r="C4016" s="249">
        <v>130.55672571581619</v>
      </c>
    </row>
    <row r="4017" spans="2:3" x14ac:dyDescent="0.75">
      <c r="B4017" s="250">
        <v>3954</v>
      </c>
      <c r="C4017" s="249">
        <v>120.3253762385215</v>
      </c>
    </row>
    <row r="4018" spans="2:3" x14ac:dyDescent="0.75">
      <c r="B4018" s="250">
        <v>3955</v>
      </c>
      <c r="C4018" s="249">
        <v>122.19644318653958</v>
      </c>
    </row>
    <row r="4019" spans="2:3" x14ac:dyDescent="0.75">
      <c r="B4019" s="250">
        <v>3956</v>
      </c>
      <c r="C4019" s="249">
        <v>109.60306575973863</v>
      </c>
    </row>
    <row r="4020" spans="2:3" x14ac:dyDescent="0.75">
      <c r="B4020" s="250">
        <v>3957</v>
      </c>
      <c r="C4020" s="249">
        <v>96.035106187930907</v>
      </c>
    </row>
    <row r="4021" spans="2:3" x14ac:dyDescent="0.75">
      <c r="B4021" s="250">
        <v>3958</v>
      </c>
      <c r="C4021" s="249">
        <v>103.63346451496628</v>
      </c>
    </row>
    <row r="4022" spans="2:3" x14ac:dyDescent="0.75">
      <c r="B4022" s="250">
        <v>3959</v>
      </c>
      <c r="C4022" s="249">
        <v>122.14114329726488</v>
      </c>
    </row>
    <row r="4023" spans="2:3" x14ac:dyDescent="0.75">
      <c r="B4023" s="250">
        <v>3960</v>
      </c>
      <c r="C4023" s="249">
        <v>143.0286090366063</v>
      </c>
    </row>
    <row r="4024" spans="2:3" x14ac:dyDescent="0.75">
      <c r="B4024" s="250">
        <v>3961</v>
      </c>
      <c r="C4024" s="249">
        <v>106.5504029015332</v>
      </c>
    </row>
    <row r="4025" spans="2:3" x14ac:dyDescent="0.75">
      <c r="B4025" s="250">
        <v>3962</v>
      </c>
      <c r="C4025" s="249">
        <v>112.16364343413785</v>
      </c>
    </row>
    <row r="4026" spans="2:3" x14ac:dyDescent="0.75">
      <c r="B4026" s="250">
        <v>3963</v>
      </c>
      <c r="C4026" s="249">
        <v>146.47675281136753</v>
      </c>
    </row>
    <row r="4027" spans="2:3" x14ac:dyDescent="0.75">
      <c r="B4027" s="250">
        <v>3964</v>
      </c>
      <c r="C4027" s="249">
        <v>76.991178101562866</v>
      </c>
    </row>
    <row r="4028" spans="2:3" x14ac:dyDescent="0.75">
      <c r="B4028" s="250">
        <v>3965</v>
      </c>
      <c r="C4028" s="249">
        <v>95.086846007646642</v>
      </c>
    </row>
    <row r="4029" spans="2:3" x14ac:dyDescent="0.75">
      <c r="B4029" s="250">
        <v>3966</v>
      </c>
      <c r="C4029" s="249">
        <v>109.34563763437001</v>
      </c>
    </row>
    <row r="4030" spans="2:3" x14ac:dyDescent="0.75">
      <c r="B4030" s="250">
        <v>3967</v>
      </c>
      <c r="C4030" s="249">
        <v>165.27000385171385</v>
      </c>
    </row>
    <row r="4031" spans="2:3" x14ac:dyDescent="0.75">
      <c r="B4031" s="250">
        <v>3968</v>
      </c>
      <c r="C4031" s="249">
        <v>73.404152502357135</v>
      </c>
    </row>
    <row r="4032" spans="2:3" x14ac:dyDescent="0.75">
      <c r="B4032" s="250">
        <v>3969</v>
      </c>
      <c r="C4032" s="249">
        <v>96.832237532927593</v>
      </c>
    </row>
    <row r="4033" spans="2:3" x14ac:dyDescent="0.75">
      <c r="B4033" s="250">
        <v>3970</v>
      </c>
      <c r="C4033" s="249">
        <v>101.61634055480388</v>
      </c>
    </row>
    <row r="4034" spans="2:3" x14ac:dyDescent="0.75">
      <c r="B4034" s="250">
        <v>3971</v>
      </c>
      <c r="C4034" s="249">
        <v>124.4002827200605</v>
      </c>
    </row>
    <row r="4035" spans="2:3" x14ac:dyDescent="0.75">
      <c r="B4035" s="250">
        <v>3972</v>
      </c>
      <c r="C4035" s="249">
        <v>68.488552432015894</v>
      </c>
    </row>
    <row r="4036" spans="2:3" x14ac:dyDescent="0.75">
      <c r="B4036" s="250">
        <v>3973</v>
      </c>
      <c r="C4036" s="249">
        <v>90.957928572841936</v>
      </c>
    </row>
    <row r="4037" spans="2:3" x14ac:dyDescent="0.75">
      <c r="B4037" s="250">
        <v>3974</v>
      </c>
      <c r="C4037" s="249">
        <v>92.304530624359714</v>
      </c>
    </row>
    <row r="4038" spans="2:3" x14ac:dyDescent="0.75">
      <c r="B4038" s="250">
        <v>3975</v>
      </c>
      <c r="C4038" s="249">
        <v>93.89162144787295</v>
      </c>
    </row>
    <row r="4039" spans="2:3" x14ac:dyDescent="0.75">
      <c r="B4039" s="250">
        <v>3976</v>
      </c>
      <c r="C4039" s="249">
        <v>147.53899040178513</v>
      </c>
    </row>
    <row r="4040" spans="2:3" x14ac:dyDescent="0.75">
      <c r="B4040" s="250">
        <v>3977</v>
      </c>
      <c r="C4040" s="249">
        <v>155.75901892615366</v>
      </c>
    </row>
    <row r="4041" spans="2:3" x14ac:dyDescent="0.75">
      <c r="B4041" s="250">
        <v>3978</v>
      </c>
      <c r="C4041" s="249">
        <v>127.41106655443667</v>
      </c>
    </row>
    <row r="4042" spans="2:3" x14ac:dyDescent="0.75">
      <c r="B4042" s="250">
        <v>3979</v>
      </c>
      <c r="C4042" s="249">
        <v>108.47249221763522</v>
      </c>
    </row>
    <row r="4043" spans="2:3" x14ac:dyDescent="0.75">
      <c r="B4043" s="250">
        <v>3980</v>
      </c>
      <c r="C4043" s="249">
        <v>153.89805572241187</v>
      </c>
    </row>
    <row r="4044" spans="2:3" x14ac:dyDescent="0.75">
      <c r="B4044" s="250">
        <v>3981</v>
      </c>
      <c r="C4044" s="249">
        <v>163.53947748111108</v>
      </c>
    </row>
    <row r="4045" spans="2:3" x14ac:dyDescent="0.75">
      <c r="B4045" s="250">
        <v>3982</v>
      </c>
      <c r="C4045" s="249">
        <v>144.84740183955344</v>
      </c>
    </row>
    <row r="4046" spans="2:3" x14ac:dyDescent="0.75">
      <c r="B4046" s="250">
        <v>3983</v>
      </c>
      <c r="C4046" s="249">
        <v>123.48867610948285</v>
      </c>
    </row>
    <row r="4047" spans="2:3" x14ac:dyDescent="0.75">
      <c r="B4047" s="250">
        <v>3984</v>
      </c>
      <c r="C4047" s="249">
        <v>125.97359233010476</v>
      </c>
    </row>
    <row r="4048" spans="2:3" x14ac:dyDescent="0.75">
      <c r="B4048" s="250">
        <v>3985</v>
      </c>
      <c r="C4048" s="249">
        <v>110.86059357260736</v>
      </c>
    </row>
    <row r="4049" spans="2:3" x14ac:dyDescent="0.75">
      <c r="B4049" s="250">
        <v>3986</v>
      </c>
      <c r="C4049" s="249">
        <v>146.69025540350401</v>
      </c>
    </row>
    <row r="4050" spans="2:3" x14ac:dyDescent="0.75">
      <c r="B4050" s="250">
        <v>3987</v>
      </c>
      <c r="C4050" s="249">
        <v>128.7402618004852</v>
      </c>
    </row>
    <row r="4051" spans="2:3" x14ac:dyDescent="0.75">
      <c r="B4051" s="250">
        <v>3988</v>
      </c>
      <c r="C4051" s="249">
        <v>92.124698276888751</v>
      </c>
    </row>
    <row r="4052" spans="2:3" x14ac:dyDescent="0.75">
      <c r="B4052" s="250">
        <v>3989</v>
      </c>
      <c r="C4052" s="249">
        <v>135.63830575516789</v>
      </c>
    </row>
    <row r="4053" spans="2:3" x14ac:dyDescent="0.75">
      <c r="B4053" s="250">
        <v>3990</v>
      </c>
      <c r="C4053" s="249">
        <v>119.20057459535499</v>
      </c>
    </row>
    <row r="4054" spans="2:3" x14ac:dyDescent="0.75">
      <c r="B4054" s="250">
        <v>3991</v>
      </c>
      <c r="C4054" s="249">
        <v>94.508254713644874</v>
      </c>
    </row>
    <row r="4055" spans="2:3" x14ac:dyDescent="0.75">
      <c r="B4055" s="250">
        <v>3992</v>
      </c>
      <c r="C4055" s="249">
        <v>113.6445419039165</v>
      </c>
    </row>
    <row r="4056" spans="2:3" x14ac:dyDescent="0.75">
      <c r="B4056" s="250">
        <v>3993</v>
      </c>
      <c r="C4056" s="249">
        <v>154.95855332184993</v>
      </c>
    </row>
    <row r="4057" spans="2:3" x14ac:dyDescent="0.75">
      <c r="B4057" s="250">
        <v>3994</v>
      </c>
      <c r="C4057" s="249">
        <v>120.90097255335751</v>
      </c>
    </row>
    <row r="4058" spans="2:3" x14ac:dyDescent="0.75">
      <c r="B4058" s="250">
        <v>3995</v>
      </c>
      <c r="C4058" s="249">
        <v>89.508665954614955</v>
      </c>
    </row>
    <row r="4059" spans="2:3" x14ac:dyDescent="0.75">
      <c r="B4059" s="250">
        <v>3996</v>
      </c>
      <c r="C4059" s="249">
        <v>94.90493120048454</v>
      </c>
    </row>
    <row r="4060" spans="2:3" x14ac:dyDescent="0.75">
      <c r="B4060" s="250">
        <v>3997</v>
      </c>
      <c r="C4060" s="249">
        <v>126.6660931059711</v>
      </c>
    </row>
    <row r="4061" spans="2:3" x14ac:dyDescent="0.75">
      <c r="B4061" s="250">
        <v>3998</v>
      </c>
      <c r="C4061" s="249">
        <v>121.49991849291557</v>
      </c>
    </row>
    <row r="4062" spans="2:3" x14ac:dyDescent="0.75">
      <c r="B4062" s="250">
        <v>3999</v>
      </c>
      <c r="C4062" s="249">
        <v>136.3660125314583</v>
      </c>
    </row>
    <row r="4063" spans="2:3" x14ac:dyDescent="0.75">
      <c r="B4063" s="250">
        <v>4000</v>
      </c>
      <c r="C4063" s="249">
        <v>136.90108746410596</v>
      </c>
    </row>
    <row r="4064" spans="2:3" x14ac:dyDescent="0.75">
      <c r="B4064" s="250">
        <v>4001</v>
      </c>
      <c r="C4064" s="249">
        <v>123.39101564270914</v>
      </c>
    </row>
    <row r="4065" spans="2:3" x14ac:dyDescent="0.75">
      <c r="B4065" s="250">
        <v>4002</v>
      </c>
      <c r="C4065" s="249">
        <v>150.71555388235183</v>
      </c>
    </row>
    <row r="4066" spans="2:3" x14ac:dyDescent="0.75">
      <c r="B4066" s="250">
        <v>4003</v>
      </c>
      <c r="C4066" s="249">
        <v>111.47280881482702</v>
      </c>
    </row>
    <row r="4067" spans="2:3" x14ac:dyDescent="0.75">
      <c r="B4067" s="250">
        <v>4004</v>
      </c>
      <c r="C4067" s="249">
        <v>131.73455895811588</v>
      </c>
    </row>
    <row r="4068" spans="2:3" x14ac:dyDescent="0.75">
      <c r="B4068" s="250">
        <v>4005</v>
      </c>
      <c r="C4068" s="249">
        <v>108.6938220160788</v>
      </c>
    </row>
    <row r="4069" spans="2:3" x14ac:dyDescent="0.75">
      <c r="B4069" s="250">
        <v>4006</v>
      </c>
      <c r="C4069" s="249">
        <v>119.94197787574197</v>
      </c>
    </row>
    <row r="4070" spans="2:3" x14ac:dyDescent="0.75">
      <c r="B4070" s="250">
        <v>4007</v>
      </c>
      <c r="C4070" s="249">
        <v>92.984741636698644</v>
      </c>
    </row>
    <row r="4071" spans="2:3" x14ac:dyDescent="0.75">
      <c r="B4071" s="250">
        <v>4008</v>
      </c>
      <c r="C4071" s="249">
        <v>131.39477005393491</v>
      </c>
    </row>
    <row r="4072" spans="2:3" x14ac:dyDescent="0.75">
      <c r="B4072" s="250">
        <v>4009</v>
      </c>
      <c r="C4072" s="249">
        <v>128.48658552021499</v>
      </c>
    </row>
    <row r="4073" spans="2:3" x14ac:dyDescent="0.75">
      <c r="B4073" s="250">
        <v>4010</v>
      </c>
      <c r="C4073" s="249">
        <v>94.207188069164474</v>
      </c>
    </row>
    <row r="4074" spans="2:3" x14ac:dyDescent="0.75">
      <c r="B4074" s="250">
        <v>4011</v>
      </c>
      <c r="C4074" s="249">
        <v>108.8278966160901</v>
      </c>
    </row>
    <row r="4075" spans="2:3" x14ac:dyDescent="0.75">
      <c r="B4075" s="250">
        <v>4012</v>
      </c>
      <c r="C4075" s="249">
        <v>114.59165439223368</v>
      </c>
    </row>
    <row r="4076" spans="2:3" x14ac:dyDescent="0.75">
      <c r="B4076" s="250">
        <v>4013</v>
      </c>
      <c r="C4076" s="249">
        <v>170.86440905107588</v>
      </c>
    </row>
    <row r="4077" spans="2:3" x14ac:dyDescent="0.75">
      <c r="B4077" s="250">
        <v>4014</v>
      </c>
      <c r="C4077" s="249">
        <v>138.05978716278005</v>
      </c>
    </row>
    <row r="4078" spans="2:3" x14ac:dyDescent="0.75">
      <c r="B4078" s="250">
        <v>4015</v>
      </c>
      <c r="C4078" s="249">
        <v>166.97271557777674</v>
      </c>
    </row>
    <row r="4079" spans="2:3" x14ac:dyDescent="0.75">
      <c r="B4079" s="250">
        <v>4016</v>
      </c>
      <c r="C4079" s="249">
        <v>125.9266553182358</v>
      </c>
    </row>
    <row r="4080" spans="2:3" x14ac:dyDescent="0.75">
      <c r="B4080" s="250">
        <v>4017</v>
      </c>
      <c r="C4080" s="249">
        <v>136.55697159222515</v>
      </c>
    </row>
    <row r="4081" spans="2:3" x14ac:dyDescent="0.75">
      <c r="B4081" s="250">
        <v>4018</v>
      </c>
      <c r="C4081" s="249">
        <v>147.89381718850265</v>
      </c>
    </row>
    <row r="4082" spans="2:3" x14ac:dyDescent="0.75">
      <c r="B4082" s="250">
        <v>4019</v>
      </c>
      <c r="C4082" s="249">
        <v>150.53279474992834</v>
      </c>
    </row>
    <row r="4083" spans="2:3" x14ac:dyDescent="0.75">
      <c r="B4083" s="250">
        <v>4020</v>
      </c>
      <c r="C4083" s="249">
        <v>164.81268448748386</v>
      </c>
    </row>
    <row r="4084" spans="2:3" x14ac:dyDescent="0.75">
      <c r="B4084" s="250">
        <v>4021</v>
      </c>
      <c r="C4084" s="249">
        <v>130.86749923122656</v>
      </c>
    </row>
    <row r="4085" spans="2:3" x14ac:dyDescent="0.75">
      <c r="B4085" s="250">
        <v>4022</v>
      </c>
      <c r="C4085" s="249">
        <v>77.895890540994301</v>
      </c>
    </row>
    <row r="4086" spans="2:3" x14ac:dyDescent="0.75">
      <c r="B4086" s="250">
        <v>4023</v>
      </c>
      <c r="C4086" s="249">
        <v>131.35484434574118</v>
      </c>
    </row>
    <row r="4087" spans="2:3" x14ac:dyDescent="0.75">
      <c r="B4087" s="250">
        <v>4024</v>
      </c>
      <c r="C4087" s="249">
        <v>149.17906105410182</v>
      </c>
    </row>
    <row r="4088" spans="2:3" x14ac:dyDescent="0.75">
      <c r="B4088" s="250">
        <v>4025</v>
      </c>
      <c r="C4088" s="249">
        <v>127.93065900596545</v>
      </c>
    </row>
    <row r="4089" spans="2:3" x14ac:dyDescent="0.75">
      <c r="B4089" s="250">
        <v>4026</v>
      </c>
      <c r="C4089" s="249">
        <v>158.65614658671967</v>
      </c>
    </row>
    <row r="4090" spans="2:3" x14ac:dyDescent="0.75">
      <c r="B4090" s="250">
        <v>4027</v>
      </c>
      <c r="C4090" s="249">
        <v>115.49207208277325</v>
      </c>
    </row>
    <row r="4091" spans="2:3" x14ac:dyDescent="0.75">
      <c r="B4091" s="250">
        <v>4028</v>
      </c>
      <c r="C4091" s="249">
        <v>98.959314738317261</v>
      </c>
    </row>
    <row r="4092" spans="2:3" x14ac:dyDescent="0.75">
      <c r="B4092" s="250">
        <v>4029</v>
      </c>
      <c r="C4092" s="249">
        <v>114.40765311985865</v>
      </c>
    </row>
    <row r="4093" spans="2:3" x14ac:dyDescent="0.75">
      <c r="B4093" s="250">
        <v>4030</v>
      </c>
      <c r="C4093" s="249">
        <v>77.158017402445807</v>
      </c>
    </row>
    <row r="4094" spans="2:3" x14ac:dyDescent="0.75">
      <c r="B4094" s="250">
        <v>4031</v>
      </c>
      <c r="C4094" s="249">
        <v>116.04428378220756</v>
      </c>
    </row>
    <row r="4095" spans="2:3" x14ac:dyDescent="0.75">
      <c r="B4095" s="250">
        <v>4032</v>
      </c>
      <c r="C4095" s="249">
        <v>136.43962950702894</v>
      </c>
    </row>
    <row r="4096" spans="2:3" x14ac:dyDescent="0.75">
      <c r="B4096" s="250">
        <v>4033</v>
      </c>
      <c r="C4096" s="249">
        <v>97.069008020261975</v>
      </c>
    </row>
    <row r="4097" spans="2:3" x14ac:dyDescent="0.75">
      <c r="B4097" s="250">
        <v>4034</v>
      </c>
      <c r="C4097" s="249">
        <v>136.56136822968378</v>
      </c>
    </row>
    <row r="4098" spans="2:3" x14ac:dyDescent="0.75">
      <c r="B4098" s="250">
        <v>4035</v>
      </c>
      <c r="C4098" s="249">
        <v>119.40162597081812</v>
      </c>
    </row>
    <row r="4099" spans="2:3" x14ac:dyDescent="0.75">
      <c r="B4099" s="250">
        <v>4036</v>
      </c>
      <c r="C4099" s="249">
        <v>131.9293712172406</v>
      </c>
    </row>
    <row r="4100" spans="2:3" x14ac:dyDescent="0.75">
      <c r="B4100" s="250">
        <v>4037</v>
      </c>
      <c r="C4100" s="249">
        <v>113.71156487579783</v>
      </c>
    </row>
    <row r="4101" spans="2:3" x14ac:dyDescent="0.75">
      <c r="B4101" s="250">
        <v>4038</v>
      </c>
      <c r="C4101" s="249">
        <v>153.04490327743713</v>
      </c>
    </row>
    <row r="4102" spans="2:3" x14ac:dyDescent="0.75">
      <c r="B4102" s="250">
        <v>4039</v>
      </c>
      <c r="C4102" s="249">
        <v>106.52894185319244</v>
      </c>
    </row>
    <row r="4103" spans="2:3" x14ac:dyDescent="0.75">
      <c r="B4103" s="250">
        <v>4040</v>
      </c>
      <c r="C4103" s="249">
        <v>130.92867150399849</v>
      </c>
    </row>
    <row r="4104" spans="2:3" x14ac:dyDescent="0.75">
      <c r="B4104" s="250">
        <v>4041</v>
      </c>
      <c r="C4104" s="249">
        <v>158.48622247156564</v>
      </c>
    </row>
    <row r="4105" spans="2:3" x14ac:dyDescent="0.75">
      <c r="B4105" s="250">
        <v>4042</v>
      </c>
      <c r="C4105" s="249">
        <v>124.57132185657366</v>
      </c>
    </row>
    <row r="4106" spans="2:3" x14ac:dyDescent="0.75">
      <c r="B4106" s="250">
        <v>4043</v>
      </c>
      <c r="C4106" s="249">
        <v>135.76152505144719</v>
      </c>
    </row>
    <row r="4107" spans="2:3" x14ac:dyDescent="0.75">
      <c r="B4107" s="250">
        <v>4044</v>
      </c>
      <c r="C4107" s="249">
        <v>108.51384405467596</v>
      </c>
    </row>
    <row r="4108" spans="2:3" x14ac:dyDescent="0.75">
      <c r="B4108" s="250">
        <v>4045</v>
      </c>
      <c r="C4108" s="249">
        <v>55.634942428511636</v>
      </c>
    </row>
    <row r="4109" spans="2:3" x14ac:dyDescent="0.75">
      <c r="B4109" s="250">
        <v>4046</v>
      </c>
      <c r="C4109" s="249">
        <v>97.307849737188491</v>
      </c>
    </row>
    <row r="4110" spans="2:3" x14ac:dyDescent="0.75">
      <c r="B4110" s="250">
        <v>4047</v>
      </c>
      <c r="C4110" s="249">
        <v>120.33302631459614</v>
      </c>
    </row>
    <row r="4111" spans="2:3" x14ac:dyDescent="0.75">
      <c r="B4111" s="250">
        <v>4048</v>
      </c>
      <c r="C4111" s="249">
        <v>96.403474711087625</v>
      </c>
    </row>
    <row r="4112" spans="2:3" x14ac:dyDescent="0.75">
      <c r="B4112" s="250">
        <v>4049</v>
      </c>
      <c r="C4112" s="249">
        <v>111.41256795814802</v>
      </c>
    </row>
    <row r="4113" spans="2:3" x14ac:dyDescent="0.75">
      <c r="B4113" s="250">
        <v>4050</v>
      </c>
      <c r="C4113" s="249">
        <v>94.776375376225957</v>
      </c>
    </row>
    <row r="4114" spans="2:3" x14ac:dyDescent="0.75">
      <c r="B4114" s="250">
        <v>4051</v>
      </c>
      <c r="C4114" s="249">
        <v>100.18244659078938</v>
      </c>
    </row>
    <row r="4115" spans="2:3" x14ac:dyDescent="0.75">
      <c r="B4115" s="250">
        <v>4052</v>
      </c>
      <c r="C4115" s="249">
        <v>106.84253828044815</v>
      </c>
    </row>
    <row r="4116" spans="2:3" x14ac:dyDescent="0.75">
      <c r="B4116" s="250">
        <v>4053</v>
      </c>
      <c r="C4116" s="249">
        <v>109.49399680076445</v>
      </c>
    </row>
    <row r="4117" spans="2:3" x14ac:dyDescent="0.75">
      <c r="B4117" s="250">
        <v>4054</v>
      </c>
      <c r="C4117" s="249">
        <v>102.77591132113577</v>
      </c>
    </row>
    <row r="4118" spans="2:3" x14ac:dyDescent="0.75">
      <c r="B4118" s="250">
        <v>4055</v>
      </c>
      <c r="C4118" s="249">
        <v>139.84879336035951</v>
      </c>
    </row>
    <row r="4119" spans="2:3" x14ac:dyDescent="0.75">
      <c r="B4119" s="250">
        <v>4056</v>
      </c>
      <c r="C4119" s="249">
        <v>90.27040350613558</v>
      </c>
    </row>
    <row r="4120" spans="2:3" x14ac:dyDescent="0.75">
      <c r="B4120" s="250">
        <v>4057</v>
      </c>
      <c r="C4120" s="249">
        <v>108.49285808629706</v>
      </c>
    </row>
    <row r="4121" spans="2:3" x14ac:dyDescent="0.75">
      <c r="B4121" s="250">
        <v>4058</v>
      </c>
      <c r="C4121" s="249">
        <v>102.15889907320188</v>
      </c>
    </row>
    <row r="4122" spans="2:3" x14ac:dyDescent="0.75">
      <c r="B4122" s="250">
        <v>4059</v>
      </c>
      <c r="C4122" s="249">
        <v>144.98289294222215</v>
      </c>
    </row>
    <row r="4123" spans="2:3" x14ac:dyDescent="0.75">
      <c r="B4123" s="250">
        <v>4060</v>
      </c>
      <c r="C4123" s="249">
        <v>100.12953233088896</v>
      </c>
    </row>
    <row r="4124" spans="2:3" x14ac:dyDescent="0.75">
      <c r="B4124" s="250">
        <v>4061</v>
      </c>
      <c r="C4124" s="249">
        <v>123.1278945989622</v>
      </c>
    </row>
    <row r="4125" spans="2:3" x14ac:dyDescent="0.75">
      <c r="B4125" s="250">
        <v>4062</v>
      </c>
      <c r="C4125" s="249">
        <v>106.94318525947119</v>
      </c>
    </row>
    <row r="4126" spans="2:3" x14ac:dyDescent="0.75">
      <c r="B4126" s="250">
        <v>4063</v>
      </c>
      <c r="C4126" s="249">
        <v>113.76602029784202</v>
      </c>
    </row>
    <row r="4127" spans="2:3" x14ac:dyDescent="0.75">
      <c r="B4127" s="250">
        <v>4064</v>
      </c>
      <c r="C4127" s="249">
        <v>112.9920316567046</v>
      </c>
    </row>
    <row r="4128" spans="2:3" x14ac:dyDescent="0.75">
      <c r="B4128" s="250">
        <v>4065</v>
      </c>
      <c r="C4128" s="249">
        <v>103.06953804718367</v>
      </c>
    </row>
    <row r="4129" spans="2:3" x14ac:dyDescent="0.75">
      <c r="B4129" s="250">
        <v>4066</v>
      </c>
      <c r="C4129" s="249">
        <v>183.67153698839866</v>
      </c>
    </row>
    <row r="4130" spans="2:3" x14ac:dyDescent="0.75">
      <c r="B4130" s="250">
        <v>4067</v>
      </c>
      <c r="C4130" s="249">
        <v>140.59089128889076</v>
      </c>
    </row>
    <row r="4131" spans="2:3" x14ac:dyDescent="0.75">
      <c r="B4131" s="250">
        <v>4068</v>
      </c>
      <c r="C4131" s="249">
        <v>146.4624269622488</v>
      </c>
    </row>
    <row r="4132" spans="2:3" x14ac:dyDescent="0.75">
      <c r="B4132" s="250">
        <v>4069</v>
      </c>
      <c r="C4132" s="249">
        <v>151.2449994266114</v>
      </c>
    </row>
    <row r="4133" spans="2:3" x14ac:dyDescent="0.75">
      <c r="B4133" s="250">
        <v>4070</v>
      </c>
      <c r="C4133" s="249">
        <v>132.15120502194415</v>
      </c>
    </row>
    <row r="4134" spans="2:3" x14ac:dyDescent="0.75">
      <c r="B4134" s="250">
        <v>4071</v>
      </c>
      <c r="C4134" s="249">
        <v>109.25835662318165</v>
      </c>
    </row>
    <row r="4135" spans="2:3" x14ac:dyDescent="0.75">
      <c r="B4135" s="250">
        <v>4072</v>
      </c>
      <c r="C4135" s="249">
        <v>128.87536434155203</v>
      </c>
    </row>
    <row r="4136" spans="2:3" x14ac:dyDescent="0.75">
      <c r="B4136" s="250">
        <v>4073</v>
      </c>
      <c r="C4136" s="249">
        <v>50.096617961784702</v>
      </c>
    </row>
    <row r="4137" spans="2:3" x14ac:dyDescent="0.75">
      <c r="B4137" s="250">
        <v>4074</v>
      </c>
      <c r="C4137" s="249">
        <v>93.062478534411397</v>
      </c>
    </row>
    <row r="4138" spans="2:3" x14ac:dyDescent="0.75">
      <c r="B4138" s="250">
        <v>4075</v>
      </c>
      <c r="C4138" s="249">
        <v>111.13289069619211</v>
      </c>
    </row>
    <row r="4139" spans="2:3" x14ac:dyDescent="0.75">
      <c r="B4139" s="250">
        <v>4076</v>
      </c>
      <c r="C4139" s="249">
        <v>145.92588224442829</v>
      </c>
    </row>
    <row r="4140" spans="2:3" x14ac:dyDescent="0.75">
      <c r="B4140" s="250">
        <v>4077</v>
      </c>
      <c r="C4140" s="249">
        <v>117.66181840325468</v>
      </c>
    </row>
    <row r="4141" spans="2:3" x14ac:dyDescent="0.75">
      <c r="B4141" s="250">
        <v>4078</v>
      </c>
      <c r="C4141" s="249">
        <v>135.33911874758286</v>
      </c>
    </row>
    <row r="4142" spans="2:3" x14ac:dyDescent="0.75">
      <c r="B4142" s="250">
        <v>4079</v>
      </c>
      <c r="C4142" s="249">
        <v>150.87040312441118</v>
      </c>
    </row>
    <row r="4143" spans="2:3" x14ac:dyDescent="0.75">
      <c r="B4143" s="250">
        <v>4080</v>
      </c>
      <c r="C4143" s="249">
        <v>146.32767479063457</v>
      </c>
    </row>
    <row r="4144" spans="2:3" x14ac:dyDescent="0.75">
      <c r="B4144" s="250">
        <v>4081</v>
      </c>
      <c r="C4144" s="249">
        <v>146.12351208276576</v>
      </c>
    </row>
    <row r="4145" spans="2:3" x14ac:dyDescent="0.75">
      <c r="B4145" s="250">
        <v>4082</v>
      </c>
      <c r="C4145" s="249">
        <v>141.46985305974434</v>
      </c>
    </row>
    <row r="4146" spans="2:3" x14ac:dyDescent="0.75">
      <c r="B4146" s="250">
        <v>4083</v>
      </c>
      <c r="C4146" s="249">
        <v>94.583158153660747</v>
      </c>
    </row>
    <row r="4147" spans="2:3" x14ac:dyDescent="0.75">
      <c r="B4147" s="250">
        <v>4084</v>
      </c>
      <c r="C4147" s="249">
        <v>153.24280905740505</v>
      </c>
    </row>
    <row r="4148" spans="2:3" x14ac:dyDescent="0.75">
      <c r="B4148" s="250">
        <v>4085</v>
      </c>
      <c r="C4148" s="249">
        <v>96.605638299295506</v>
      </c>
    </row>
    <row r="4149" spans="2:3" x14ac:dyDescent="0.75">
      <c r="B4149" s="250">
        <v>4086</v>
      </c>
      <c r="C4149" s="249">
        <v>113.71080312860251</v>
      </c>
    </row>
    <row r="4150" spans="2:3" x14ac:dyDescent="0.75">
      <c r="B4150" s="250">
        <v>4087</v>
      </c>
      <c r="C4150" s="249">
        <v>124.79360443768155</v>
      </c>
    </row>
    <row r="4151" spans="2:3" x14ac:dyDescent="0.75">
      <c r="B4151" s="250">
        <v>4088</v>
      </c>
      <c r="C4151" s="249">
        <v>163.57378247923299</v>
      </c>
    </row>
    <row r="4152" spans="2:3" x14ac:dyDescent="0.75">
      <c r="B4152" s="250">
        <v>4089</v>
      </c>
      <c r="C4152" s="249">
        <v>131.56413564594837</v>
      </c>
    </row>
    <row r="4153" spans="2:3" x14ac:dyDescent="0.75">
      <c r="B4153" s="250">
        <v>4090</v>
      </c>
      <c r="C4153" s="249">
        <v>150.80764355882482</v>
      </c>
    </row>
    <row r="4154" spans="2:3" x14ac:dyDescent="0.75">
      <c r="B4154" s="250">
        <v>4091</v>
      </c>
      <c r="C4154" s="249">
        <v>105.72153798361482</v>
      </c>
    </row>
    <row r="4155" spans="2:3" x14ac:dyDescent="0.75">
      <c r="B4155" s="250">
        <v>4092</v>
      </c>
      <c r="C4155" s="249">
        <v>123.77943561661904</v>
      </c>
    </row>
    <row r="4156" spans="2:3" x14ac:dyDescent="0.75">
      <c r="B4156" s="250">
        <v>4093</v>
      </c>
      <c r="C4156" s="249">
        <v>130.26926154703878</v>
      </c>
    </row>
    <row r="4157" spans="2:3" x14ac:dyDescent="0.75">
      <c r="B4157" s="250">
        <v>4094</v>
      </c>
      <c r="C4157" s="249">
        <v>114.18247197249467</v>
      </c>
    </row>
    <row r="4158" spans="2:3" x14ac:dyDescent="0.75">
      <c r="B4158" s="250">
        <v>4095</v>
      </c>
      <c r="C4158" s="249">
        <v>103.55220327142018</v>
      </c>
    </row>
    <row r="4159" spans="2:3" x14ac:dyDescent="0.75">
      <c r="B4159" s="250">
        <v>4096</v>
      </c>
      <c r="C4159" s="249">
        <v>114.239891838557</v>
      </c>
    </row>
    <row r="4160" spans="2:3" x14ac:dyDescent="0.75">
      <c r="B4160" s="250">
        <v>4097</v>
      </c>
      <c r="C4160" s="249">
        <v>113.84760277205081</v>
      </c>
    </row>
    <row r="4161" spans="2:3" x14ac:dyDescent="0.75">
      <c r="B4161" s="250">
        <v>4098</v>
      </c>
      <c r="C4161" s="249">
        <v>125.37788515997647</v>
      </c>
    </row>
    <row r="4162" spans="2:3" x14ac:dyDescent="0.75">
      <c r="B4162" s="250">
        <v>4099</v>
      </c>
      <c r="C4162" s="249">
        <v>148.0848544851408</v>
      </c>
    </row>
    <row r="4163" spans="2:3" x14ac:dyDescent="0.75">
      <c r="B4163" s="250">
        <v>4100</v>
      </c>
      <c r="C4163" s="249">
        <v>107.12459654898149</v>
      </c>
    </row>
    <row r="4164" spans="2:3" x14ac:dyDescent="0.75">
      <c r="B4164" s="250">
        <v>4101</v>
      </c>
      <c r="C4164" s="249">
        <v>156.69016669897695</v>
      </c>
    </row>
    <row r="4165" spans="2:3" x14ac:dyDescent="0.75">
      <c r="B4165" s="250">
        <v>4102</v>
      </c>
      <c r="C4165" s="249">
        <v>98.709426783096333</v>
      </c>
    </row>
    <row r="4166" spans="2:3" x14ac:dyDescent="0.75">
      <c r="B4166" s="250">
        <v>4103</v>
      </c>
      <c r="C4166" s="249">
        <v>155.24128577481906</v>
      </c>
    </row>
    <row r="4167" spans="2:3" x14ac:dyDescent="0.75">
      <c r="B4167" s="250">
        <v>4104</v>
      </c>
      <c r="C4167" s="249">
        <v>103.65557486397483</v>
      </c>
    </row>
    <row r="4168" spans="2:3" x14ac:dyDescent="0.75">
      <c r="B4168" s="250">
        <v>4105</v>
      </c>
      <c r="C4168" s="249">
        <v>120.73992447960126</v>
      </c>
    </row>
    <row r="4169" spans="2:3" x14ac:dyDescent="0.75">
      <c r="B4169" s="250">
        <v>4106</v>
      </c>
      <c r="C4169" s="249">
        <v>112.6850375138268</v>
      </c>
    </row>
    <row r="4170" spans="2:3" x14ac:dyDescent="0.75">
      <c r="B4170" s="250">
        <v>4107</v>
      </c>
      <c r="C4170" s="249">
        <v>127.06238285127615</v>
      </c>
    </row>
    <row r="4171" spans="2:3" x14ac:dyDescent="0.75">
      <c r="B4171" s="250">
        <v>4108</v>
      </c>
      <c r="C4171" s="249">
        <v>110.85287049935064</v>
      </c>
    </row>
    <row r="4172" spans="2:3" x14ac:dyDescent="0.75">
      <c r="B4172" s="250">
        <v>4109</v>
      </c>
      <c r="C4172" s="249">
        <v>69.838504419794901</v>
      </c>
    </row>
    <row r="4173" spans="2:3" x14ac:dyDescent="0.75">
      <c r="B4173" s="250">
        <v>4110</v>
      </c>
      <c r="C4173" s="249">
        <v>85.714399632986471</v>
      </c>
    </row>
    <row r="4174" spans="2:3" x14ac:dyDescent="0.75">
      <c r="B4174" s="250">
        <v>4111</v>
      </c>
      <c r="C4174" s="249">
        <v>119.34662551885715</v>
      </c>
    </row>
    <row r="4175" spans="2:3" x14ac:dyDescent="0.75">
      <c r="B4175" s="250">
        <v>4112</v>
      </c>
      <c r="C4175" s="249">
        <v>98.458055342395141</v>
      </c>
    </row>
    <row r="4176" spans="2:3" x14ac:dyDescent="0.75">
      <c r="B4176" s="250">
        <v>4113</v>
      </c>
      <c r="C4176" s="249">
        <v>147.30744519067161</v>
      </c>
    </row>
    <row r="4177" spans="2:3" x14ac:dyDescent="0.75">
      <c r="B4177" s="250">
        <v>4114</v>
      </c>
      <c r="C4177" s="249">
        <v>159.87453948857552</v>
      </c>
    </row>
    <row r="4178" spans="2:3" x14ac:dyDescent="0.75">
      <c r="B4178" s="250">
        <v>4115</v>
      </c>
      <c r="C4178" s="249">
        <v>89.026154190654012</v>
      </c>
    </row>
    <row r="4179" spans="2:3" x14ac:dyDescent="0.75">
      <c r="B4179" s="250">
        <v>4116</v>
      </c>
      <c r="C4179" s="249">
        <v>112.61092712953962</v>
      </c>
    </row>
    <row r="4180" spans="2:3" x14ac:dyDescent="0.75">
      <c r="B4180" s="250">
        <v>4117</v>
      </c>
      <c r="C4180" s="249">
        <v>140.89967068257306</v>
      </c>
    </row>
    <row r="4181" spans="2:3" x14ac:dyDescent="0.75">
      <c r="B4181" s="250">
        <v>4118</v>
      </c>
      <c r="C4181" s="249">
        <v>119.47019417008104</v>
      </c>
    </row>
    <row r="4182" spans="2:3" x14ac:dyDescent="0.75">
      <c r="B4182" s="250">
        <v>4119</v>
      </c>
      <c r="C4182" s="249">
        <v>123.04941392759356</v>
      </c>
    </row>
    <row r="4183" spans="2:3" x14ac:dyDescent="0.75">
      <c r="B4183" s="250">
        <v>4120</v>
      </c>
      <c r="C4183" s="249">
        <v>128.57453339964226</v>
      </c>
    </row>
    <row r="4184" spans="2:3" x14ac:dyDescent="0.75">
      <c r="B4184" s="250">
        <v>4121</v>
      </c>
      <c r="C4184" s="249">
        <v>115.65055221932177</v>
      </c>
    </row>
    <row r="4185" spans="2:3" x14ac:dyDescent="0.75">
      <c r="B4185" s="250">
        <v>4122</v>
      </c>
      <c r="C4185" s="249">
        <v>123.09602772884813</v>
      </c>
    </row>
    <row r="4186" spans="2:3" x14ac:dyDescent="0.75">
      <c r="B4186" s="250">
        <v>4123</v>
      </c>
      <c r="C4186" s="249">
        <v>101.35425380459949</v>
      </c>
    </row>
    <row r="4187" spans="2:3" x14ac:dyDescent="0.75">
      <c r="B4187" s="250">
        <v>4124</v>
      </c>
      <c r="C4187" s="249">
        <v>133.4782674060346</v>
      </c>
    </row>
    <row r="4188" spans="2:3" x14ac:dyDescent="0.75">
      <c r="B4188" s="250">
        <v>4125</v>
      </c>
      <c r="C4188" s="249">
        <v>98.236597895518344</v>
      </c>
    </row>
    <row r="4189" spans="2:3" x14ac:dyDescent="0.75">
      <c r="B4189" s="250">
        <v>4126</v>
      </c>
      <c r="C4189" s="249">
        <v>112.05955212932791</v>
      </c>
    </row>
    <row r="4190" spans="2:3" x14ac:dyDescent="0.75">
      <c r="B4190" s="250">
        <v>4127</v>
      </c>
      <c r="C4190" s="249">
        <v>148.55006911468277</v>
      </c>
    </row>
    <row r="4191" spans="2:3" x14ac:dyDescent="0.75">
      <c r="B4191" s="250">
        <v>4128</v>
      </c>
      <c r="C4191" s="249">
        <v>144.60355557827955</v>
      </c>
    </row>
    <row r="4192" spans="2:3" x14ac:dyDescent="0.75">
      <c r="B4192" s="250">
        <v>4129</v>
      </c>
      <c r="C4192" s="249">
        <v>134.06882736716207</v>
      </c>
    </row>
    <row r="4193" spans="2:3" x14ac:dyDescent="0.75">
      <c r="B4193" s="250">
        <v>4130</v>
      </c>
      <c r="C4193" s="249">
        <v>86.608848217538892</v>
      </c>
    </row>
    <row r="4194" spans="2:3" x14ac:dyDescent="0.75">
      <c r="B4194" s="250">
        <v>4131</v>
      </c>
      <c r="C4194" s="249">
        <v>117.25161876417027</v>
      </c>
    </row>
    <row r="4195" spans="2:3" x14ac:dyDescent="0.75">
      <c r="B4195" s="250">
        <v>4132</v>
      </c>
      <c r="C4195" s="249">
        <v>122.03172650895492</v>
      </c>
    </row>
    <row r="4196" spans="2:3" x14ac:dyDescent="0.75">
      <c r="B4196" s="250">
        <v>4133</v>
      </c>
      <c r="C4196" s="249">
        <v>148.92651381067088</v>
      </c>
    </row>
    <row r="4197" spans="2:3" x14ac:dyDescent="0.75">
      <c r="B4197" s="250">
        <v>4134</v>
      </c>
      <c r="C4197" s="249">
        <v>132.71201417684742</v>
      </c>
    </row>
    <row r="4198" spans="2:3" x14ac:dyDescent="0.75">
      <c r="B4198" s="250">
        <v>4135</v>
      </c>
      <c r="C4198" s="249">
        <v>136.58469220455243</v>
      </c>
    </row>
    <row r="4199" spans="2:3" x14ac:dyDescent="0.75">
      <c r="B4199" s="250">
        <v>4136</v>
      </c>
      <c r="C4199" s="249">
        <v>63.982789014848237</v>
      </c>
    </row>
    <row r="4200" spans="2:3" x14ac:dyDescent="0.75">
      <c r="B4200" s="250">
        <v>4137</v>
      </c>
      <c r="C4200" s="249">
        <v>93.60224174108464</v>
      </c>
    </row>
    <row r="4201" spans="2:3" x14ac:dyDescent="0.75">
      <c r="B4201" s="250">
        <v>4138</v>
      </c>
      <c r="C4201" s="249">
        <v>133.73149344349628</v>
      </c>
    </row>
    <row r="4202" spans="2:3" x14ac:dyDescent="0.75">
      <c r="B4202" s="250">
        <v>4139</v>
      </c>
      <c r="C4202" s="249">
        <v>145.78424606140882</v>
      </c>
    </row>
    <row r="4203" spans="2:3" x14ac:dyDescent="0.75">
      <c r="B4203" s="250">
        <v>4140</v>
      </c>
      <c r="C4203" s="249">
        <v>139.68363812094782</v>
      </c>
    </row>
    <row r="4204" spans="2:3" x14ac:dyDescent="0.75">
      <c r="B4204" s="250">
        <v>4141</v>
      </c>
      <c r="C4204" s="249">
        <v>115.60339899727015</v>
      </c>
    </row>
    <row r="4205" spans="2:3" x14ac:dyDescent="0.75">
      <c r="B4205" s="250">
        <v>4142</v>
      </c>
      <c r="C4205" s="249">
        <v>119.45965272394717</v>
      </c>
    </row>
    <row r="4206" spans="2:3" x14ac:dyDescent="0.75">
      <c r="B4206" s="250">
        <v>4143</v>
      </c>
      <c r="C4206" s="249">
        <v>140.72803864897026</v>
      </c>
    </row>
    <row r="4207" spans="2:3" x14ac:dyDescent="0.75">
      <c r="B4207" s="250">
        <v>4144</v>
      </c>
      <c r="C4207" s="249">
        <v>81.697805215143092</v>
      </c>
    </row>
    <row r="4208" spans="2:3" x14ac:dyDescent="0.75">
      <c r="B4208" s="250">
        <v>4145</v>
      </c>
      <c r="C4208" s="249">
        <v>75.051728627738669</v>
      </c>
    </row>
    <row r="4209" spans="2:3" x14ac:dyDescent="0.75">
      <c r="B4209" s="250">
        <v>4146</v>
      </c>
      <c r="C4209" s="249">
        <v>145.77093157567163</v>
      </c>
    </row>
    <row r="4210" spans="2:3" x14ac:dyDescent="0.75">
      <c r="B4210" s="250">
        <v>4147</v>
      </c>
      <c r="C4210" s="249">
        <v>139.7747726554957</v>
      </c>
    </row>
    <row r="4211" spans="2:3" x14ac:dyDescent="0.75">
      <c r="B4211" s="250">
        <v>4148</v>
      </c>
      <c r="C4211" s="249">
        <v>123.02655286946374</v>
      </c>
    </row>
    <row r="4212" spans="2:3" x14ac:dyDescent="0.75">
      <c r="B4212" s="250">
        <v>4149</v>
      </c>
      <c r="C4212" s="249">
        <v>134.62061324273068</v>
      </c>
    </row>
    <row r="4213" spans="2:3" x14ac:dyDescent="0.75">
      <c r="B4213" s="250">
        <v>4150</v>
      </c>
      <c r="C4213" s="249">
        <v>148.96566867566028</v>
      </c>
    </row>
    <row r="4214" spans="2:3" x14ac:dyDescent="0.75">
      <c r="B4214" s="250">
        <v>4151</v>
      </c>
      <c r="C4214" s="249">
        <v>139.65190871074464</v>
      </c>
    </row>
    <row r="4215" spans="2:3" x14ac:dyDescent="0.75">
      <c r="B4215" s="250">
        <v>4152</v>
      </c>
      <c r="C4215" s="249">
        <v>134.56657399482836</v>
      </c>
    </row>
    <row r="4216" spans="2:3" x14ac:dyDescent="0.75">
      <c r="B4216" s="250">
        <v>4153</v>
      </c>
      <c r="C4216" s="249">
        <v>101.49326514141111</v>
      </c>
    </row>
    <row r="4217" spans="2:3" x14ac:dyDescent="0.75">
      <c r="B4217" s="250">
        <v>4154</v>
      </c>
      <c r="C4217" s="249">
        <v>142.04107373437975</v>
      </c>
    </row>
    <row r="4218" spans="2:3" x14ac:dyDescent="0.75">
      <c r="B4218" s="250">
        <v>4155</v>
      </c>
      <c r="C4218" s="249">
        <v>88.291082827698318</v>
      </c>
    </row>
    <row r="4219" spans="2:3" x14ac:dyDescent="0.75">
      <c r="B4219" s="250">
        <v>4156</v>
      </c>
      <c r="C4219" s="249">
        <v>143.81552997566993</v>
      </c>
    </row>
    <row r="4220" spans="2:3" x14ac:dyDescent="0.75">
      <c r="B4220" s="250">
        <v>4157</v>
      </c>
      <c r="C4220" s="249">
        <v>83.199391071901459</v>
      </c>
    </row>
    <row r="4221" spans="2:3" x14ac:dyDescent="0.75">
      <c r="B4221" s="250">
        <v>4158</v>
      </c>
      <c r="C4221" s="249">
        <v>150.3881789420054</v>
      </c>
    </row>
    <row r="4222" spans="2:3" x14ac:dyDescent="0.75">
      <c r="B4222" s="250">
        <v>4159</v>
      </c>
      <c r="C4222" s="249">
        <v>97.476684758817697</v>
      </c>
    </row>
    <row r="4223" spans="2:3" x14ac:dyDescent="0.75">
      <c r="B4223" s="250">
        <v>4160</v>
      </c>
      <c r="C4223" s="249">
        <v>101.83360263143241</v>
      </c>
    </row>
    <row r="4224" spans="2:3" x14ac:dyDescent="0.75">
      <c r="B4224" s="250">
        <v>4161</v>
      </c>
      <c r="C4224" s="249">
        <v>130.45441626665021</v>
      </c>
    </row>
    <row r="4225" spans="2:3" x14ac:dyDescent="0.75">
      <c r="B4225" s="250">
        <v>4162</v>
      </c>
      <c r="C4225" s="249">
        <v>140.28804274008547</v>
      </c>
    </row>
    <row r="4226" spans="2:3" x14ac:dyDescent="0.75">
      <c r="B4226" s="250">
        <v>4163</v>
      </c>
      <c r="C4226" s="249">
        <v>113.13613520377162</v>
      </c>
    </row>
    <row r="4227" spans="2:3" x14ac:dyDescent="0.75">
      <c r="B4227" s="250">
        <v>4164</v>
      </c>
      <c r="C4227" s="249">
        <v>131.32533893710175</v>
      </c>
    </row>
    <row r="4228" spans="2:3" x14ac:dyDescent="0.75">
      <c r="B4228" s="250">
        <v>4165</v>
      </c>
      <c r="C4228" s="249">
        <v>96.348675505205833</v>
      </c>
    </row>
    <row r="4229" spans="2:3" x14ac:dyDescent="0.75">
      <c r="B4229" s="250">
        <v>4166</v>
      </c>
      <c r="C4229" s="249">
        <v>103.23293166466119</v>
      </c>
    </row>
    <row r="4230" spans="2:3" x14ac:dyDescent="0.75">
      <c r="B4230" s="250">
        <v>4167</v>
      </c>
      <c r="C4230" s="249">
        <v>124.15378114350675</v>
      </c>
    </row>
    <row r="4231" spans="2:3" x14ac:dyDescent="0.75">
      <c r="B4231" s="250">
        <v>4168</v>
      </c>
      <c r="C4231" s="249">
        <v>159.12100481369242</v>
      </c>
    </row>
    <row r="4232" spans="2:3" x14ac:dyDescent="0.75">
      <c r="B4232" s="250">
        <v>4169</v>
      </c>
      <c r="C4232" s="249">
        <v>138.1435537001926</v>
      </c>
    </row>
    <row r="4233" spans="2:3" x14ac:dyDescent="0.75">
      <c r="B4233" s="250">
        <v>4170</v>
      </c>
      <c r="C4233" s="249">
        <v>118.03411352588365</v>
      </c>
    </row>
    <row r="4234" spans="2:3" x14ac:dyDescent="0.75">
      <c r="B4234" s="250">
        <v>4171</v>
      </c>
      <c r="C4234" s="249">
        <v>128.0271629700853</v>
      </c>
    </row>
    <row r="4235" spans="2:3" x14ac:dyDescent="0.75">
      <c r="B4235" s="250">
        <v>4172</v>
      </c>
      <c r="C4235" s="249">
        <v>152.15436557729888</v>
      </c>
    </row>
    <row r="4236" spans="2:3" x14ac:dyDescent="0.75">
      <c r="B4236" s="250">
        <v>4173</v>
      </c>
      <c r="C4236" s="249">
        <v>109.84258924880072</v>
      </c>
    </row>
    <row r="4237" spans="2:3" x14ac:dyDescent="0.75">
      <c r="B4237" s="250">
        <v>4174</v>
      </c>
      <c r="C4237" s="249">
        <v>102.76456007913768</v>
      </c>
    </row>
    <row r="4238" spans="2:3" x14ac:dyDescent="0.75">
      <c r="B4238" s="250">
        <v>4175</v>
      </c>
      <c r="C4238" s="249">
        <v>90.230600660146422</v>
      </c>
    </row>
    <row r="4239" spans="2:3" x14ac:dyDescent="0.75">
      <c r="B4239" s="250">
        <v>4176</v>
      </c>
      <c r="C4239" s="249">
        <v>109.49544460507749</v>
      </c>
    </row>
    <row r="4240" spans="2:3" x14ac:dyDescent="0.75">
      <c r="B4240" s="250">
        <v>4177</v>
      </c>
      <c r="C4240" s="249">
        <v>137.74380420861124</v>
      </c>
    </row>
    <row r="4241" spans="2:3" x14ac:dyDescent="0.75">
      <c r="B4241" s="250">
        <v>4178</v>
      </c>
      <c r="C4241" s="249">
        <v>103.34476638544726</v>
      </c>
    </row>
    <row r="4242" spans="2:3" x14ac:dyDescent="0.75">
      <c r="B4242" s="250">
        <v>4179</v>
      </c>
      <c r="C4242" s="249">
        <v>102.4019391745133</v>
      </c>
    </row>
    <row r="4243" spans="2:3" x14ac:dyDescent="0.75">
      <c r="B4243" s="250">
        <v>4180</v>
      </c>
      <c r="C4243" s="249">
        <v>112.57706490485464</v>
      </c>
    </row>
    <row r="4244" spans="2:3" x14ac:dyDescent="0.75">
      <c r="B4244" s="250">
        <v>4181</v>
      </c>
      <c r="C4244" s="249">
        <v>137.28341149699847</v>
      </c>
    </row>
    <row r="4245" spans="2:3" x14ac:dyDescent="0.75">
      <c r="B4245" s="250">
        <v>4182</v>
      </c>
      <c r="C4245" s="249">
        <v>80.035477234031063</v>
      </c>
    </row>
    <row r="4246" spans="2:3" x14ac:dyDescent="0.75">
      <c r="B4246" s="250">
        <v>4183</v>
      </c>
      <c r="C4246" s="249">
        <v>78.650480060811077</v>
      </c>
    </row>
    <row r="4247" spans="2:3" x14ac:dyDescent="0.75">
      <c r="B4247" s="250">
        <v>4184</v>
      </c>
      <c r="C4247" s="249">
        <v>102.66316395450102</v>
      </c>
    </row>
    <row r="4248" spans="2:3" x14ac:dyDescent="0.75">
      <c r="B4248" s="250">
        <v>4185</v>
      </c>
      <c r="C4248" s="249">
        <v>71.935935082737899</v>
      </c>
    </row>
    <row r="4249" spans="2:3" x14ac:dyDescent="0.75">
      <c r="B4249" s="250">
        <v>4186</v>
      </c>
      <c r="C4249" s="249">
        <v>131.38538970356595</v>
      </c>
    </row>
    <row r="4250" spans="2:3" x14ac:dyDescent="0.75">
      <c r="B4250" s="250">
        <v>4187</v>
      </c>
      <c r="C4250" s="249">
        <v>123.06109805542565</v>
      </c>
    </row>
    <row r="4251" spans="2:3" x14ac:dyDescent="0.75">
      <c r="B4251" s="250">
        <v>4188</v>
      </c>
      <c r="C4251" s="249">
        <v>135.73333229392424</v>
      </c>
    </row>
    <row r="4252" spans="2:3" x14ac:dyDescent="0.75">
      <c r="B4252" s="250">
        <v>4189</v>
      </c>
      <c r="C4252" s="249">
        <v>81.27028623085971</v>
      </c>
    </row>
    <row r="4253" spans="2:3" x14ac:dyDescent="0.75">
      <c r="B4253" s="250">
        <v>4190</v>
      </c>
      <c r="C4253" s="249">
        <v>144.57421605909954</v>
      </c>
    </row>
    <row r="4254" spans="2:3" x14ac:dyDescent="0.75">
      <c r="B4254" s="250">
        <v>4191</v>
      </c>
      <c r="C4254" s="249">
        <v>136.84026735918391</v>
      </c>
    </row>
    <row r="4255" spans="2:3" x14ac:dyDescent="0.75">
      <c r="B4255" s="250">
        <v>4192</v>
      </c>
      <c r="C4255" s="249">
        <v>120.34978720184924</v>
      </c>
    </row>
    <row r="4256" spans="2:3" x14ac:dyDescent="0.75">
      <c r="B4256" s="250">
        <v>4193</v>
      </c>
      <c r="C4256" s="249">
        <v>134.44397966014861</v>
      </c>
    </row>
    <row r="4257" spans="2:3" x14ac:dyDescent="0.75">
      <c r="B4257" s="250">
        <v>4194</v>
      </c>
      <c r="C4257" s="249">
        <v>129.03379408594074</v>
      </c>
    </row>
    <row r="4258" spans="2:3" x14ac:dyDescent="0.75">
      <c r="B4258" s="250">
        <v>4195</v>
      </c>
      <c r="C4258" s="249">
        <v>106.11947150703183</v>
      </c>
    </row>
    <row r="4259" spans="2:3" x14ac:dyDescent="0.75">
      <c r="B4259" s="250">
        <v>4196</v>
      </c>
      <c r="C4259" s="249">
        <v>124.15772820605201</v>
      </c>
    </row>
    <row r="4260" spans="2:3" x14ac:dyDescent="0.75">
      <c r="B4260" s="250">
        <v>4197</v>
      </c>
      <c r="C4260" s="249">
        <v>143.40677556505477</v>
      </c>
    </row>
    <row r="4261" spans="2:3" x14ac:dyDescent="0.75">
      <c r="B4261" s="250">
        <v>4198</v>
      </c>
      <c r="C4261" s="249">
        <v>108.89184529887805</v>
      </c>
    </row>
    <row r="4262" spans="2:3" x14ac:dyDescent="0.75">
      <c r="B4262" s="250">
        <v>4199</v>
      </c>
      <c r="C4262" s="249">
        <v>109.11951472075452</v>
      </c>
    </row>
    <row r="4263" spans="2:3" x14ac:dyDescent="0.75">
      <c r="B4263" s="250">
        <v>4200</v>
      </c>
      <c r="C4263" s="249">
        <v>84.262260045986949</v>
      </c>
    </row>
    <row r="4264" spans="2:3" x14ac:dyDescent="0.75">
      <c r="B4264" s="250">
        <v>4201</v>
      </c>
      <c r="C4264" s="249">
        <v>116.88106888771429</v>
      </c>
    </row>
    <row r="4265" spans="2:3" x14ac:dyDescent="0.75">
      <c r="B4265" s="250">
        <v>4202</v>
      </c>
      <c r="C4265" s="249">
        <v>128.85374912199714</v>
      </c>
    </row>
    <row r="4266" spans="2:3" x14ac:dyDescent="0.75">
      <c r="B4266" s="250">
        <v>4203</v>
      </c>
      <c r="C4266" s="249">
        <v>117.53317998768718</v>
      </c>
    </row>
    <row r="4267" spans="2:3" x14ac:dyDescent="0.75">
      <c r="B4267" s="250">
        <v>4204</v>
      </c>
      <c r="C4267" s="249">
        <v>110.07399447687983</v>
      </c>
    </row>
    <row r="4268" spans="2:3" x14ac:dyDescent="0.75">
      <c r="B4268" s="250">
        <v>4205</v>
      </c>
      <c r="C4268" s="249">
        <v>109.21775916067904</v>
      </c>
    </row>
    <row r="4269" spans="2:3" x14ac:dyDescent="0.75">
      <c r="B4269" s="250">
        <v>4206</v>
      </c>
      <c r="C4269" s="249">
        <v>147.84332492361099</v>
      </c>
    </row>
    <row r="4270" spans="2:3" x14ac:dyDescent="0.75">
      <c r="B4270" s="250">
        <v>4207</v>
      </c>
      <c r="C4270" s="249">
        <v>133.33086975841269</v>
      </c>
    </row>
    <row r="4271" spans="2:3" x14ac:dyDescent="0.75">
      <c r="B4271" s="250">
        <v>4208</v>
      </c>
      <c r="C4271" s="249">
        <v>133.35385556681146</v>
      </c>
    </row>
    <row r="4272" spans="2:3" x14ac:dyDescent="0.75">
      <c r="B4272" s="250">
        <v>4209</v>
      </c>
      <c r="C4272" s="249">
        <v>166.01518578506236</v>
      </c>
    </row>
    <row r="4273" spans="2:3" x14ac:dyDescent="0.75">
      <c r="B4273" s="250">
        <v>4210</v>
      </c>
      <c r="C4273" s="249">
        <v>123.1100054554495</v>
      </c>
    </row>
    <row r="4274" spans="2:3" x14ac:dyDescent="0.75">
      <c r="B4274" s="250">
        <v>4211</v>
      </c>
      <c r="C4274" s="249">
        <v>113.15271220518434</v>
      </c>
    </row>
    <row r="4275" spans="2:3" x14ac:dyDescent="0.75">
      <c r="B4275" s="250">
        <v>4212</v>
      </c>
      <c r="C4275" s="249">
        <v>127.01254389754253</v>
      </c>
    </row>
    <row r="4276" spans="2:3" x14ac:dyDescent="0.75">
      <c r="B4276" s="250">
        <v>4213</v>
      </c>
      <c r="C4276" s="249">
        <v>134.33885147900048</v>
      </c>
    </row>
    <row r="4277" spans="2:3" x14ac:dyDescent="0.75">
      <c r="B4277" s="250">
        <v>4214</v>
      </c>
      <c r="C4277" s="249">
        <v>119.34512509887834</v>
      </c>
    </row>
    <row r="4278" spans="2:3" x14ac:dyDescent="0.75">
      <c r="B4278" s="250">
        <v>4215</v>
      </c>
      <c r="C4278" s="249">
        <v>114.71279255585101</v>
      </c>
    </row>
    <row r="4279" spans="2:3" x14ac:dyDescent="0.75">
      <c r="B4279" s="250">
        <v>4216</v>
      </c>
      <c r="C4279" s="249">
        <v>126.10620191161581</v>
      </c>
    </row>
    <row r="4280" spans="2:3" x14ac:dyDescent="0.75">
      <c r="B4280" s="250">
        <v>4217</v>
      </c>
      <c r="C4280" s="249">
        <v>141.67759974168209</v>
      </c>
    </row>
    <row r="4281" spans="2:3" x14ac:dyDescent="0.75">
      <c r="B4281" s="250">
        <v>4218</v>
      </c>
      <c r="C4281" s="249">
        <v>108.63832673988412</v>
      </c>
    </row>
    <row r="4282" spans="2:3" x14ac:dyDescent="0.75">
      <c r="B4282" s="250">
        <v>4219</v>
      </c>
      <c r="C4282" s="249">
        <v>97.255107493377523</v>
      </c>
    </row>
    <row r="4283" spans="2:3" x14ac:dyDescent="0.75">
      <c r="B4283" s="250">
        <v>4220</v>
      </c>
      <c r="C4283" s="249">
        <v>107.52767450568936</v>
      </c>
    </row>
    <row r="4284" spans="2:3" x14ac:dyDescent="0.75">
      <c r="B4284" s="250">
        <v>4221</v>
      </c>
      <c r="C4284" s="249">
        <v>114.38705349009118</v>
      </c>
    </row>
    <row r="4285" spans="2:3" x14ac:dyDescent="0.75">
      <c r="B4285" s="250">
        <v>4222</v>
      </c>
      <c r="C4285" s="249">
        <v>123.62882497419375</v>
      </c>
    </row>
    <row r="4286" spans="2:3" x14ac:dyDescent="0.75">
      <c r="B4286" s="250">
        <v>4223</v>
      </c>
      <c r="C4286" s="249">
        <v>140.85838941352125</v>
      </c>
    </row>
    <row r="4287" spans="2:3" x14ac:dyDescent="0.75">
      <c r="B4287" s="250">
        <v>4224</v>
      </c>
      <c r="C4287" s="249">
        <v>112.91691992484816</v>
      </c>
    </row>
    <row r="4288" spans="2:3" x14ac:dyDescent="0.75">
      <c r="B4288" s="250">
        <v>4225</v>
      </c>
      <c r="C4288" s="249">
        <v>133.68259687409142</v>
      </c>
    </row>
    <row r="4289" spans="2:3" x14ac:dyDescent="0.75">
      <c r="B4289" s="250">
        <v>4226</v>
      </c>
      <c r="C4289" s="249">
        <v>154.518180259595</v>
      </c>
    </row>
    <row r="4290" spans="2:3" x14ac:dyDescent="0.75">
      <c r="B4290" s="250">
        <v>4227</v>
      </c>
      <c r="C4290" s="249">
        <v>123.01676773892383</v>
      </c>
    </row>
    <row r="4291" spans="2:3" x14ac:dyDescent="0.75">
      <c r="B4291" s="250">
        <v>4228</v>
      </c>
      <c r="C4291" s="249">
        <v>153.41001947094526</v>
      </c>
    </row>
    <row r="4292" spans="2:3" x14ac:dyDescent="0.75">
      <c r="B4292" s="250">
        <v>4229</v>
      </c>
      <c r="C4292" s="249">
        <v>115.61315278093784</v>
      </c>
    </row>
    <row r="4293" spans="2:3" x14ac:dyDescent="0.75">
      <c r="B4293" s="250">
        <v>4230</v>
      </c>
      <c r="C4293" s="249">
        <v>99.220406884983817</v>
      </c>
    </row>
    <row r="4294" spans="2:3" x14ac:dyDescent="0.75">
      <c r="B4294" s="250">
        <v>4231</v>
      </c>
      <c r="C4294" s="249">
        <v>135.94665775566509</v>
      </c>
    </row>
    <row r="4295" spans="2:3" x14ac:dyDescent="0.75">
      <c r="B4295" s="250">
        <v>4232</v>
      </c>
      <c r="C4295" s="249">
        <v>122.28006827806075</v>
      </c>
    </row>
    <row r="4296" spans="2:3" x14ac:dyDescent="0.75">
      <c r="B4296" s="250">
        <v>4233</v>
      </c>
      <c r="C4296" s="249">
        <v>126.13002935764993</v>
      </c>
    </row>
    <row r="4297" spans="2:3" x14ac:dyDescent="0.75">
      <c r="B4297" s="250">
        <v>4234</v>
      </c>
      <c r="C4297" s="249">
        <v>147.98011625986166</v>
      </c>
    </row>
    <row r="4298" spans="2:3" x14ac:dyDescent="0.75">
      <c r="B4298" s="250">
        <v>4235</v>
      </c>
      <c r="C4298" s="249">
        <v>142.65278911751568</v>
      </c>
    </row>
    <row r="4299" spans="2:3" x14ac:dyDescent="0.75">
      <c r="B4299" s="250">
        <v>4236</v>
      </c>
      <c r="C4299" s="249">
        <v>109.74490694822696</v>
      </c>
    </row>
    <row r="4300" spans="2:3" x14ac:dyDescent="0.75">
      <c r="B4300" s="250">
        <v>4237</v>
      </c>
      <c r="C4300" s="249">
        <v>96.632906584079251</v>
      </c>
    </row>
    <row r="4301" spans="2:3" x14ac:dyDescent="0.75">
      <c r="B4301" s="250">
        <v>4238</v>
      </c>
      <c r="C4301" s="249">
        <v>167.05652019289522</v>
      </c>
    </row>
    <row r="4302" spans="2:3" x14ac:dyDescent="0.75">
      <c r="B4302" s="250">
        <v>4239</v>
      </c>
      <c r="C4302" s="249">
        <v>129.92530577082809</v>
      </c>
    </row>
    <row r="4303" spans="2:3" x14ac:dyDescent="0.75">
      <c r="B4303" s="250">
        <v>4240</v>
      </c>
      <c r="C4303" s="249">
        <v>68.548490677139242</v>
      </c>
    </row>
    <row r="4304" spans="2:3" x14ac:dyDescent="0.75">
      <c r="B4304" s="250">
        <v>4241</v>
      </c>
      <c r="C4304" s="249">
        <v>117.07480049047145</v>
      </c>
    </row>
    <row r="4305" spans="2:3" x14ac:dyDescent="0.75">
      <c r="B4305" s="250">
        <v>4242</v>
      </c>
      <c r="C4305" s="249">
        <v>115.09344290221891</v>
      </c>
    </row>
    <row r="4306" spans="2:3" x14ac:dyDescent="0.75">
      <c r="B4306" s="250">
        <v>4243</v>
      </c>
      <c r="C4306" s="249">
        <v>119.12501413947176</v>
      </c>
    </row>
    <row r="4307" spans="2:3" x14ac:dyDescent="0.75">
      <c r="B4307" s="250">
        <v>4244</v>
      </c>
      <c r="C4307" s="249">
        <v>103.880790997188</v>
      </c>
    </row>
    <row r="4308" spans="2:3" x14ac:dyDescent="0.75">
      <c r="B4308" s="250">
        <v>4245</v>
      </c>
      <c r="C4308" s="249">
        <v>104.39268479274692</v>
      </c>
    </row>
    <row r="4309" spans="2:3" x14ac:dyDescent="0.75">
      <c r="B4309" s="250">
        <v>4246</v>
      </c>
      <c r="C4309" s="249">
        <v>106.26732375147189</v>
      </c>
    </row>
    <row r="4310" spans="2:3" x14ac:dyDescent="0.75">
      <c r="B4310" s="250">
        <v>4247</v>
      </c>
      <c r="C4310" s="249">
        <v>104.74647347083614</v>
      </c>
    </row>
    <row r="4311" spans="2:3" x14ac:dyDescent="0.75">
      <c r="B4311" s="250">
        <v>4248</v>
      </c>
      <c r="C4311" s="249">
        <v>120.3608618426199</v>
      </c>
    </row>
    <row r="4312" spans="2:3" x14ac:dyDescent="0.75">
      <c r="B4312" s="250">
        <v>4249</v>
      </c>
      <c r="C4312" s="249">
        <v>92.564178657510126</v>
      </c>
    </row>
    <row r="4313" spans="2:3" x14ac:dyDescent="0.75">
      <c r="B4313" s="250">
        <v>4250</v>
      </c>
      <c r="C4313" s="249">
        <v>118.01805694780099</v>
      </c>
    </row>
    <row r="4314" spans="2:3" x14ac:dyDescent="0.75">
      <c r="B4314" s="250">
        <v>4251</v>
      </c>
      <c r="C4314" s="249">
        <v>118.33129495847975</v>
      </c>
    </row>
    <row r="4315" spans="2:3" x14ac:dyDescent="0.75">
      <c r="B4315" s="250">
        <v>4252</v>
      </c>
      <c r="C4315" s="249">
        <v>120.42599222215027</v>
      </c>
    </row>
    <row r="4316" spans="2:3" x14ac:dyDescent="0.75">
      <c r="B4316" s="250">
        <v>4253</v>
      </c>
      <c r="C4316" s="249">
        <v>95.65613144224649</v>
      </c>
    </row>
    <row r="4317" spans="2:3" x14ac:dyDescent="0.75">
      <c r="B4317" s="250">
        <v>4254</v>
      </c>
      <c r="C4317" s="249">
        <v>102.13155353131668</v>
      </c>
    </row>
    <row r="4318" spans="2:3" x14ac:dyDescent="0.75">
      <c r="B4318" s="250">
        <v>4255</v>
      </c>
      <c r="C4318" s="249">
        <v>108.24396003483744</v>
      </c>
    </row>
    <row r="4319" spans="2:3" x14ac:dyDescent="0.75">
      <c r="B4319" s="250">
        <v>4256</v>
      </c>
      <c r="C4319" s="249">
        <v>148.71048773941544</v>
      </c>
    </row>
    <row r="4320" spans="2:3" x14ac:dyDescent="0.75">
      <c r="B4320" s="250">
        <v>4257</v>
      </c>
      <c r="C4320" s="249">
        <v>169.34793621203579</v>
      </c>
    </row>
    <row r="4321" spans="2:3" x14ac:dyDescent="0.75">
      <c r="B4321" s="250">
        <v>4258</v>
      </c>
      <c r="C4321" s="249">
        <v>138.54456092450582</v>
      </c>
    </row>
    <row r="4322" spans="2:3" x14ac:dyDescent="0.75">
      <c r="B4322" s="250">
        <v>4259</v>
      </c>
      <c r="C4322" s="249">
        <v>129.35829061356878</v>
      </c>
    </row>
    <row r="4323" spans="2:3" x14ac:dyDescent="0.75">
      <c r="B4323" s="250">
        <v>4260</v>
      </c>
      <c r="C4323" s="249">
        <v>128.42056618305273</v>
      </c>
    </row>
    <row r="4324" spans="2:3" x14ac:dyDescent="0.75">
      <c r="B4324" s="250">
        <v>4261</v>
      </c>
      <c r="C4324" s="249">
        <v>90.675085175270695</v>
      </c>
    </row>
    <row r="4325" spans="2:3" x14ac:dyDescent="0.75">
      <c r="B4325" s="250">
        <v>4262</v>
      </c>
      <c r="C4325" s="249">
        <v>179.48994074077675</v>
      </c>
    </row>
    <row r="4326" spans="2:3" x14ac:dyDescent="0.75">
      <c r="B4326" s="250">
        <v>4263</v>
      </c>
      <c r="C4326" s="249">
        <v>110.40820261388978</v>
      </c>
    </row>
    <row r="4327" spans="2:3" x14ac:dyDescent="0.75">
      <c r="B4327" s="250">
        <v>4264</v>
      </c>
      <c r="C4327" s="249">
        <v>105.51227304869866</v>
      </c>
    </row>
    <row r="4328" spans="2:3" x14ac:dyDescent="0.75">
      <c r="B4328" s="250">
        <v>4265</v>
      </c>
      <c r="C4328" s="249">
        <v>171.25197549469343</v>
      </c>
    </row>
    <row r="4329" spans="2:3" x14ac:dyDescent="0.75">
      <c r="B4329" s="250">
        <v>4266</v>
      </c>
      <c r="C4329" s="249">
        <v>138.76056127863873</v>
      </c>
    </row>
    <row r="4330" spans="2:3" x14ac:dyDescent="0.75">
      <c r="B4330" s="250">
        <v>4267</v>
      </c>
      <c r="C4330" s="249">
        <v>157.25906447936433</v>
      </c>
    </row>
    <row r="4331" spans="2:3" x14ac:dyDescent="0.75">
      <c r="B4331" s="250">
        <v>4268</v>
      </c>
      <c r="C4331" s="249">
        <v>133.39028810630128</v>
      </c>
    </row>
    <row r="4332" spans="2:3" x14ac:dyDescent="0.75">
      <c r="B4332" s="250">
        <v>4269</v>
      </c>
      <c r="C4332" s="249">
        <v>140.72023917549987</v>
      </c>
    </row>
    <row r="4333" spans="2:3" x14ac:dyDescent="0.75">
      <c r="B4333" s="250">
        <v>4270</v>
      </c>
      <c r="C4333" s="249">
        <v>131.35965524890238</v>
      </c>
    </row>
    <row r="4334" spans="2:3" x14ac:dyDescent="0.75">
      <c r="B4334" s="250">
        <v>4271</v>
      </c>
      <c r="C4334" s="249">
        <v>108.65614731999082</v>
      </c>
    </row>
    <row r="4335" spans="2:3" x14ac:dyDescent="0.75">
      <c r="B4335" s="250">
        <v>4272</v>
      </c>
      <c r="C4335" s="249">
        <v>141.16802992231837</v>
      </c>
    </row>
    <row r="4336" spans="2:3" x14ac:dyDescent="0.75">
      <c r="B4336" s="250">
        <v>4273</v>
      </c>
      <c r="C4336" s="249">
        <v>78.538716041686214</v>
      </c>
    </row>
    <row r="4337" spans="2:3" x14ac:dyDescent="0.75">
      <c r="B4337" s="250">
        <v>4274</v>
      </c>
      <c r="C4337" s="249">
        <v>105.8794362548462</v>
      </c>
    </row>
    <row r="4338" spans="2:3" x14ac:dyDescent="0.75">
      <c r="B4338" s="250">
        <v>4275</v>
      </c>
      <c r="C4338" s="249">
        <v>126.60299198757863</v>
      </c>
    </row>
    <row r="4339" spans="2:3" x14ac:dyDescent="0.75">
      <c r="B4339" s="250">
        <v>4276</v>
      </c>
      <c r="C4339" s="249">
        <v>102.42047336207108</v>
      </c>
    </row>
    <row r="4340" spans="2:3" x14ac:dyDescent="0.75">
      <c r="B4340" s="250">
        <v>4277</v>
      </c>
      <c r="C4340" s="249">
        <v>116.39461863541973</v>
      </c>
    </row>
    <row r="4341" spans="2:3" x14ac:dyDescent="0.75">
      <c r="B4341" s="250">
        <v>4278</v>
      </c>
      <c r="C4341" s="249">
        <v>134.05064701666245</v>
      </c>
    </row>
    <row r="4342" spans="2:3" x14ac:dyDescent="0.75">
      <c r="B4342" s="250">
        <v>4279</v>
      </c>
      <c r="C4342" s="249">
        <v>141.22861300865551</v>
      </c>
    </row>
    <row r="4343" spans="2:3" x14ac:dyDescent="0.75">
      <c r="B4343" s="250">
        <v>4280</v>
      </c>
      <c r="C4343" s="249">
        <v>143.66560724017586</v>
      </c>
    </row>
    <row r="4344" spans="2:3" x14ac:dyDescent="0.75">
      <c r="B4344" s="250">
        <v>4281</v>
      </c>
      <c r="C4344" s="249">
        <v>134.74345431931255</v>
      </c>
    </row>
    <row r="4345" spans="2:3" x14ac:dyDescent="0.75">
      <c r="B4345" s="250">
        <v>4282</v>
      </c>
      <c r="C4345" s="249">
        <v>125.45838661635614</v>
      </c>
    </row>
    <row r="4346" spans="2:3" x14ac:dyDescent="0.75">
      <c r="B4346" s="250">
        <v>4283</v>
      </c>
      <c r="C4346" s="249">
        <v>119.65244321991577</v>
      </c>
    </row>
    <row r="4347" spans="2:3" x14ac:dyDescent="0.75">
      <c r="B4347" s="250">
        <v>4284</v>
      </c>
      <c r="C4347" s="249">
        <v>96.536172179091466</v>
      </c>
    </row>
    <row r="4348" spans="2:3" x14ac:dyDescent="0.75">
      <c r="B4348" s="250">
        <v>4285</v>
      </c>
      <c r="C4348" s="249">
        <v>92.862998971059341</v>
      </c>
    </row>
    <row r="4349" spans="2:3" x14ac:dyDescent="0.75">
      <c r="B4349" s="250">
        <v>4286</v>
      </c>
      <c r="C4349" s="249">
        <v>156.05208032694162</v>
      </c>
    </row>
    <row r="4350" spans="2:3" x14ac:dyDescent="0.75">
      <c r="B4350" s="250">
        <v>4287</v>
      </c>
      <c r="C4350" s="249">
        <v>127.39126356713697</v>
      </c>
    </row>
    <row r="4351" spans="2:3" x14ac:dyDescent="0.75">
      <c r="B4351" s="250">
        <v>4288</v>
      </c>
      <c r="C4351" s="249">
        <v>136.30994563257548</v>
      </c>
    </row>
    <row r="4352" spans="2:3" x14ac:dyDescent="0.75">
      <c r="B4352" s="250">
        <v>4289</v>
      </c>
      <c r="C4352" s="249">
        <v>106.61479696503693</v>
      </c>
    </row>
    <row r="4353" spans="2:3" x14ac:dyDescent="0.75">
      <c r="B4353" s="250">
        <v>4290</v>
      </c>
      <c r="C4353" s="249">
        <v>126.39054658145933</v>
      </c>
    </row>
    <row r="4354" spans="2:3" x14ac:dyDescent="0.75">
      <c r="B4354" s="250">
        <v>4291</v>
      </c>
      <c r="C4354" s="249">
        <v>124.08202131104122</v>
      </c>
    </row>
    <row r="4355" spans="2:3" x14ac:dyDescent="0.75">
      <c r="B4355" s="250">
        <v>4292</v>
      </c>
      <c r="C4355" s="249">
        <v>160.41318825260163</v>
      </c>
    </row>
    <row r="4356" spans="2:3" x14ac:dyDescent="0.75">
      <c r="B4356" s="250">
        <v>4293</v>
      </c>
      <c r="C4356" s="249">
        <v>122.51119706702889</v>
      </c>
    </row>
    <row r="4357" spans="2:3" x14ac:dyDescent="0.75">
      <c r="B4357" s="250">
        <v>4294</v>
      </c>
      <c r="C4357" s="249">
        <v>83.35687722253391</v>
      </c>
    </row>
    <row r="4358" spans="2:3" x14ac:dyDescent="0.75">
      <c r="B4358" s="250">
        <v>4295</v>
      </c>
      <c r="C4358" s="249">
        <v>131.58843654741651</v>
      </c>
    </row>
    <row r="4359" spans="2:3" x14ac:dyDescent="0.75">
      <c r="B4359" s="250">
        <v>4296</v>
      </c>
      <c r="C4359" s="249">
        <v>98.111930480808681</v>
      </c>
    </row>
    <row r="4360" spans="2:3" x14ac:dyDescent="0.75">
      <c r="B4360" s="250">
        <v>4297</v>
      </c>
      <c r="C4360" s="249">
        <v>99.484075587869498</v>
      </c>
    </row>
    <row r="4361" spans="2:3" x14ac:dyDescent="0.75">
      <c r="B4361" s="250">
        <v>4298</v>
      </c>
      <c r="C4361" s="249">
        <v>132.14272279982461</v>
      </c>
    </row>
    <row r="4362" spans="2:3" x14ac:dyDescent="0.75">
      <c r="B4362" s="250">
        <v>4299</v>
      </c>
      <c r="C4362" s="249">
        <v>91.791124459958979</v>
      </c>
    </row>
    <row r="4363" spans="2:3" x14ac:dyDescent="0.75">
      <c r="B4363" s="250">
        <v>4300</v>
      </c>
      <c r="C4363" s="249">
        <v>110.94585696632498</v>
      </c>
    </row>
    <row r="4364" spans="2:3" x14ac:dyDescent="0.75">
      <c r="B4364" s="250">
        <v>4301</v>
      </c>
      <c r="C4364" s="249">
        <v>144.17258308620012</v>
      </c>
    </row>
    <row r="4365" spans="2:3" x14ac:dyDescent="0.75">
      <c r="B4365" s="250">
        <v>4302</v>
      </c>
      <c r="C4365" s="249">
        <v>123.04739097646441</v>
      </c>
    </row>
    <row r="4366" spans="2:3" x14ac:dyDescent="0.75">
      <c r="B4366" s="250">
        <v>4303</v>
      </c>
      <c r="C4366" s="249">
        <v>116.59383145965262</v>
      </c>
    </row>
    <row r="4367" spans="2:3" x14ac:dyDescent="0.75">
      <c r="B4367" s="250">
        <v>4304</v>
      </c>
      <c r="C4367" s="249">
        <v>103.25765971976418</v>
      </c>
    </row>
    <row r="4368" spans="2:3" x14ac:dyDescent="0.75">
      <c r="B4368" s="250">
        <v>4305</v>
      </c>
      <c r="C4368" s="249">
        <v>74.600105823127251</v>
      </c>
    </row>
    <row r="4369" spans="2:3" x14ac:dyDescent="0.75">
      <c r="B4369" s="250">
        <v>4306</v>
      </c>
      <c r="C4369" s="249">
        <v>134.62266125419109</v>
      </c>
    </row>
    <row r="4370" spans="2:3" x14ac:dyDescent="0.75">
      <c r="B4370" s="250">
        <v>4307</v>
      </c>
      <c r="C4370" s="249">
        <v>118.67414198455053</v>
      </c>
    </row>
    <row r="4371" spans="2:3" x14ac:dyDescent="0.75">
      <c r="B4371" s="250">
        <v>4308</v>
      </c>
      <c r="C4371" s="249">
        <v>157.05155404936727</v>
      </c>
    </row>
    <row r="4372" spans="2:3" x14ac:dyDescent="0.75">
      <c r="B4372" s="250">
        <v>4309</v>
      </c>
      <c r="C4372" s="249">
        <v>108.81550248232486</v>
      </c>
    </row>
    <row r="4373" spans="2:3" x14ac:dyDescent="0.75">
      <c r="B4373" s="250">
        <v>4310</v>
      </c>
      <c r="C4373" s="249">
        <v>123.74323737641431</v>
      </c>
    </row>
    <row r="4374" spans="2:3" x14ac:dyDescent="0.75">
      <c r="B4374" s="250">
        <v>4311</v>
      </c>
      <c r="C4374" s="249">
        <v>126.52050262247016</v>
      </c>
    </row>
    <row r="4375" spans="2:3" x14ac:dyDescent="0.75">
      <c r="B4375" s="250">
        <v>4312</v>
      </c>
      <c r="C4375" s="249">
        <v>113.32354340659769</v>
      </c>
    </row>
    <row r="4376" spans="2:3" x14ac:dyDescent="0.75">
      <c r="B4376" s="250">
        <v>4313</v>
      </c>
      <c r="C4376" s="249">
        <v>109.7626827048047</v>
      </c>
    </row>
    <row r="4377" spans="2:3" x14ac:dyDescent="0.75">
      <c r="B4377" s="250">
        <v>4314</v>
      </c>
      <c r="C4377" s="249">
        <v>142.76877730906634</v>
      </c>
    </row>
    <row r="4378" spans="2:3" x14ac:dyDescent="0.75">
      <c r="B4378" s="250">
        <v>4315</v>
      </c>
      <c r="C4378" s="249">
        <v>112.21642849215344</v>
      </c>
    </row>
    <row r="4379" spans="2:3" x14ac:dyDescent="0.75">
      <c r="B4379" s="250">
        <v>4316</v>
      </c>
      <c r="C4379" s="249">
        <v>129.22770235919319</v>
      </c>
    </row>
    <row r="4380" spans="2:3" x14ac:dyDescent="0.75">
      <c r="B4380" s="250">
        <v>4317</v>
      </c>
      <c r="C4380" s="249">
        <v>98.934418241647791</v>
      </c>
    </row>
    <row r="4381" spans="2:3" x14ac:dyDescent="0.75">
      <c r="B4381" s="250">
        <v>4318</v>
      </c>
      <c r="C4381" s="249">
        <v>130.60930773124187</v>
      </c>
    </row>
    <row r="4382" spans="2:3" x14ac:dyDescent="0.75">
      <c r="B4382" s="250">
        <v>4319</v>
      </c>
      <c r="C4382" s="249">
        <v>86.15556410672589</v>
      </c>
    </row>
    <row r="4383" spans="2:3" x14ac:dyDescent="0.75">
      <c r="B4383" s="250">
        <v>4320</v>
      </c>
      <c r="C4383" s="249">
        <v>140.93882250203083</v>
      </c>
    </row>
    <row r="4384" spans="2:3" x14ac:dyDescent="0.75">
      <c r="B4384" s="250">
        <v>4321</v>
      </c>
      <c r="C4384" s="249">
        <v>120.96842738182451</v>
      </c>
    </row>
    <row r="4385" spans="2:3" x14ac:dyDescent="0.75">
      <c r="B4385" s="250">
        <v>4322</v>
      </c>
      <c r="C4385" s="249">
        <v>127.62281342432151</v>
      </c>
    </row>
    <row r="4386" spans="2:3" x14ac:dyDescent="0.75">
      <c r="B4386" s="250">
        <v>4323</v>
      </c>
      <c r="C4386" s="249">
        <v>87.870672958692211</v>
      </c>
    </row>
    <row r="4387" spans="2:3" x14ac:dyDescent="0.75">
      <c r="B4387" s="250">
        <v>4324</v>
      </c>
      <c r="C4387" s="249">
        <v>179.37766827034585</v>
      </c>
    </row>
    <row r="4388" spans="2:3" x14ac:dyDescent="0.75">
      <c r="B4388" s="250">
        <v>4325</v>
      </c>
      <c r="C4388" s="249">
        <v>155.58703269201536</v>
      </c>
    </row>
    <row r="4389" spans="2:3" x14ac:dyDescent="0.75">
      <c r="B4389" s="250">
        <v>4326</v>
      </c>
      <c r="C4389" s="249">
        <v>87.538097346064433</v>
      </c>
    </row>
    <row r="4390" spans="2:3" x14ac:dyDescent="0.75">
      <c r="B4390" s="250">
        <v>4327</v>
      </c>
      <c r="C4390" s="249">
        <v>86.232901942627819</v>
      </c>
    </row>
    <row r="4391" spans="2:3" x14ac:dyDescent="0.75">
      <c r="B4391" s="250">
        <v>4328</v>
      </c>
      <c r="C4391" s="249">
        <v>104.76447348458713</v>
      </c>
    </row>
    <row r="4392" spans="2:3" x14ac:dyDescent="0.75">
      <c r="B4392" s="250">
        <v>4329</v>
      </c>
      <c r="C4392" s="249">
        <v>100.06025830680335</v>
      </c>
    </row>
    <row r="4393" spans="2:3" x14ac:dyDescent="0.75">
      <c r="B4393" s="250">
        <v>4330</v>
      </c>
      <c r="C4393" s="249">
        <v>92.52796754030382</v>
      </c>
    </row>
    <row r="4394" spans="2:3" x14ac:dyDescent="0.75">
      <c r="B4394" s="250">
        <v>4331</v>
      </c>
      <c r="C4394" s="249">
        <v>134.26456944209008</v>
      </c>
    </row>
    <row r="4395" spans="2:3" x14ac:dyDescent="0.75">
      <c r="B4395" s="250">
        <v>4332</v>
      </c>
      <c r="C4395" s="249">
        <v>119.05398106688601</v>
      </c>
    </row>
    <row r="4396" spans="2:3" x14ac:dyDescent="0.75">
      <c r="B4396" s="250">
        <v>4333</v>
      </c>
      <c r="C4396" s="249">
        <v>124.68391435707129</v>
      </c>
    </row>
    <row r="4397" spans="2:3" x14ac:dyDescent="0.75">
      <c r="B4397" s="250">
        <v>4334</v>
      </c>
      <c r="C4397" s="249">
        <v>89.359453765154797</v>
      </c>
    </row>
    <row r="4398" spans="2:3" x14ac:dyDescent="0.75">
      <c r="B4398" s="250">
        <v>4335</v>
      </c>
      <c r="C4398" s="249">
        <v>169.28613430886486</v>
      </c>
    </row>
    <row r="4399" spans="2:3" x14ac:dyDescent="0.75">
      <c r="B4399" s="250">
        <v>4336</v>
      </c>
      <c r="C4399" s="249">
        <v>130.25681330450647</v>
      </c>
    </row>
    <row r="4400" spans="2:3" x14ac:dyDescent="0.75">
      <c r="B4400" s="250">
        <v>4337</v>
      </c>
      <c r="C4400" s="249">
        <v>100.30927068713143</v>
      </c>
    </row>
    <row r="4401" spans="2:3" x14ac:dyDescent="0.75">
      <c r="B4401" s="250">
        <v>4338</v>
      </c>
      <c r="C4401" s="249">
        <v>130.50201631045491</v>
      </c>
    </row>
    <row r="4402" spans="2:3" x14ac:dyDescent="0.75">
      <c r="B4402" s="250">
        <v>4339</v>
      </c>
      <c r="C4402" s="249">
        <v>134.75666197353004</v>
      </c>
    </row>
    <row r="4403" spans="2:3" x14ac:dyDescent="0.75">
      <c r="B4403" s="250">
        <v>4340</v>
      </c>
      <c r="C4403" s="249">
        <v>101.08774963993928</v>
      </c>
    </row>
    <row r="4404" spans="2:3" x14ac:dyDescent="0.75">
      <c r="B4404" s="250">
        <v>4341</v>
      </c>
      <c r="C4404" s="249">
        <v>136.21989032194094</v>
      </c>
    </row>
    <row r="4405" spans="2:3" x14ac:dyDescent="0.75">
      <c r="B4405" s="250">
        <v>4342</v>
      </c>
      <c r="C4405" s="249">
        <v>125.14678787411893</v>
      </c>
    </row>
    <row r="4406" spans="2:3" x14ac:dyDescent="0.75">
      <c r="B4406" s="250">
        <v>4343</v>
      </c>
      <c r="C4406" s="249">
        <v>96.494826932260622</v>
      </c>
    </row>
    <row r="4407" spans="2:3" x14ac:dyDescent="0.75">
      <c r="B4407" s="250">
        <v>4344</v>
      </c>
      <c r="C4407" s="249">
        <v>122.98238219192874</v>
      </c>
    </row>
    <row r="4408" spans="2:3" x14ac:dyDescent="0.75">
      <c r="B4408" s="250">
        <v>4345</v>
      </c>
      <c r="C4408" s="249">
        <v>112.37301071972672</v>
      </c>
    </row>
    <row r="4409" spans="2:3" x14ac:dyDescent="0.75">
      <c r="B4409" s="250">
        <v>4346</v>
      </c>
      <c r="C4409" s="249">
        <v>110.57667895796624</v>
      </c>
    </row>
    <row r="4410" spans="2:3" x14ac:dyDescent="0.75">
      <c r="B4410" s="250">
        <v>4347</v>
      </c>
      <c r="C4410" s="249">
        <v>88.841377293370698</v>
      </c>
    </row>
    <row r="4411" spans="2:3" x14ac:dyDescent="0.75">
      <c r="B4411" s="250">
        <v>4348</v>
      </c>
      <c r="C4411" s="249">
        <v>113.42106843672433</v>
      </c>
    </row>
    <row r="4412" spans="2:3" x14ac:dyDescent="0.75">
      <c r="B4412" s="250">
        <v>4349</v>
      </c>
      <c r="C4412" s="249">
        <v>117.08275067548402</v>
      </c>
    </row>
    <row r="4413" spans="2:3" x14ac:dyDescent="0.75">
      <c r="B4413" s="250">
        <v>4350</v>
      </c>
      <c r="C4413" s="249">
        <v>75.290855788549521</v>
      </c>
    </row>
    <row r="4414" spans="2:3" x14ac:dyDescent="0.75">
      <c r="B4414" s="250">
        <v>4351</v>
      </c>
      <c r="C4414" s="249">
        <v>160.77729552597293</v>
      </c>
    </row>
    <row r="4415" spans="2:3" x14ac:dyDescent="0.75">
      <c r="B4415" s="250">
        <v>4352</v>
      </c>
      <c r="C4415" s="249">
        <v>74.243323457159548</v>
      </c>
    </row>
    <row r="4416" spans="2:3" x14ac:dyDescent="0.75">
      <c r="B4416" s="250">
        <v>4353</v>
      </c>
      <c r="C4416" s="249">
        <v>109.81133539180831</v>
      </c>
    </row>
    <row r="4417" spans="2:3" x14ac:dyDescent="0.75">
      <c r="B4417" s="250">
        <v>4354</v>
      </c>
      <c r="C4417" s="249">
        <v>157.07638195412466</v>
      </c>
    </row>
    <row r="4418" spans="2:3" x14ac:dyDescent="0.75">
      <c r="B4418" s="250">
        <v>4355</v>
      </c>
      <c r="C4418" s="249">
        <v>133.57606100601345</v>
      </c>
    </row>
    <row r="4419" spans="2:3" x14ac:dyDescent="0.75">
      <c r="B4419" s="250">
        <v>4356</v>
      </c>
      <c r="C4419" s="249">
        <v>139.73646706400916</v>
      </c>
    </row>
    <row r="4420" spans="2:3" x14ac:dyDescent="0.75">
      <c r="B4420" s="250">
        <v>4357</v>
      </c>
      <c r="C4420" s="249">
        <v>149.46388873811546</v>
      </c>
    </row>
    <row r="4421" spans="2:3" x14ac:dyDescent="0.75">
      <c r="B4421" s="250">
        <v>4358</v>
      </c>
      <c r="C4421" s="249">
        <v>144.28075281556661</v>
      </c>
    </row>
    <row r="4422" spans="2:3" x14ac:dyDescent="0.75">
      <c r="B4422" s="250">
        <v>4359</v>
      </c>
      <c r="C4422" s="249">
        <v>113.21720284927844</v>
      </c>
    </row>
    <row r="4423" spans="2:3" x14ac:dyDescent="0.75">
      <c r="B4423" s="250">
        <v>4360</v>
      </c>
      <c r="C4423" s="249">
        <v>86.905580938171397</v>
      </c>
    </row>
    <row r="4424" spans="2:3" x14ac:dyDescent="0.75">
      <c r="B4424" s="250">
        <v>4361</v>
      </c>
      <c r="C4424" s="249">
        <v>101.70130974446332</v>
      </c>
    </row>
    <row r="4425" spans="2:3" x14ac:dyDescent="0.75">
      <c r="B4425" s="250">
        <v>4362</v>
      </c>
      <c r="C4425" s="249">
        <v>131.9957898187817</v>
      </c>
    </row>
    <row r="4426" spans="2:3" x14ac:dyDescent="0.75">
      <c r="B4426" s="250">
        <v>4363</v>
      </c>
      <c r="C4426" s="249">
        <v>117.52926829573063</v>
      </c>
    </row>
    <row r="4427" spans="2:3" x14ac:dyDescent="0.75">
      <c r="B4427" s="250">
        <v>4364</v>
      </c>
      <c r="C4427" s="249">
        <v>115.28649166520488</v>
      </c>
    </row>
    <row r="4428" spans="2:3" x14ac:dyDescent="0.75">
      <c r="B4428" s="250">
        <v>4365</v>
      </c>
      <c r="C4428" s="249">
        <v>138.53540251080099</v>
      </c>
    </row>
    <row r="4429" spans="2:3" x14ac:dyDescent="0.75">
      <c r="B4429" s="250">
        <v>4366</v>
      </c>
      <c r="C4429" s="249">
        <v>125.50212499971875</v>
      </c>
    </row>
    <row r="4430" spans="2:3" x14ac:dyDescent="0.75">
      <c r="B4430" s="250">
        <v>4367</v>
      </c>
      <c r="C4430" s="249">
        <v>162.36792301834839</v>
      </c>
    </row>
    <row r="4431" spans="2:3" x14ac:dyDescent="0.75">
      <c r="B4431" s="250">
        <v>4368</v>
      </c>
      <c r="C4431" s="249">
        <v>108.49880255606676</v>
      </c>
    </row>
    <row r="4432" spans="2:3" x14ac:dyDescent="0.75">
      <c r="B4432" s="250">
        <v>4369</v>
      </c>
      <c r="C4432" s="249">
        <v>123.59734908908037</v>
      </c>
    </row>
    <row r="4433" spans="2:3" x14ac:dyDescent="0.75">
      <c r="B4433" s="250">
        <v>4370</v>
      </c>
      <c r="C4433" s="249">
        <v>142.60072435177042</v>
      </c>
    </row>
    <row r="4434" spans="2:3" x14ac:dyDescent="0.75">
      <c r="B4434" s="250">
        <v>4371</v>
      </c>
      <c r="C4434" s="249">
        <v>105.55323549256956</v>
      </c>
    </row>
    <row r="4435" spans="2:3" x14ac:dyDescent="0.75">
      <c r="B4435" s="250">
        <v>4372</v>
      </c>
      <c r="C4435" s="249">
        <v>124.82227736653292</v>
      </c>
    </row>
    <row r="4436" spans="2:3" x14ac:dyDescent="0.75">
      <c r="B4436" s="250">
        <v>4373</v>
      </c>
      <c r="C4436" s="249">
        <v>119.03200792099388</v>
      </c>
    </row>
    <row r="4437" spans="2:3" x14ac:dyDescent="0.75">
      <c r="B4437" s="250">
        <v>4374</v>
      </c>
      <c r="C4437" s="249">
        <v>161.56828559889357</v>
      </c>
    </row>
    <row r="4438" spans="2:3" x14ac:dyDescent="0.75">
      <c r="B4438" s="250">
        <v>4375</v>
      </c>
      <c r="C4438" s="249">
        <v>114.14780566165656</v>
      </c>
    </row>
    <row r="4439" spans="2:3" x14ac:dyDescent="0.75">
      <c r="B4439" s="250">
        <v>4376</v>
      </c>
      <c r="C4439" s="249">
        <v>114.56515230045946</v>
      </c>
    </row>
    <row r="4440" spans="2:3" x14ac:dyDescent="0.75">
      <c r="B4440" s="250">
        <v>4377</v>
      </c>
      <c r="C4440" s="249">
        <v>109.4262835685942</v>
      </c>
    </row>
    <row r="4441" spans="2:3" x14ac:dyDescent="0.75">
      <c r="B4441" s="250">
        <v>4378</v>
      </c>
      <c r="C4441" s="249">
        <v>128.11364479955188</v>
      </c>
    </row>
    <row r="4442" spans="2:3" x14ac:dyDescent="0.75">
      <c r="B4442" s="250">
        <v>4379</v>
      </c>
      <c r="C4442" s="249">
        <v>117.1045045541605</v>
      </c>
    </row>
    <row r="4443" spans="2:3" x14ac:dyDescent="0.75">
      <c r="B4443" s="250">
        <v>4380</v>
      </c>
      <c r="C4443" s="249">
        <v>126.01810439328494</v>
      </c>
    </row>
    <row r="4444" spans="2:3" x14ac:dyDescent="0.75">
      <c r="B4444" s="250">
        <v>4381</v>
      </c>
      <c r="C4444" s="249">
        <v>135.30373175529186</v>
      </c>
    </row>
    <row r="4445" spans="2:3" x14ac:dyDescent="0.75">
      <c r="B4445" s="250">
        <v>4382</v>
      </c>
      <c r="C4445" s="249">
        <v>123.07333092431404</v>
      </c>
    </row>
    <row r="4446" spans="2:3" x14ac:dyDescent="0.75">
      <c r="B4446" s="250">
        <v>4383</v>
      </c>
      <c r="C4446" s="249">
        <v>117.57973222742636</v>
      </c>
    </row>
    <row r="4447" spans="2:3" x14ac:dyDescent="0.75">
      <c r="B4447" s="250">
        <v>4384</v>
      </c>
      <c r="C4447" s="249">
        <v>164.29441501742519</v>
      </c>
    </row>
    <row r="4448" spans="2:3" x14ac:dyDescent="0.75">
      <c r="B4448" s="250">
        <v>4385</v>
      </c>
      <c r="C4448" s="249">
        <v>104.18579900263934</v>
      </c>
    </row>
    <row r="4449" spans="2:3" x14ac:dyDescent="0.75">
      <c r="B4449" s="250">
        <v>4386</v>
      </c>
      <c r="C4449" s="249">
        <v>129.04101115101909</v>
      </c>
    </row>
    <row r="4450" spans="2:3" x14ac:dyDescent="0.75">
      <c r="B4450" s="250">
        <v>4387</v>
      </c>
      <c r="C4450" s="249">
        <v>62.683374612402616</v>
      </c>
    </row>
    <row r="4451" spans="2:3" x14ac:dyDescent="0.75">
      <c r="B4451" s="250">
        <v>4388</v>
      </c>
      <c r="C4451" s="249">
        <v>118.50230072130583</v>
      </c>
    </row>
    <row r="4452" spans="2:3" x14ac:dyDescent="0.75">
      <c r="B4452" s="250">
        <v>4389</v>
      </c>
      <c r="C4452" s="249">
        <v>88.179831231929001</v>
      </c>
    </row>
    <row r="4453" spans="2:3" x14ac:dyDescent="0.75">
      <c r="B4453" s="250">
        <v>4390</v>
      </c>
      <c r="C4453" s="249">
        <v>112.67817769946471</v>
      </c>
    </row>
    <row r="4454" spans="2:3" x14ac:dyDescent="0.75">
      <c r="B4454" s="250">
        <v>4391</v>
      </c>
      <c r="C4454" s="249">
        <v>132.54810429080891</v>
      </c>
    </row>
    <row r="4455" spans="2:3" x14ac:dyDescent="0.75">
      <c r="B4455" s="250">
        <v>4392</v>
      </c>
      <c r="C4455" s="249">
        <v>101.69880911031467</v>
      </c>
    </row>
    <row r="4456" spans="2:3" x14ac:dyDescent="0.75">
      <c r="B4456" s="250">
        <v>4393</v>
      </c>
      <c r="C4456" s="249">
        <v>96.927088062306055</v>
      </c>
    </row>
    <row r="4457" spans="2:3" x14ac:dyDescent="0.75">
      <c r="B4457" s="250">
        <v>4394</v>
      </c>
      <c r="C4457" s="249">
        <v>141.25475023561671</v>
      </c>
    </row>
    <row r="4458" spans="2:3" x14ac:dyDescent="0.75">
      <c r="B4458" s="250">
        <v>4395</v>
      </c>
      <c r="C4458" s="249">
        <v>115.03379645489703</v>
      </c>
    </row>
    <row r="4459" spans="2:3" x14ac:dyDescent="0.75">
      <c r="B4459" s="250">
        <v>4396</v>
      </c>
      <c r="C4459" s="249">
        <v>102.94478231524394</v>
      </c>
    </row>
    <row r="4460" spans="2:3" x14ac:dyDescent="0.75">
      <c r="B4460" s="250">
        <v>4397</v>
      </c>
      <c r="C4460" s="249">
        <v>78.751554060226781</v>
      </c>
    </row>
    <row r="4461" spans="2:3" x14ac:dyDescent="0.75">
      <c r="B4461" s="250">
        <v>4398</v>
      </c>
      <c r="C4461" s="249">
        <v>139.47054851303054</v>
      </c>
    </row>
    <row r="4462" spans="2:3" x14ac:dyDescent="0.75">
      <c r="B4462" s="250">
        <v>4399</v>
      </c>
      <c r="C4462" s="249">
        <v>90.476663175102402</v>
      </c>
    </row>
    <row r="4463" spans="2:3" x14ac:dyDescent="0.75">
      <c r="B4463" s="250">
        <v>4400</v>
      </c>
      <c r="C4463" s="249">
        <v>113.42875947142434</v>
      </c>
    </row>
    <row r="4464" spans="2:3" x14ac:dyDescent="0.75">
      <c r="B4464" s="250">
        <v>4401</v>
      </c>
      <c r="C4464" s="249">
        <v>95.644583581948723</v>
      </c>
    </row>
    <row r="4465" spans="2:3" x14ac:dyDescent="0.75">
      <c r="B4465" s="250">
        <v>4402</v>
      </c>
      <c r="C4465" s="249">
        <v>155.53519804904738</v>
      </c>
    </row>
    <row r="4466" spans="2:3" x14ac:dyDescent="0.75">
      <c r="B4466" s="250">
        <v>4403</v>
      </c>
      <c r="C4466" s="249">
        <v>120.80385588983586</v>
      </c>
    </row>
    <row r="4467" spans="2:3" x14ac:dyDescent="0.75">
      <c r="B4467" s="250">
        <v>4404</v>
      </c>
      <c r="C4467" s="249">
        <v>95.004655384098811</v>
      </c>
    </row>
    <row r="4468" spans="2:3" x14ac:dyDescent="0.75">
      <c r="B4468" s="250">
        <v>4405</v>
      </c>
      <c r="C4468" s="249">
        <v>109.12904372940984</v>
      </c>
    </row>
    <row r="4469" spans="2:3" x14ac:dyDescent="0.75">
      <c r="B4469" s="250">
        <v>4406</v>
      </c>
      <c r="C4469" s="249">
        <v>108.40012053039798</v>
      </c>
    </row>
    <row r="4470" spans="2:3" x14ac:dyDescent="0.75">
      <c r="B4470" s="250">
        <v>4407</v>
      </c>
      <c r="C4470" s="249">
        <v>116.99631609078781</v>
      </c>
    </row>
    <row r="4471" spans="2:3" x14ac:dyDescent="0.75">
      <c r="B4471" s="250">
        <v>4408</v>
      </c>
      <c r="C4471" s="249">
        <v>143.22566212681295</v>
      </c>
    </row>
    <row r="4472" spans="2:3" x14ac:dyDescent="0.75">
      <c r="B4472" s="250">
        <v>4409</v>
      </c>
      <c r="C4472" s="249">
        <v>123.04547420750571</v>
      </c>
    </row>
    <row r="4473" spans="2:3" x14ac:dyDescent="0.75">
      <c r="B4473" s="250">
        <v>4410</v>
      </c>
      <c r="C4473" s="249">
        <v>109.99573313965838</v>
      </c>
    </row>
    <row r="4474" spans="2:3" x14ac:dyDescent="0.75">
      <c r="B4474" s="250">
        <v>4411</v>
      </c>
      <c r="C4474" s="249">
        <v>91.791570887055599</v>
      </c>
    </row>
    <row r="4475" spans="2:3" x14ac:dyDescent="0.75">
      <c r="B4475" s="250">
        <v>4412</v>
      </c>
      <c r="C4475" s="249">
        <v>150.76390111003542</v>
      </c>
    </row>
    <row r="4476" spans="2:3" x14ac:dyDescent="0.75">
      <c r="B4476" s="250">
        <v>4413</v>
      </c>
      <c r="C4476" s="249">
        <v>99.557070923865098</v>
      </c>
    </row>
    <row r="4477" spans="2:3" x14ac:dyDescent="0.75">
      <c r="B4477" s="250">
        <v>4414</v>
      </c>
      <c r="C4477" s="249">
        <v>112.64620376205367</v>
      </c>
    </row>
    <row r="4478" spans="2:3" x14ac:dyDescent="0.75">
      <c r="B4478" s="250">
        <v>4415</v>
      </c>
      <c r="C4478" s="249">
        <v>97.850961510945837</v>
      </c>
    </row>
    <row r="4479" spans="2:3" x14ac:dyDescent="0.75">
      <c r="B4479" s="250">
        <v>4416</v>
      </c>
      <c r="C4479" s="249">
        <v>92.742753367885371</v>
      </c>
    </row>
    <row r="4480" spans="2:3" x14ac:dyDescent="0.75">
      <c r="B4480" s="250">
        <v>4417</v>
      </c>
      <c r="C4480" s="249">
        <v>91.944962485809086</v>
      </c>
    </row>
    <row r="4481" spans="2:3" x14ac:dyDescent="0.75">
      <c r="B4481" s="250">
        <v>4418</v>
      </c>
      <c r="C4481" s="249">
        <v>125.79842027455058</v>
      </c>
    </row>
    <row r="4482" spans="2:3" x14ac:dyDescent="0.75">
      <c r="B4482" s="250">
        <v>4419</v>
      </c>
      <c r="C4482" s="249">
        <v>108.98652395738547</v>
      </c>
    </row>
    <row r="4483" spans="2:3" x14ac:dyDescent="0.75">
      <c r="B4483" s="250">
        <v>4420</v>
      </c>
      <c r="C4483" s="249">
        <v>106.94364259457066</v>
      </c>
    </row>
    <row r="4484" spans="2:3" x14ac:dyDescent="0.75">
      <c r="B4484" s="250">
        <v>4421</v>
      </c>
      <c r="C4484" s="249">
        <v>119.24686626746447</v>
      </c>
    </row>
    <row r="4485" spans="2:3" x14ac:dyDescent="0.75">
      <c r="B4485" s="250">
        <v>4422</v>
      </c>
      <c r="C4485" s="249">
        <v>124.66417726227601</v>
      </c>
    </row>
    <row r="4486" spans="2:3" x14ac:dyDescent="0.75">
      <c r="B4486" s="250">
        <v>4423</v>
      </c>
      <c r="C4486" s="249">
        <v>130.86588240540914</v>
      </c>
    </row>
    <row r="4487" spans="2:3" x14ac:dyDescent="0.75">
      <c r="B4487" s="250">
        <v>4424</v>
      </c>
      <c r="C4487" s="249">
        <v>86.519436592909329</v>
      </c>
    </row>
    <row r="4488" spans="2:3" x14ac:dyDescent="0.75">
      <c r="B4488" s="250">
        <v>4425</v>
      </c>
      <c r="C4488" s="249">
        <v>126.65695140318063</v>
      </c>
    </row>
    <row r="4489" spans="2:3" x14ac:dyDescent="0.75">
      <c r="B4489" s="250">
        <v>4426</v>
      </c>
      <c r="C4489" s="249">
        <v>131.80340105251847</v>
      </c>
    </row>
    <row r="4490" spans="2:3" x14ac:dyDescent="0.75">
      <c r="B4490" s="250">
        <v>4427</v>
      </c>
      <c r="C4490" s="249">
        <v>98.338701823712228</v>
      </c>
    </row>
    <row r="4491" spans="2:3" x14ac:dyDescent="0.75">
      <c r="B4491" s="250">
        <v>4428</v>
      </c>
      <c r="C4491" s="249">
        <v>143.52622930779336</v>
      </c>
    </row>
    <row r="4492" spans="2:3" x14ac:dyDescent="0.75">
      <c r="B4492" s="250">
        <v>4429</v>
      </c>
      <c r="C4492" s="249">
        <v>140.72313714811338</v>
      </c>
    </row>
    <row r="4493" spans="2:3" x14ac:dyDescent="0.75">
      <c r="B4493" s="250">
        <v>4430</v>
      </c>
      <c r="C4493" s="249">
        <v>153.25677410835459</v>
      </c>
    </row>
    <row r="4494" spans="2:3" x14ac:dyDescent="0.75">
      <c r="B4494" s="250">
        <v>4431</v>
      </c>
      <c r="C4494" s="249">
        <v>117.19536459876191</v>
      </c>
    </row>
    <row r="4495" spans="2:3" x14ac:dyDescent="0.75">
      <c r="B4495" s="250">
        <v>4432</v>
      </c>
      <c r="C4495" s="249">
        <v>136.12421134954775</v>
      </c>
    </row>
    <row r="4496" spans="2:3" x14ac:dyDescent="0.75">
      <c r="B4496" s="250">
        <v>4433</v>
      </c>
      <c r="C4496" s="249">
        <v>145.20581892594765</v>
      </c>
    </row>
    <row r="4497" spans="2:3" x14ac:dyDescent="0.75">
      <c r="B4497" s="250">
        <v>4434</v>
      </c>
      <c r="C4497" s="249">
        <v>131.0304499064037</v>
      </c>
    </row>
    <row r="4498" spans="2:3" x14ac:dyDescent="0.75">
      <c r="B4498" s="250">
        <v>4435</v>
      </c>
      <c r="C4498" s="249">
        <v>156.10881533389474</v>
      </c>
    </row>
    <row r="4499" spans="2:3" x14ac:dyDescent="0.75">
      <c r="B4499" s="250">
        <v>4436</v>
      </c>
      <c r="C4499" s="249">
        <v>136.63326690666725</v>
      </c>
    </row>
    <row r="4500" spans="2:3" x14ac:dyDescent="0.75">
      <c r="B4500" s="250">
        <v>4437</v>
      </c>
      <c r="C4500" s="249">
        <v>92.005639528610544</v>
      </c>
    </row>
    <row r="4501" spans="2:3" x14ac:dyDescent="0.75">
      <c r="B4501" s="250">
        <v>4438</v>
      </c>
      <c r="C4501" s="249">
        <v>122.14390340136003</v>
      </c>
    </row>
    <row r="4502" spans="2:3" x14ac:dyDescent="0.75">
      <c r="B4502" s="250">
        <v>4439</v>
      </c>
      <c r="C4502" s="249">
        <v>125.35102117383317</v>
      </c>
    </row>
    <row r="4503" spans="2:3" x14ac:dyDescent="0.75">
      <c r="B4503" s="250">
        <v>4440</v>
      </c>
      <c r="C4503" s="249">
        <v>118.43803723292989</v>
      </c>
    </row>
    <row r="4504" spans="2:3" x14ac:dyDescent="0.75">
      <c r="B4504" s="250">
        <v>4441</v>
      </c>
      <c r="C4504" s="249">
        <v>128.76534014453611</v>
      </c>
    </row>
    <row r="4505" spans="2:3" x14ac:dyDescent="0.75">
      <c r="B4505" s="250">
        <v>4442</v>
      </c>
      <c r="C4505" s="249">
        <v>140.23419738277252</v>
      </c>
    </row>
    <row r="4506" spans="2:3" x14ac:dyDescent="0.75">
      <c r="B4506" s="250">
        <v>4443</v>
      </c>
      <c r="C4506" s="249">
        <v>145.97495584481828</v>
      </c>
    </row>
    <row r="4507" spans="2:3" x14ac:dyDescent="0.75">
      <c r="B4507" s="250">
        <v>4444</v>
      </c>
      <c r="C4507" s="249">
        <v>151.19193266178985</v>
      </c>
    </row>
    <row r="4508" spans="2:3" x14ac:dyDescent="0.75">
      <c r="B4508" s="250">
        <v>4445</v>
      </c>
      <c r="C4508" s="249">
        <v>101.05800419523183</v>
      </c>
    </row>
    <row r="4509" spans="2:3" x14ac:dyDescent="0.75">
      <c r="B4509" s="250">
        <v>4446</v>
      </c>
      <c r="C4509" s="249">
        <v>119.49878526802405</v>
      </c>
    </row>
    <row r="4510" spans="2:3" x14ac:dyDescent="0.75">
      <c r="B4510" s="250">
        <v>4447</v>
      </c>
      <c r="C4510" s="249">
        <v>98.123898329989231</v>
      </c>
    </row>
    <row r="4511" spans="2:3" x14ac:dyDescent="0.75">
      <c r="B4511" s="250">
        <v>4448</v>
      </c>
      <c r="C4511" s="249">
        <v>113.5449599551325</v>
      </c>
    </row>
    <row r="4512" spans="2:3" x14ac:dyDescent="0.75">
      <c r="B4512" s="250">
        <v>4449</v>
      </c>
      <c r="C4512" s="249">
        <v>127.94103308215077</v>
      </c>
    </row>
    <row r="4513" spans="2:3" x14ac:dyDescent="0.75">
      <c r="B4513" s="250">
        <v>4450</v>
      </c>
      <c r="C4513" s="249">
        <v>149.9286992769257</v>
      </c>
    </row>
    <row r="4514" spans="2:3" x14ac:dyDescent="0.75">
      <c r="B4514" s="250">
        <v>4451</v>
      </c>
      <c r="C4514" s="249">
        <v>132.77999911426039</v>
      </c>
    </row>
    <row r="4515" spans="2:3" x14ac:dyDescent="0.75">
      <c r="B4515" s="250">
        <v>4452</v>
      </c>
      <c r="C4515" s="249">
        <v>145.91607556469552</v>
      </c>
    </row>
    <row r="4516" spans="2:3" x14ac:dyDescent="0.75">
      <c r="B4516" s="250">
        <v>4453</v>
      </c>
      <c r="C4516" s="249">
        <v>108.82966304501558</v>
      </c>
    </row>
    <row r="4517" spans="2:3" x14ac:dyDescent="0.75">
      <c r="B4517" s="250">
        <v>4454</v>
      </c>
      <c r="C4517" s="249">
        <v>138.63356747185586</v>
      </c>
    </row>
    <row r="4518" spans="2:3" x14ac:dyDescent="0.75">
      <c r="B4518" s="250">
        <v>4455</v>
      </c>
      <c r="C4518" s="249">
        <v>99.743557887403782</v>
      </c>
    </row>
    <row r="4519" spans="2:3" x14ac:dyDescent="0.75">
      <c r="B4519" s="250">
        <v>4456</v>
      </c>
      <c r="C4519" s="249">
        <v>99.91434481137496</v>
      </c>
    </row>
    <row r="4520" spans="2:3" x14ac:dyDescent="0.75">
      <c r="B4520" s="250">
        <v>4457</v>
      </c>
      <c r="C4520" s="249">
        <v>162.45157072539567</v>
      </c>
    </row>
    <row r="4521" spans="2:3" x14ac:dyDescent="0.75">
      <c r="B4521" s="250">
        <v>4458</v>
      </c>
      <c r="C4521" s="249">
        <v>167.13160283770225</v>
      </c>
    </row>
    <row r="4522" spans="2:3" x14ac:dyDescent="0.75">
      <c r="B4522" s="250">
        <v>4459</v>
      </c>
      <c r="C4522" s="249">
        <v>123.38239625585987</v>
      </c>
    </row>
    <row r="4523" spans="2:3" x14ac:dyDescent="0.75">
      <c r="B4523" s="250">
        <v>4460</v>
      </c>
      <c r="C4523" s="249">
        <v>140.61987894496491</v>
      </c>
    </row>
    <row r="4524" spans="2:3" x14ac:dyDescent="0.75">
      <c r="B4524" s="250">
        <v>4461</v>
      </c>
      <c r="C4524" s="249">
        <v>147.19662446849762</v>
      </c>
    </row>
    <row r="4525" spans="2:3" x14ac:dyDescent="0.75">
      <c r="B4525" s="250">
        <v>4462</v>
      </c>
      <c r="C4525" s="249">
        <v>111.78624764251495</v>
      </c>
    </row>
    <row r="4526" spans="2:3" x14ac:dyDescent="0.75">
      <c r="B4526" s="250">
        <v>4463</v>
      </c>
      <c r="C4526" s="249">
        <v>91.356341942113289</v>
      </c>
    </row>
    <row r="4527" spans="2:3" x14ac:dyDescent="0.75">
      <c r="B4527" s="250">
        <v>4464</v>
      </c>
      <c r="C4527" s="249">
        <v>109.05767142232827</v>
      </c>
    </row>
    <row r="4528" spans="2:3" x14ac:dyDescent="0.75">
      <c r="B4528" s="250">
        <v>4465</v>
      </c>
      <c r="C4528" s="249">
        <v>138.40747153230242</v>
      </c>
    </row>
    <row r="4529" spans="2:3" x14ac:dyDescent="0.75">
      <c r="B4529" s="250">
        <v>4466</v>
      </c>
      <c r="C4529" s="249">
        <v>157.7220084927788</v>
      </c>
    </row>
    <row r="4530" spans="2:3" x14ac:dyDescent="0.75">
      <c r="B4530" s="250">
        <v>4467</v>
      </c>
      <c r="C4530" s="249">
        <v>128.92224993482785</v>
      </c>
    </row>
    <row r="4531" spans="2:3" x14ac:dyDescent="0.75">
      <c r="B4531" s="250">
        <v>4468</v>
      </c>
      <c r="C4531" s="249">
        <v>81.974435120263905</v>
      </c>
    </row>
    <row r="4532" spans="2:3" x14ac:dyDescent="0.75">
      <c r="B4532" s="250">
        <v>4469</v>
      </c>
      <c r="C4532" s="249">
        <v>116.71689189340597</v>
      </c>
    </row>
    <row r="4533" spans="2:3" x14ac:dyDescent="0.75">
      <c r="B4533" s="250">
        <v>4470</v>
      </c>
      <c r="C4533" s="249">
        <v>144.4687098970345</v>
      </c>
    </row>
    <row r="4534" spans="2:3" x14ac:dyDescent="0.75">
      <c r="B4534" s="250">
        <v>4471</v>
      </c>
      <c r="C4534" s="249">
        <v>116.5366267156225</v>
      </c>
    </row>
    <row r="4535" spans="2:3" x14ac:dyDescent="0.75">
      <c r="B4535" s="250">
        <v>4472</v>
      </c>
      <c r="C4535" s="249">
        <v>105.75662537671178</v>
      </c>
    </row>
    <row r="4536" spans="2:3" x14ac:dyDescent="0.75">
      <c r="B4536" s="250">
        <v>4473</v>
      </c>
      <c r="C4536" s="249">
        <v>120.06568447078426</v>
      </c>
    </row>
    <row r="4537" spans="2:3" x14ac:dyDescent="0.75">
      <c r="B4537" s="250">
        <v>4474</v>
      </c>
      <c r="C4537" s="249">
        <v>134.14738254490319</v>
      </c>
    </row>
    <row r="4538" spans="2:3" x14ac:dyDescent="0.75">
      <c r="B4538" s="250">
        <v>4475</v>
      </c>
      <c r="C4538" s="249">
        <v>140.80938690353074</v>
      </c>
    </row>
    <row r="4539" spans="2:3" x14ac:dyDescent="0.75">
      <c r="B4539" s="250">
        <v>4476</v>
      </c>
      <c r="C4539" s="249">
        <v>110.31997662094685</v>
      </c>
    </row>
    <row r="4540" spans="2:3" x14ac:dyDescent="0.75">
      <c r="B4540" s="250">
        <v>4477</v>
      </c>
      <c r="C4540" s="249">
        <v>159.13704978878795</v>
      </c>
    </row>
    <row r="4541" spans="2:3" x14ac:dyDescent="0.75">
      <c r="B4541" s="250">
        <v>4478</v>
      </c>
      <c r="C4541" s="249">
        <v>116.47383778014415</v>
      </c>
    </row>
    <row r="4542" spans="2:3" x14ac:dyDescent="0.75">
      <c r="B4542" s="250">
        <v>4479</v>
      </c>
      <c r="C4542" s="249">
        <v>147.12500040471696</v>
      </c>
    </row>
    <row r="4543" spans="2:3" x14ac:dyDescent="0.75">
      <c r="B4543" s="250">
        <v>4480</v>
      </c>
      <c r="C4543" s="249">
        <v>136.24308943527845</v>
      </c>
    </row>
    <row r="4544" spans="2:3" x14ac:dyDescent="0.75">
      <c r="B4544" s="250">
        <v>4481</v>
      </c>
      <c r="C4544" s="249">
        <v>115.19102810692732</v>
      </c>
    </row>
    <row r="4545" spans="2:3" x14ac:dyDescent="0.75">
      <c r="B4545" s="250">
        <v>4482</v>
      </c>
      <c r="C4545" s="249">
        <v>113.76458770484126</v>
      </c>
    </row>
    <row r="4546" spans="2:3" x14ac:dyDescent="0.75">
      <c r="B4546" s="250">
        <v>4483</v>
      </c>
      <c r="C4546" s="249">
        <v>92.402043312592625</v>
      </c>
    </row>
    <row r="4547" spans="2:3" x14ac:dyDescent="0.75">
      <c r="B4547" s="250">
        <v>4484</v>
      </c>
      <c r="C4547" s="249">
        <v>140.44577097166021</v>
      </c>
    </row>
    <row r="4548" spans="2:3" x14ac:dyDescent="0.75">
      <c r="B4548" s="250">
        <v>4485</v>
      </c>
      <c r="C4548" s="249">
        <v>93.28035361680702</v>
      </c>
    </row>
    <row r="4549" spans="2:3" x14ac:dyDescent="0.75">
      <c r="B4549" s="250">
        <v>4486</v>
      </c>
      <c r="C4549" s="249">
        <v>131.85989830253186</v>
      </c>
    </row>
    <row r="4550" spans="2:3" x14ac:dyDescent="0.75">
      <c r="B4550" s="250">
        <v>4487</v>
      </c>
      <c r="C4550" s="249">
        <v>155.31072997674028</v>
      </c>
    </row>
    <row r="4551" spans="2:3" x14ac:dyDescent="0.75">
      <c r="B4551" s="250">
        <v>4488</v>
      </c>
      <c r="C4551" s="249">
        <v>104.93267060437236</v>
      </c>
    </row>
    <row r="4552" spans="2:3" x14ac:dyDescent="0.75">
      <c r="B4552" s="250">
        <v>4489</v>
      </c>
      <c r="C4552" s="249">
        <v>139.83420440057731</v>
      </c>
    </row>
    <row r="4553" spans="2:3" x14ac:dyDescent="0.75">
      <c r="B4553" s="250">
        <v>4490</v>
      </c>
      <c r="C4553" s="249">
        <v>142.25011574050563</v>
      </c>
    </row>
    <row r="4554" spans="2:3" x14ac:dyDescent="0.75">
      <c r="B4554" s="250">
        <v>4491</v>
      </c>
      <c r="C4554" s="249">
        <v>133.27339517691385</v>
      </c>
    </row>
    <row r="4555" spans="2:3" x14ac:dyDescent="0.75">
      <c r="B4555" s="250">
        <v>4492</v>
      </c>
      <c r="C4555" s="249">
        <v>118.57228190641476</v>
      </c>
    </row>
    <row r="4556" spans="2:3" x14ac:dyDescent="0.75">
      <c r="B4556" s="250">
        <v>4493</v>
      </c>
      <c r="C4556" s="249">
        <v>100.74646810146665</v>
      </c>
    </row>
    <row r="4557" spans="2:3" x14ac:dyDescent="0.75">
      <c r="B4557" s="250">
        <v>4494</v>
      </c>
      <c r="C4557" s="249">
        <v>95.329781892734843</v>
      </c>
    </row>
    <row r="4558" spans="2:3" x14ac:dyDescent="0.75">
      <c r="B4558" s="250">
        <v>4495</v>
      </c>
      <c r="C4558" s="249">
        <v>93.577609485417938</v>
      </c>
    </row>
    <row r="4559" spans="2:3" x14ac:dyDescent="0.75">
      <c r="B4559" s="250">
        <v>4496</v>
      </c>
      <c r="C4559" s="249">
        <v>121.22545918497784</v>
      </c>
    </row>
    <row r="4560" spans="2:3" x14ac:dyDescent="0.75">
      <c r="B4560" s="250">
        <v>4497</v>
      </c>
      <c r="C4560" s="249">
        <v>148.72368114195856</v>
      </c>
    </row>
    <row r="4561" spans="2:3" x14ac:dyDescent="0.75">
      <c r="B4561" s="250">
        <v>4498</v>
      </c>
      <c r="C4561" s="249">
        <v>148.86644011323042</v>
      </c>
    </row>
    <row r="4562" spans="2:3" x14ac:dyDescent="0.75">
      <c r="B4562" s="250">
        <v>4499</v>
      </c>
      <c r="C4562" s="249">
        <v>95.058283207247172</v>
      </c>
    </row>
    <row r="4563" spans="2:3" x14ac:dyDescent="0.75">
      <c r="B4563" s="250">
        <v>4500</v>
      </c>
      <c r="C4563" s="249">
        <v>140.1473397219543</v>
      </c>
    </row>
    <row r="4564" spans="2:3" x14ac:dyDescent="0.75">
      <c r="B4564" s="250">
        <v>4501</v>
      </c>
      <c r="C4564" s="249">
        <v>120.05765481616568</v>
      </c>
    </row>
    <row r="4565" spans="2:3" x14ac:dyDescent="0.75">
      <c r="B4565" s="250">
        <v>4502</v>
      </c>
      <c r="C4565" s="249">
        <v>97.198178602900654</v>
      </c>
    </row>
    <row r="4566" spans="2:3" x14ac:dyDescent="0.75">
      <c r="B4566" s="250">
        <v>4503</v>
      </c>
      <c r="C4566" s="249">
        <v>147.32685471754218</v>
      </c>
    </row>
    <row r="4567" spans="2:3" x14ac:dyDescent="0.75">
      <c r="B4567" s="250">
        <v>4504</v>
      </c>
      <c r="C4567" s="249">
        <v>106.69600968595479</v>
      </c>
    </row>
    <row r="4568" spans="2:3" x14ac:dyDescent="0.75">
      <c r="B4568" s="250">
        <v>4505</v>
      </c>
      <c r="C4568" s="249">
        <v>146.51687008060946</v>
      </c>
    </row>
    <row r="4569" spans="2:3" x14ac:dyDescent="0.75">
      <c r="B4569" s="250">
        <v>4506</v>
      </c>
      <c r="C4569" s="249">
        <v>131.92365295861973</v>
      </c>
    </row>
    <row r="4570" spans="2:3" x14ac:dyDescent="0.75">
      <c r="B4570" s="250">
        <v>4507</v>
      </c>
      <c r="C4570" s="249">
        <v>120.45895206732357</v>
      </c>
    </row>
    <row r="4571" spans="2:3" x14ac:dyDescent="0.75">
      <c r="B4571" s="250">
        <v>4508</v>
      </c>
      <c r="C4571" s="249">
        <v>125.18971822937897</v>
      </c>
    </row>
    <row r="4572" spans="2:3" x14ac:dyDescent="0.75">
      <c r="B4572" s="250">
        <v>4509</v>
      </c>
      <c r="C4572" s="249">
        <v>117.68502006510259</v>
      </c>
    </row>
    <row r="4573" spans="2:3" x14ac:dyDescent="0.75">
      <c r="B4573" s="250">
        <v>4510</v>
      </c>
      <c r="C4573" s="249">
        <v>122.76979490118147</v>
      </c>
    </row>
    <row r="4574" spans="2:3" x14ac:dyDescent="0.75">
      <c r="B4574" s="250">
        <v>4511</v>
      </c>
      <c r="C4574" s="249">
        <v>161.2971363141547</v>
      </c>
    </row>
    <row r="4575" spans="2:3" x14ac:dyDescent="0.75">
      <c r="B4575" s="250">
        <v>4512</v>
      </c>
      <c r="C4575" s="249">
        <v>147.63724353121563</v>
      </c>
    </row>
    <row r="4576" spans="2:3" x14ac:dyDescent="0.75">
      <c r="B4576" s="250">
        <v>4513</v>
      </c>
      <c r="C4576" s="249">
        <v>117.48789914318309</v>
      </c>
    </row>
    <row r="4577" spans="2:3" x14ac:dyDescent="0.75">
      <c r="B4577" s="250">
        <v>4514</v>
      </c>
      <c r="C4577" s="249">
        <v>113.46625887921365</v>
      </c>
    </row>
    <row r="4578" spans="2:3" x14ac:dyDescent="0.75">
      <c r="B4578" s="250">
        <v>4515</v>
      </c>
      <c r="C4578" s="249">
        <v>96.364401474313283</v>
      </c>
    </row>
    <row r="4579" spans="2:3" x14ac:dyDescent="0.75">
      <c r="B4579" s="250">
        <v>4516</v>
      </c>
      <c r="C4579" s="249">
        <v>182.67494727374094</v>
      </c>
    </row>
    <row r="4580" spans="2:3" x14ac:dyDescent="0.75">
      <c r="B4580" s="250">
        <v>4517</v>
      </c>
      <c r="C4580" s="249">
        <v>140.60519243601181</v>
      </c>
    </row>
    <row r="4581" spans="2:3" x14ac:dyDescent="0.75">
      <c r="B4581" s="250">
        <v>4518</v>
      </c>
      <c r="C4581" s="249">
        <v>133.70585311289275</v>
      </c>
    </row>
    <row r="4582" spans="2:3" x14ac:dyDescent="0.75">
      <c r="B4582" s="250">
        <v>4519</v>
      </c>
      <c r="C4582" s="249">
        <v>126.93536798420311</v>
      </c>
    </row>
    <row r="4583" spans="2:3" x14ac:dyDescent="0.75">
      <c r="B4583" s="250">
        <v>4520</v>
      </c>
      <c r="C4583" s="249">
        <v>158.64273001496312</v>
      </c>
    </row>
    <row r="4584" spans="2:3" x14ac:dyDescent="0.75">
      <c r="B4584" s="250">
        <v>4521</v>
      </c>
      <c r="C4584" s="249">
        <v>99.945450559517028</v>
      </c>
    </row>
    <row r="4585" spans="2:3" x14ac:dyDescent="0.75">
      <c r="B4585" s="250">
        <v>4522</v>
      </c>
      <c r="C4585" s="249">
        <v>113.74054527628935</v>
      </c>
    </row>
    <row r="4586" spans="2:3" x14ac:dyDescent="0.75">
      <c r="B4586" s="250">
        <v>4523</v>
      </c>
      <c r="C4586" s="249">
        <v>118.17821525055719</v>
      </c>
    </row>
    <row r="4587" spans="2:3" x14ac:dyDescent="0.75">
      <c r="B4587" s="250">
        <v>4524</v>
      </c>
      <c r="C4587" s="249">
        <v>95.513865568897174</v>
      </c>
    </row>
    <row r="4588" spans="2:3" x14ac:dyDescent="0.75">
      <c r="B4588" s="250">
        <v>4525</v>
      </c>
      <c r="C4588" s="249">
        <v>113.14682849548973</v>
      </c>
    </row>
    <row r="4589" spans="2:3" x14ac:dyDescent="0.75">
      <c r="B4589" s="250">
        <v>4526</v>
      </c>
      <c r="C4589" s="249">
        <v>121.18894330687949</v>
      </c>
    </row>
    <row r="4590" spans="2:3" x14ac:dyDescent="0.75">
      <c r="B4590" s="250">
        <v>4527</v>
      </c>
      <c r="C4590" s="249">
        <v>121.12001997840923</v>
      </c>
    </row>
    <row r="4591" spans="2:3" x14ac:dyDescent="0.75">
      <c r="B4591" s="250">
        <v>4528</v>
      </c>
      <c r="C4591" s="249">
        <v>149.14764512254399</v>
      </c>
    </row>
    <row r="4592" spans="2:3" x14ac:dyDescent="0.75">
      <c r="B4592" s="250">
        <v>4529</v>
      </c>
      <c r="C4592" s="249">
        <v>101.71553886698824</v>
      </c>
    </row>
    <row r="4593" spans="2:3" x14ac:dyDescent="0.75">
      <c r="B4593" s="250">
        <v>4530</v>
      </c>
      <c r="C4593" s="249">
        <v>113.97937916431226</v>
      </c>
    </row>
    <row r="4594" spans="2:3" x14ac:dyDescent="0.75">
      <c r="B4594" s="250">
        <v>4531</v>
      </c>
      <c r="C4594" s="249">
        <v>150.02677841938007</v>
      </c>
    </row>
    <row r="4595" spans="2:3" x14ac:dyDescent="0.75">
      <c r="B4595" s="250">
        <v>4532</v>
      </c>
      <c r="C4595" s="249">
        <v>124.41004111301666</v>
      </c>
    </row>
    <row r="4596" spans="2:3" x14ac:dyDescent="0.75">
      <c r="B4596" s="250">
        <v>4533</v>
      </c>
      <c r="C4596" s="249">
        <v>81.312437867087013</v>
      </c>
    </row>
    <row r="4597" spans="2:3" x14ac:dyDescent="0.75">
      <c r="B4597" s="250">
        <v>4534</v>
      </c>
      <c r="C4597" s="249">
        <v>105.54883736357959</v>
      </c>
    </row>
    <row r="4598" spans="2:3" x14ac:dyDescent="0.75">
      <c r="B4598" s="250">
        <v>4535</v>
      </c>
      <c r="C4598" s="249">
        <v>164.81583218886877</v>
      </c>
    </row>
    <row r="4599" spans="2:3" x14ac:dyDescent="0.75">
      <c r="B4599" s="250">
        <v>4536</v>
      </c>
      <c r="C4599" s="249">
        <v>120.21764571113208</v>
      </c>
    </row>
    <row r="4600" spans="2:3" x14ac:dyDescent="0.75">
      <c r="B4600" s="250">
        <v>4537</v>
      </c>
      <c r="C4600" s="249">
        <v>90.743681558835036</v>
      </c>
    </row>
    <row r="4601" spans="2:3" x14ac:dyDescent="0.75">
      <c r="B4601" s="250">
        <v>4538</v>
      </c>
      <c r="C4601" s="249">
        <v>119.30869613912266</v>
      </c>
    </row>
    <row r="4602" spans="2:3" x14ac:dyDescent="0.75">
      <c r="B4602" s="250">
        <v>4539</v>
      </c>
      <c r="C4602" s="249">
        <v>95.939307849436204</v>
      </c>
    </row>
    <row r="4603" spans="2:3" x14ac:dyDescent="0.75">
      <c r="B4603" s="250">
        <v>4540</v>
      </c>
      <c r="C4603" s="249">
        <v>130.61371386005789</v>
      </c>
    </row>
    <row r="4604" spans="2:3" x14ac:dyDescent="0.75">
      <c r="B4604" s="250">
        <v>4541</v>
      </c>
      <c r="C4604" s="249">
        <v>125.9378524872067</v>
      </c>
    </row>
    <row r="4605" spans="2:3" x14ac:dyDescent="0.75">
      <c r="B4605" s="250">
        <v>4542</v>
      </c>
      <c r="C4605" s="249">
        <v>127.58748954432771</v>
      </c>
    </row>
    <row r="4606" spans="2:3" x14ac:dyDescent="0.75">
      <c r="B4606" s="250">
        <v>4543</v>
      </c>
      <c r="C4606" s="249">
        <v>169.1785094152907</v>
      </c>
    </row>
    <row r="4607" spans="2:3" x14ac:dyDescent="0.75">
      <c r="B4607" s="250">
        <v>4544</v>
      </c>
      <c r="C4607" s="249">
        <v>122.64930828638353</v>
      </c>
    </row>
    <row r="4608" spans="2:3" x14ac:dyDescent="0.75">
      <c r="B4608" s="250">
        <v>4545</v>
      </c>
      <c r="C4608" s="249">
        <v>125.87181842671811</v>
      </c>
    </row>
    <row r="4609" spans="2:3" x14ac:dyDescent="0.75">
      <c r="B4609" s="250">
        <v>4546</v>
      </c>
      <c r="C4609" s="249">
        <v>134.96319785370588</v>
      </c>
    </row>
    <row r="4610" spans="2:3" x14ac:dyDescent="0.75">
      <c r="B4610" s="250">
        <v>4547</v>
      </c>
      <c r="C4610" s="249">
        <v>68.587990093263812</v>
      </c>
    </row>
    <row r="4611" spans="2:3" x14ac:dyDescent="0.75">
      <c r="B4611" s="250">
        <v>4548</v>
      </c>
      <c r="C4611" s="249">
        <v>134.75567883846409</v>
      </c>
    </row>
    <row r="4612" spans="2:3" x14ac:dyDescent="0.75">
      <c r="B4612" s="250">
        <v>4549</v>
      </c>
      <c r="C4612" s="249">
        <v>156.95555096886929</v>
      </c>
    </row>
    <row r="4613" spans="2:3" x14ac:dyDescent="0.75">
      <c r="B4613" s="250">
        <v>4550</v>
      </c>
      <c r="C4613" s="249">
        <v>148.20475910696524</v>
      </c>
    </row>
    <row r="4614" spans="2:3" x14ac:dyDescent="0.75">
      <c r="B4614" s="250">
        <v>4551</v>
      </c>
      <c r="C4614" s="249">
        <v>131.49034384741449</v>
      </c>
    </row>
    <row r="4615" spans="2:3" x14ac:dyDescent="0.75">
      <c r="B4615" s="250">
        <v>4552</v>
      </c>
      <c r="C4615" s="249">
        <v>110.86061426936782</v>
      </c>
    </row>
    <row r="4616" spans="2:3" x14ac:dyDescent="0.75">
      <c r="B4616" s="250">
        <v>4553</v>
      </c>
      <c r="C4616" s="249">
        <v>125.99037925743114</v>
      </c>
    </row>
    <row r="4617" spans="2:3" x14ac:dyDescent="0.75">
      <c r="B4617" s="250">
        <v>4554</v>
      </c>
      <c r="C4617" s="249">
        <v>82.753415418071938</v>
      </c>
    </row>
    <row r="4618" spans="2:3" x14ac:dyDescent="0.75">
      <c r="B4618" s="250">
        <v>4555</v>
      </c>
      <c r="C4618" s="249">
        <v>87.311562172387482</v>
      </c>
    </row>
    <row r="4619" spans="2:3" x14ac:dyDescent="0.75">
      <c r="B4619" s="250">
        <v>4556</v>
      </c>
      <c r="C4619" s="249">
        <v>96.697448984760854</v>
      </c>
    </row>
    <row r="4620" spans="2:3" x14ac:dyDescent="0.75">
      <c r="B4620" s="250">
        <v>4557</v>
      </c>
      <c r="C4620" s="249">
        <v>90.764021318103005</v>
      </c>
    </row>
    <row r="4621" spans="2:3" x14ac:dyDescent="0.75">
      <c r="B4621" s="250">
        <v>4558</v>
      </c>
      <c r="C4621" s="249">
        <v>153.47418159554417</v>
      </c>
    </row>
    <row r="4622" spans="2:3" x14ac:dyDescent="0.75">
      <c r="B4622" s="250">
        <v>4559</v>
      </c>
      <c r="C4622" s="249">
        <v>152.20007042876043</v>
      </c>
    </row>
    <row r="4623" spans="2:3" x14ac:dyDescent="0.75">
      <c r="B4623" s="250">
        <v>4560</v>
      </c>
      <c r="C4623" s="249">
        <v>133.48619010046431</v>
      </c>
    </row>
    <row r="4624" spans="2:3" x14ac:dyDescent="0.75">
      <c r="B4624" s="250">
        <v>4561</v>
      </c>
      <c r="C4624" s="249">
        <v>123.57059509133427</v>
      </c>
    </row>
    <row r="4625" spans="2:3" x14ac:dyDescent="0.75">
      <c r="B4625" s="250">
        <v>4562</v>
      </c>
      <c r="C4625" s="249">
        <v>121.50812811750792</v>
      </c>
    </row>
    <row r="4626" spans="2:3" x14ac:dyDescent="0.75">
      <c r="B4626" s="250">
        <v>4563</v>
      </c>
      <c r="C4626" s="249">
        <v>126.97985552221638</v>
      </c>
    </row>
    <row r="4627" spans="2:3" x14ac:dyDescent="0.75">
      <c r="B4627" s="250">
        <v>4564</v>
      </c>
      <c r="C4627" s="249">
        <v>149.63848170440284</v>
      </c>
    </row>
    <row r="4628" spans="2:3" x14ac:dyDescent="0.75">
      <c r="B4628" s="250">
        <v>4565</v>
      </c>
      <c r="C4628" s="249">
        <v>98.838431057428053</v>
      </c>
    </row>
    <row r="4629" spans="2:3" x14ac:dyDescent="0.75">
      <c r="B4629" s="250">
        <v>4566</v>
      </c>
      <c r="C4629" s="249">
        <v>86.767904444371695</v>
      </c>
    </row>
    <row r="4630" spans="2:3" x14ac:dyDescent="0.75">
      <c r="B4630" s="250">
        <v>4567</v>
      </c>
      <c r="C4630" s="249">
        <v>135.05689623692828</v>
      </c>
    </row>
    <row r="4631" spans="2:3" x14ac:dyDescent="0.75">
      <c r="B4631" s="250">
        <v>4568</v>
      </c>
      <c r="C4631" s="249">
        <v>131.51214265156796</v>
      </c>
    </row>
    <row r="4632" spans="2:3" x14ac:dyDescent="0.75">
      <c r="B4632" s="250">
        <v>4569</v>
      </c>
      <c r="C4632" s="249">
        <v>89.766130896194724</v>
      </c>
    </row>
    <row r="4633" spans="2:3" x14ac:dyDescent="0.75">
      <c r="B4633" s="250">
        <v>4570</v>
      </c>
      <c r="C4633" s="249">
        <v>146.5204452721004</v>
      </c>
    </row>
    <row r="4634" spans="2:3" x14ac:dyDescent="0.75">
      <c r="B4634" s="250">
        <v>4571</v>
      </c>
      <c r="C4634" s="249">
        <v>140.00789833162972</v>
      </c>
    </row>
    <row r="4635" spans="2:3" x14ac:dyDescent="0.75">
      <c r="B4635" s="250">
        <v>4572</v>
      </c>
      <c r="C4635" s="249">
        <v>118.18072440249253</v>
      </c>
    </row>
    <row r="4636" spans="2:3" x14ac:dyDescent="0.75">
      <c r="B4636" s="250">
        <v>4573</v>
      </c>
      <c r="C4636" s="249">
        <v>152.50799363866278</v>
      </c>
    </row>
    <row r="4637" spans="2:3" x14ac:dyDescent="0.75">
      <c r="B4637" s="250">
        <v>4574</v>
      </c>
      <c r="C4637" s="249">
        <v>126.61665065612476</v>
      </c>
    </row>
    <row r="4638" spans="2:3" x14ac:dyDescent="0.75">
      <c r="B4638" s="250">
        <v>4575</v>
      </c>
      <c r="C4638" s="249">
        <v>143.06383937037762</v>
      </c>
    </row>
    <row r="4639" spans="2:3" x14ac:dyDescent="0.75">
      <c r="B4639" s="250">
        <v>4576</v>
      </c>
      <c r="C4639" s="249">
        <v>155.15946410660558</v>
      </c>
    </row>
    <row r="4640" spans="2:3" x14ac:dyDescent="0.75">
      <c r="B4640" s="250">
        <v>4577</v>
      </c>
      <c r="C4640" s="249">
        <v>126.68189058140263</v>
      </c>
    </row>
    <row r="4641" spans="2:3" x14ac:dyDescent="0.75">
      <c r="B4641" s="250">
        <v>4578</v>
      </c>
      <c r="C4641" s="249">
        <v>124.13058188567904</v>
      </c>
    </row>
    <row r="4642" spans="2:3" x14ac:dyDescent="0.75">
      <c r="B4642" s="250">
        <v>4579</v>
      </c>
      <c r="C4642" s="249">
        <v>155.38352957205927</v>
      </c>
    </row>
    <row r="4643" spans="2:3" x14ac:dyDescent="0.75">
      <c r="B4643" s="250">
        <v>4580</v>
      </c>
      <c r="C4643" s="249">
        <v>110.61093592955608</v>
      </c>
    </row>
    <row r="4644" spans="2:3" x14ac:dyDescent="0.75">
      <c r="B4644" s="250">
        <v>4581</v>
      </c>
      <c r="C4644" s="249">
        <v>122.51741077353809</v>
      </c>
    </row>
    <row r="4645" spans="2:3" x14ac:dyDescent="0.75">
      <c r="B4645" s="250">
        <v>4582</v>
      </c>
      <c r="C4645" s="249">
        <v>180.99806306334483</v>
      </c>
    </row>
    <row r="4646" spans="2:3" x14ac:dyDescent="0.75">
      <c r="B4646" s="250">
        <v>4583</v>
      </c>
      <c r="C4646" s="249">
        <v>132.3996868671841</v>
      </c>
    </row>
    <row r="4647" spans="2:3" x14ac:dyDescent="0.75">
      <c r="B4647" s="250">
        <v>4584</v>
      </c>
      <c r="C4647" s="249">
        <v>126.88893237250474</v>
      </c>
    </row>
    <row r="4648" spans="2:3" x14ac:dyDescent="0.75">
      <c r="B4648" s="250">
        <v>4585</v>
      </c>
      <c r="C4648" s="249">
        <v>170.99045891251072</v>
      </c>
    </row>
    <row r="4649" spans="2:3" x14ac:dyDescent="0.75">
      <c r="B4649" s="250">
        <v>4586</v>
      </c>
      <c r="C4649" s="249">
        <v>137.71607058531714</v>
      </c>
    </row>
    <row r="4650" spans="2:3" x14ac:dyDescent="0.75">
      <c r="B4650" s="250">
        <v>4587</v>
      </c>
      <c r="C4650" s="249">
        <v>77.419279166656736</v>
      </c>
    </row>
    <row r="4651" spans="2:3" x14ac:dyDescent="0.75">
      <c r="B4651" s="250">
        <v>4588</v>
      </c>
      <c r="C4651" s="249">
        <v>153.249958606104</v>
      </c>
    </row>
    <row r="4652" spans="2:3" x14ac:dyDescent="0.75">
      <c r="B4652" s="250">
        <v>4589</v>
      </c>
      <c r="C4652" s="249">
        <v>98.935892723829483</v>
      </c>
    </row>
    <row r="4653" spans="2:3" x14ac:dyDescent="0.75">
      <c r="B4653" s="250">
        <v>4590</v>
      </c>
      <c r="C4653" s="249">
        <v>128.7374686336963</v>
      </c>
    </row>
    <row r="4654" spans="2:3" x14ac:dyDescent="0.75">
      <c r="B4654" s="250">
        <v>4591</v>
      </c>
      <c r="C4654" s="249">
        <v>81.935072833403197</v>
      </c>
    </row>
    <row r="4655" spans="2:3" x14ac:dyDescent="0.75">
      <c r="B4655" s="250">
        <v>4592</v>
      </c>
      <c r="C4655" s="249">
        <v>165.34417100398497</v>
      </c>
    </row>
    <row r="4656" spans="2:3" x14ac:dyDescent="0.75">
      <c r="B4656" s="250">
        <v>4593</v>
      </c>
      <c r="C4656" s="249">
        <v>92.455174875497988</v>
      </c>
    </row>
    <row r="4657" spans="2:3" x14ac:dyDescent="0.75">
      <c r="B4657" s="250">
        <v>4594</v>
      </c>
      <c r="C4657" s="249">
        <v>105.27520678413266</v>
      </c>
    </row>
    <row r="4658" spans="2:3" x14ac:dyDescent="0.75">
      <c r="B4658" s="250">
        <v>4595</v>
      </c>
      <c r="C4658" s="249">
        <v>109.58273780112451</v>
      </c>
    </row>
    <row r="4659" spans="2:3" x14ac:dyDescent="0.75">
      <c r="B4659" s="250">
        <v>4596</v>
      </c>
      <c r="C4659" s="249">
        <v>117.09597427261029</v>
      </c>
    </row>
    <row r="4660" spans="2:3" x14ac:dyDescent="0.75">
      <c r="B4660" s="250">
        <v>4597</v>
      </c>
      <c r="C4660" s="249">
        <v>98.352763088046743</v>
      </c>
    </row>
    <row r="4661" spans="2:3" x14ac:dyDescent="0.75">
      <c r="B4661" s="250">
        <v>4598</v>
      </c>
      <c r="C4661" s="249">
        <v>86.579480096349869</v>
      </c>
    </row>
    <row r="4662" spans="2:3" x14ac:dyDescent="0.75">
      <c r="B4662" s="250">
        <v>4599</v>
      </c>
      <c r="C4662" s="249">
        <v>116.50089812655783</v>
      </c>
    </row>
    <row r="4663" spans="2:3" x14ac:dyDescent="0.75">
      <c r="B4663" s="250">
        <v>4600</v>
      </c>
      <c r="C4663" s="249">
        <v>147.30923810922894</v>
      </c>
    </row>
    <row r="4664" spans="2:3" x14ac:dyDescent="0.75">
      <c r="B4664" s="250">
        <v>4601</v>
      </c>
      <c r="C4664" s="249">
        <v>124.33534495524148</v>
      </c>
    </row>
    <row r="4665" spans="2:3" x14ac:dyDescent="0.75">
      <c r="B4665" s="250">
        <v>4602</v>
      </c>
      <c r="C4665" s="249">
        <v>158.20802478809239</v>
      </c>
    </row>
    <row r="4666" spans="2:3" x14ac:dyDescent="0.75">
      <c r="B4666" s="250">
        <v>4603</v>
      </c>
      <c r="C4666" s="249">
        <v>85.753434927335803</v>
      </c>
    </row>
    <row r="4667" spans="2:3" x14ac:dyDescent="0.75">
      <c r="B4667" s="250">
        <v>4604</v>
      </c>
      <c r="C4667" s="249">
        <v>108.40599675308978</v>
      </c>
    </row>
    <row r="4668" spans="2:3" x14ac:dyDescent="0.75">
      <c r="B4668" s="250">
        <v>4605</v>
      </c>
      <c r="C4668" s="249">
        <v>127.26703445565329</v>
      </c>
    </row>
    <row r="4669" spans="2:3" x14ac:dyDescent="0.75">
      <c r="B4669" s="250">
        <v>4606</v>
      </c>
      <c r="C4669" s="249">
        <v>151.67604057852731</v>
      </c>
    </row>
    <row r="4670" spans="2:3" x14ac:dyDescent="0.75">
      <c r="B4670" s="250">
        <v>4607</v>
      </c>
      <c r="C4670" s="249">
        <v>164.82148431523964</v>
      </c>
    </row>
    <row r="4671" spans="2:3" x14ac:dyDescent="0.75">
      <c r="B4671" s="250">
        <v>4608</v>
      </c>
      <c r="C4671" s="249">
        <v>143.17259824830097</v>
      </c>
    </row>
    <row r="4672" spans="2:3" x14ac:dyDescent="0.75">
      <c r="B4672" s="250">
        <v>4609</v>
      </c>
      <c r="C4672" s="249">
        <v>147.079954011665</v>
      </c>
    </row>
    <row r="4673" spans="2:3" x14ac:dyDescent="0.75">
      <c r="B4673" s="250">
        <v>4610</v>
      </c>
      <c r="C4673" s="249">
        <v>108.42729581104028</v>
      </c>
    </row>
    <row r="4674" spans="2:3" x14ac:dyDescent="0.75">
      <c r="B4674" s="250">
        <v>4611</v>
      </c>
      <c r="C4674" s="249">
        <v>83.2313161426313</v>
      </c>
    </row>
    <row r="4675" spans="2:3" x14ac:dyDescent="0.75">
      <c r="B4675" s="250">
        <v>4612</v>
      </c>
      <c r="C4675" s="249">
        <v>120.12261589999224</v>
      </c>
    </row>
    <row r="4676" spans="2:3" x14ac:dyDescent="0.75">
      <c r="B4676" s="250">
        <v>4613</v>
      </c>
      <c r="C4676" s="249">
        <v>78.886674773003008</v>
      </c>
    </row>
    <row r="4677" spans="2:3" x14ac:dyDescent="0.75">
      <c r="B4677" s="250">
        <v>4614</v>
      </c>
      <c r="C4677" s="249">
        <v>113.04810218733161</v>
      </c>
    </row>
    <row r="4678" spans="2:3" x14ac:dyDescent="0.75">
      <c r="B4678" s="250">
        <v>4615</v>
      </c>
      <c r="C4678" s="249">
        <v>85.244710956647481</v>
      </c>
    </row>
    <row r="4679" spans="2:3" x14ac:dyDescent="0.75">
      <c r="B4679" s="250">
        <v>4616</v>
      </c>
      <c r="C4679" s="249">
        <v>106.55849451411652</v>
      </c>
    </row>
    <row r="4680" spans="2:3" x14ac:dyDescent="0.75">
      <c r="B4680" s="250">
        <v>4617</v>
      </c>
      <c r="C4680" s="249">
        <v>76.131961926461187</v>
      </c>
    </row>
    <row r="4681" spans="2:3" x14ac:dyDescent="0.75">
      <c r="B4681" s="250">
        <v>4618</v>
      </c>
      <c r="C4681" s="249">
        <v>108.51846059337467</v>
      </c>
    </row>
    <row r="4682" spans="2:3" x14ac:dyDescent="0.75">
      <c r="B4682" s="250">
        <v>4619</v>
      </c>
      <c r="C4682" s="249">
        <v>106.86013935013345</v>
      </c>
    </row>
    <row r="4683" spans="2:3" x14ac:dyDescent="0.75">
      <c r="B4683" s="250">
        <v>4620</v>
      </c>
      <c r="C4683" s="249">
        <v>70.568010088676658</v>
      </c>
    </row>
    <row r="4684" spans="2:3" x14ac:dyDescent="0.75">
      <c r="B4684" s="250">
        <v>4621</v>
      </c>
      <c r="C4684" s="249">
        <v>141.85167770003073</v>
      </c>
    </row>
    <row r="4685" spans="2:3" x14ac:dyDescent="0.75">
      <c r="B4685" s="250">
        <v>4622</v>
      </c>
      <c r="C4685" s="249">
        <v>138.63224341408198</v>
      </c>
    </row>
    <row r="4686" spans="2:3" x14ac:dyDescent="0.75">
      <c r="B4686" s="250">
        <v>4623</v>
      </c>
      <c r="C4686" s="249">
        <v>172.59975486540827</v>
      </c>
    </row>
    <row r="4687" spans="2:3" x14ac:dyDescent="0.75">
      <c r="B4687" s="250">
        <v>4624</v>
      </c>
      <c r="C4687" s="249">
        <v>74.316459191653351</v>
      </c>
    </row>
    <row r="4688" spans="2:3" x14ac:dyDescent="0.75">
      <c r="B4688" s="250">
        <v>4625</v>
      </c>
      <c r="C4688" s="249">
        <v>126.4829560069029</v>
      </c>
    </row>
    <row r="4689" spans="2:3" x14ac:dyDescent="0.75">
      <c r="B4689" s="250">
        <v>4626</v>
      </c>
      <c r="C4689" s="249">
        <v>118.34909980993424</v>
      </c>
    </row>
    <row r="4690" spans="2:3" x14ac:dyDescent="0.75">
      <c r="B4690" s="250">
        <v>4627</v>
      </c>
      <c r="C4690" s="249">
        <v>138.61262367652421</v>
      </c>
    </row>
    <row r="4691" spans="2:3" x14ac:dyDescent="0.75">
      <c r="B4691" s="250">
        <v>4628</v>
      </c>
      <c r="C4691" s="249">
        <v>173.45017338605129</v>
      </c>
    </row>
    <row r="4692" spans="2:3" x14ac:dyDescent="0.75">
      <c r="B4692" s="250">
        <v>4629</v>
      </c>
      <c r="C4692" s="249">
        <v>166.38687792510393</v>
      </c>
    </row>
    <row r="4693" spans="2:3" x14ac:dyDescent="0.75">
      <c r="B4693" s="250">
        <v>4630</v>
      </c>
      <c r="C4693" s="249">
        <v>124.50054049077484</v>
      </c>
    </row>
    <row r="4694" spans="2:3" x14ac:dyDescent="0.75">
      <c r="B4694" s="250">
        <v>4631</v>
      </c>
      <c r="C4694" s="249">
        <v>121.50218163285847</v>
      </c>
    </row>
    <row r="4695" spans="2:3" x14ac:dyDescent="0.75">
      <c r="B4695" s="250">
        <v>4632</v>
      </c>
      <c r="C4695" s="249">
        <v>182.28630585465652</v>
      </c>
    </row>
    <row r="4696" spans="2:3" x14ac:dyDescent="0.75">
      <c r="B4696" s="250">
        <v>4633</v>
      </c>
      <c r="C4696" s="249">
        <v>107.72618195282195</v>
      </c>
    </row>
    <row r="4697" spans="2:3" x14ac:dyDescent="0.75">
      <c r="B4697" s="250">
        <v>4634</v>
      </c>
      <c r="C4697" s="249">
        <v>159.37841739869242</v>
      </c>
    </row>
    <row r="4698" spans="2:3" x14ac:dyDescent="0.75">
      <c r="B4698" s="250">
        <v>4635</v>
      </c>
      <c r="C4698" s="249">
        <v>130.68053390978574</v>
      </c>
    </row>
    <row r="4699" spans="2:3" x14ac:dyDescent="0.75">
      <c r="B4699" s="250">
        <v>4636</v>
      </c>
      <c r="C4699" s="249">
        <v>115.380372456223</v>
      </c>
    </row>
    <row r="4700" spans="2:3" x14ac:dyDescent="0.75">
      <c r="B4700" s="250">
        <v>4637</v>
      </c>
      <c r="C4700" s="249">
        <v>118.66806905539381</v>
      </c>
    </row>
    <row r="4701" spans="2:3" x14ac:dyDescent="0.75">
      <c r="B4701" s="250">
        <v>4638</v>
      </c>
      <c r="C4701" s="249">
        <v>126.81140623176758</v>
      </c>
    </row>
    <row r="4702" spans="2:3" x14ac:dyDescent="0.75">
      <c r="B4702" s="250">
        <v>4639</v>
      </c>
      <c r="C4702" s="249">
        <v>161.53922166485239</v>
      </c>
    </row>
    <row r="4703" spans="2:3" x14ac:dyDescent="0.75">
      <c r="B4703" s="250">
        <v>4640</v>
      </c>
      <c r="C4703" s="249">
        <v>130.74541058741187</v>
      </c>
    </row>
    <row r="4704" spans="2:3" x14ac:dyDescent="0.75">
      <c r="B4704" s="250">
        <v>4641</v>
      </c>
      <c r="C4704" s="249">
        <v>129.71574473007578</v>
      </c>
    </row>
    <row r="4705" spans="2:3" x14ac:dyDescent="0.75">
      <c r="B4705" s="250">
        <v>4642</v>
      </c>
      <c r="C4705" s="249">
        <v>141.78212608264994</v>
      </c>
    </row>
    <row r="4706" spans="2:3" x14ac:dyDescent="0.75">
      <c r="B4706" s="250">
        <v>4643</v>
      </c>
      <c r="C4706" s="249">
        <v>97.382094903535005</v>
      </c>
    </row>
    <row r="4707" spans="2:3" x14ac:dyDescent="0.75">
      <c r="B4707" s="250">
        <v>4644</v>
      </c>
      <c r="C4707" s="249">
        <v>115.10681600356241</v>
      </c>
    </row>
    <row r="4708" spans="2:3" x14ac:dyDescent="0.75">
      <c r="B4708" s="250">
        <v>4645</v>
      </c>
      <c r="C4708" s="249">
        <v>144.27715183280213</v>
      </c>
    </row>
    <row r="4709" spans="2:3" x14ac:dyDescent="0.75">
      <c r="B4709" s="250">
        <v>4646</v>
      </c>
      <c r="C4709" s="249">
        <v>94.505247682983281</v>
      </c>
    </row>
    <row r="4710" spans="2:3" x14ac:dyDescent="0.75">
      <c r="B4710" s="250">
        <v>4647</v>
      </c>
      <c r="C4710" s="249">
        <v>127.84976456831018</v>
      </c>
    </row>
    <row r="4711" spans="2:3" x14ac:dyDescent="0.75">
      <c r="B4711" s="250">
        <v>4648</v>
      </c>
      <c r="C4711" s="249">
        <v>125.62657815033666</v>
      </c>
    </row>
    <row r="4712" spans="2:3" x14ac:dyDescent="0.75">
      <c r="B4712" s="250">
        <v>4649</v>
      </c>
      <c r="C4712" s="249">
        <v>105.16146498646064</v>
      </c>
    </row>
    <row r="4713" spans="2:3" x14ac:dyDescent="0.75">
      <c r="B4713" s="250">
        <v>4650</v>
      </c>
      <c r="C4713" s="249">
        <v>115.69759382956917</v>
      </c>
    </row>
    <row r="4714" spans="2:3" x14ac:dyDescent="0.75">
      <c r="B4714" s="250">
        <v>4651</v>
      </c>
      <c r="C4714" s="249">
        <v>120.33418961332006</v>
      </c>
    </row>
    <row r="4715" spans="2:3" x14ac:dyDescent="0.75">
      <c r="B4715" s="250">
        <v>4652</v>
      </c>
      <c r="C4715" s="249">
        <v>117.25228527289197</v>
      </c>
    </row>
    <row r="4716" spans="2:3" x14ac:dyDescent="0.75">
      <c r="B4716" s="250">
        <v>4653</v>
      </c>
      <c r="C4716" s="249">
        <v>112.64631607215871</v>
      </c>
    </row>
    <row r="4717" spans="2:3" x14ac:dyDescent="0.75">
      <c r="B4717" s="250">
        <v>4654</v>
      </c>
      <c r="C4717" s="249">
        <v>105.39539564826335</v>
      </c>
    </row>
    <row r="4718" spans="2:3" x14ac:dyDescent="0.75">
      <c r="B4718" s="250">
        <v>4655</v>
      </c>
      <c r="C4718" s="249">
        <v>127.61131439149852</v>
      </c>
    </row>
    <row r="4719" spans="2:3" x14ac:dyDescent="0.75">
      <c r="B4719" s="250">
        <v>4656</v>
      </c>
      <c r="C4719" s="249">
        <v>137.01250268349924</v>
      </c>
    </row>
    <row r="4720" spans="2:3" x14ac:dyDescent="0.75">
      <c r="B4720" s="250">
        <v>4657</v>
      </c>
      <c r="C4720" s="249">
        <v>79.543667812905113</v>
      </c>
    </row>
    <row r="4721" spans="2:3" x14ac:dyDescent="0.75">
      <c r="B4721" s="250">
        <v>4658</v>
      </c>
      <c r="C4721" s="249">
        <v>93.509422007866249</v>
      </c>
    </row>
    <row r="4722" spans="2:3" x14ac:dyDescent="0.75">
      <c r="B4722" s="250">
        <v>4659</v>
      </c>
      <c r="C4722" s="249">
        <v>131.45647331736791</v>
      </c>
    </row>
    <row r="4723" spans="2:3" x14ac:dyDescent="0.75">
      <c r="B4723" s="250">
        <v>4660</v>
      </c>
      <c r="C4723" s="249">
        <v>63.851982693076764</v>
      </c>
    </row>
    <row r="4724" spans="2:3" x14ac:dyDescent="0.75">
      <c r="B4724" s="250">
        <v>4661</v>
      </c>
      <c r="C4724" s="249">
        <v>140.24777810136229</v>
      </c>
    </row>
    <row r="4725" spans="2:3" x14ac:dyDescent="0.75">
      <c r="B4725" s="250">
        <v>4662</v>
      </c>
      <c r="C4725" s="249">
        <v>120.51890068178493</v>
      </c>
    </row>
    <row r="4726" spans="2:3" x14ac:dyDescent="0.75">
      <c r="B4726" s="250">
        <v>4663</v>
      </c>
      <c r="C4726" s="249">
        <v>133.5109311717878</v>
      </c>
    </row>
    <row r="4727" spans="2:3" x14ac:dyDescent="0.75">
      <c r="B4727" s="250">
        <v>4664</v>
      </c>
      <c r="C4727" s="249">
        <v>138.63821507711586</v>
      </c>
    </row>
    <row r="4728" spans="2:3" x14ac:dyDescent="0.75">
      <c r="B4728" s="250">
        <v>4665</v>
      </c>
      <c r="C4728" s="249">
        <v>132.91756831163318</v>
      </c>
    </row>
    <row r="4729" spans="2:3" x14ac:dyDescent="0.75">
      <c r="B4729" s="250">
        <v>4666</v>
      </c>
      <c r="C4729" s="249">
        <v>144.78522214417808</v>
      </c>
    </row>
    <row r="4730" spans="2:3" x14ac:dyDescent="0.75">
      <c r="B4730" s="250">
        <v>4667</v>
      </c>
      <c r="C4730" s="249">
        <v>50.478869197680964</v>
      </c>
    </row>
    <row r="4731" spans="2:3" x14ac:dyDescent="0.75">
      <c r="B4731" s="250">
        <v>4668</v>
      </c>
      <c r="C4731" s="249">
        <v>140.00983715507496</v>
      </c>
    </row>
    <row r="4732" spans="2:3" x14ac:dyDescent="0.75">
      <c r="B4732" s="250">
        <v>4669</v>
      </c>
      <c r="C4732" s="249">
        <v>114.70492198380906</v>
      </c>
    </row>
    <row r="4733" spans="2:3" x14ac:dyDescent="0.75">
      <c r="B4733" s="250">
        <v>4670</v>
      </c>
      <c r="C4733" s="249">
        <v>113.65282926718696</v>
      </c>
    </row>
    <row r="4734" spans="2:3" x14ac:dyDescent="0.75">
      <c r="B4734" s="250">
        <v>4671</v>
      </c>
      <c r="C4734" s="249">
        <v>117.78882065655442</v>
      </c>
    </row>
    <row r="4735" spans="2:3" x14ac:dyDescent="0.75">
      <c r="B4735" s="250">
        <v>4672</v>
      </c>
      <c r="C4735" s="249">
        <v>92.000476443500446</v>
      </c>
    </row>
    <row r="4736" spans="2:3" x14ac:dyDescent="0.75">
      <c r="B4736" s="250">
        <v>4673</v>
      </c>
      <c r="C4736" s="249">
        <v>93.512743875575339</v>
      </c>
    </row>
    <row r="4737" spans="2:3" x14ac:dyDescent="0.75">
      <c r="B4737" s="250">
        <v>4674</v>
      </c>
      <c r="C4737" s="249">
        <v>110.3672614266833</v>
      </c>
    </row>
    <row r="4738" spans="2:3" x14ac:dyDescent="0.75">
      <c r="B4738" s="250">
        <v>4675</v>
      </c>
      <c r="C4738" s="249">
        <v>122.98882002673626</v>
      </c>
    </row>
    <row r="4739" spans="2:3" x14ac:dyDescent="0.75">
      <c r="B4739" s="250">
        <v>4676</v>
      </c>
      <c r="C4739" s="249">
        <v>111.38321541601357</v>
      </c>
    </row>
    <row r="4740" spans="2:3" x14ac:dyDescent="0.75">
      <c r="B4740" s="250">
        <v>4677</v>
      </c>
      <c r="C4740" s="249">
        <v>103.95716907994033</v>
      </c>
    </row>
    <row r="4741" spans="2:3" x14ac:dyDescent="0.75">
      <c r="B4741" s="250">
        <v>4678</v>
      </c>
      <c r="C4741" s="249">
        <v>105.98010003419724</v>
      </c>
    </row>
    <row r="4742" spans="2:3" x14ac:dyDescent="0.75">
      <c r="B4742" s="250">
        <v>4679</v>
      </c>
      <c r="C4742" s="249">
        <v>157.33632845908934</v>
      </c>
    </row>
    <row r="4743" spans="2:3" x14ac:dyDescent="0.75">
      <c r="B4743" s="250">
        <v>4680</v>
      </c>
      <c r="C4743" s="249">
        <v>121.05476348610527</v>
      </c>
    </row>
    <row r="4744" spans="2:3" x14ac:dyDescent="0.75">
      <c r="B4744" s="250">
        <v>4681</v>
      </c>
      <c r="C4744" s="249">
        <v>116.47100477680287</v>
      </c>
    </row>
    <row r="4745" spans="2:3" x14ac:dyDescent="0.75">
      <c r="B4745" s="250">
        <v>4682</v>
      </c>
      <c r="C4745" s="249">
        <v>96.901281404566703</v>
      </c>
    </row>
    <row r="4746" spans="2:3" x14ac:dyDescent="0.75">
      <c r="B4746" s="250">
        <v>4683</v>
      </c>
      <c r="C4746" s="249">
        <v>105.15686471252351</v>
      </c>
    </row>
    <row r="4747" spans="2:3" x14ac:dyDescent="0.75">
      <c r="B4747" s="250">
        <v>4684</v>
      </c>
      <c r="C4747" s="249">
        <v>92.205408753142478</v>
      </c>
    </row>
    <row r="4748" spans="2:3" x14ac:dyDescent="0.75">
      <c r="B4748" s="250">
        <v>4685</v>
      </c>
      <c r="C4748" s="249">
        <v>134.88820946699326</v>
      </c>
    </row>
    <row r="4749" spans="2:3" x14ac:dyDescent="0.75">
      <c r="B4749" s="250">
        <v>4686</v>
      </c>
      <c r="C4749" s="249">
        <v>112.91053401287023</v>
      </c>
    </row>
    <row r="4750" spans="2:3" x14ac:dyDescent="0.75">
      <c r="B4750" s="250">
        <v>4687</v>
      </c>
      <c r="C4750" s="249">
        <v>150.70216748552988</v>
      </c>
    </row>
    <row r="4751" spans="2:3" x14ac:dyDescent="0.75">
      <c r="B4751" s="250">
        <v>4688</v>
      </c>
      <c r="C4751" s="249">
        <v>111.93672064448347</v>
      </c>
    </row>
    <row r="4752" spans="2:3" x14ac:dyDescent="0.75">
      <c r="B4752" s="250">
        <v>4689</v>
      </c>
      <c r="C4752" s="249">
        <v>146.93121845033019</v>
      </c>
    </row>
    <row r="4753" spans="2:3" x14ac:dyDescent="0.75">
      <c r="B4753" s="250">
        <v>4690</v>
      </c>
      <c r="C4753" s="249">
        <v>111.07869759111735</v>
      </c>
    </row>
    <row r="4754" spans="2:3" x14ac:dyDescent="0.75">
      <c r="B4754" s="250">
        <v>4691</v>
      </c>
      <c r="C4754" s="249">
        <v>115.63870687555736</v>
      </c>
    </row>
    <row r="4755" spans="2:3" x14ac:dyDescent="0.75">
      <c r="B4755" s="250">
        <v>4692</v>
      </c>
      <c r="C4755" s="249">
        <v>169.81190803783937</v>
      </c>
    </row>
    <row r="4756" spans="2:3" x14ac:dyDescent="0.75">
      <c r="B4756" s="250">
        <v>4693</v>
      </c>
      <c r="C4756" s="249">
        <v>123.74699674277463</v>
      </c>
    </row>
    <row r="4757" spans="2:3" x14ac:dyDescent="0.75">
      <c r="B4757" s="250">
        <v>4694</v>
      </c>
      <c r="C4757" s="249">
        <v>130.96635747074643</v>
      </c>
    </row>
    <row r="4758" spans="2:3" x14ac:dyDescent="0.75">
      <c r="B4758" s="250">
        <v>4695</v>
      </c>
      <c r="C4758" s="249">
        <v>122.29631883297596</v>
      </c>
    </row>
    <row r="4759" spans="2:3" x14ac:dyDescent="0.75">
      <c r="B4759" s="250">
        <v>4696</v>
      </c>
      <c r="C4759" s="249">
        <v>125.63238415665352</v>
      </c>
    </row>
    <row r="4760" spans="2:3" x14ac:dyDescent="0.75">
      <c r="B4760" s="250">
        <v>4697</v>
      </c>
      <c r="C4760" s="249">
        <v>147.01007642631342</v>
      </c>
    </row>
    <row r="4761" spans="2:3" x14ac:dyDescent="0.75">
      <c r="B4761" s="250">
        <v>4698</v>
      </c>
      <c r="C4761" s="249">
        <v>145.26358783415148</v>
      </c>
    </row>
    <row r="4762" spans="2:3" x14ac:dyDescent="0.75">
      <c r="B4762" s="250">
        <v>4699</v>
      </c>
      <c r="C4762" s="249">
        <v>123.32237328347495</v>
      </c>
    </row>
    <row r="4763" spans="2:3" x14ac:dyDescent="0.75">
      <c r="B4763" s="250">
        <v>4700</v>
      </c>
      <c r="C4763" s="249">
        <v>89.990889892829188</v>
      </c>
    </row>
    <row r="4764" spans="2:3" x14ac:dyDescent="0.75">
      <c r="B4764" s="250">
        <v>4701</v>
      </c>
      <c r="C4764" s="249">
        <v>158.85207796262398</v>
      </c>
    </row>
    <row r="4765" spans="2:3" x14ac:dyDescent="0.75">
      <c r="B4765" s="250">
        <v>4702</v>
      </c>
      <c r="C4765" s="249">
        <v>153.39562051869621</v>
      </c>
    </row>
    <row r="4766" spans="2:3" x14ac:dyDescent="0.75">
      <c r="B4766" s="250">
        <v>4703</v>
      </c>
      <c r="C4766" s="249">
        <v>128.07199724583313</v>
      </c>
    </row>
    <row r="4767" spans="2:3" x14ac:dyDescent="0.75">
      <c r="B4767" s="250">
        <v>4704</v>
      </c>
      <c r="C4767" s="249">
        <v>95.782057811301939</v>
      </c>
    </row>
    <row r="4768" spans="2:3" x14ac:dyDescent="0.75">
      <c r="B4768" s="250">
        <v>4705</v>
      </c>
      <c r="C4768" s="249">
        <v>126.01703839041592</v>
      </c>
    </row>
    <row r="4769" spans="2:3" x14ac:dyDescent="0.75">
      <c r="B4769" s="250">
        <v>4706</v>
      </c>
      <c r="C4769" s="249">
        <v>125.71300862264525</v>
      </c>
    </row>
    <row r="4770" spans="2:3" x14ac:dyDescent="0.75">
      <c r="B4770" s="250">
        <v>4707</v>
      </c>
      <c r="C4770" s="249">
        <v>109.00856753567768</v>
      </c>
    </row>
    <row r="4771" spans="2:3" x14ac:dyDescent="0.75">
      <c r="B4771" s="250">
        <v>4708</v>
      </c>
      <c r="C4771" s="249">
        <v>117.12269855929864</v>
      </c>
    </row>
    <row r="4772" spans="2:3" x14ac:dyDescent="0.75">
      <c r="B4772" s="250">
        <v>4709</v>
      </c>
      <c r="C4772" s="249">
        <v>135.94273232854937</v>
      </c>
    </row>
    <row r="4773" spans="2:3" x14ac:dyDescent="0.75">
      <c r="B4773" s="250">
        <v>4710</v>
      </c>
      <c r="C4773" s="249">
        <v>119.03970032304105</v>
      </c>
    </row>
    <row r="4774" spans="2:3" x14ac:dyDescent="0.75">
      <c r="B4774" s="250">
        <v>4711</v>
      </c>
      <c r="C4774" s="249">
        <v>95.707180978498116</v>
      </c>
    </row>
    <row r="4775" spans="2:3" x14ac:dyDescent="0.75">
      <c r="B4775" s="250">
        <v>4712</v>
      </c>
      <c r="C4775" s="249">
        <v>141.32913515162534</v>
      </c>
    </row>
    <row r="4776" spans="2:3" x14ac:dyDescent="0.75">
      <c r="B4776" s="250">
        <v>4713</v>
      </c>
      <c r="C4776" s="249">
        <v>80.151191493565562</v>
      </c>
    </row>
    <row r="4777" spans="2:3" x14ac:dyDescent="0.75">
      <c r="B4777" s="250">
        <v>4714</v>
      </c>
      <c r="C4777" s="249">
        <v>115.74858072697137</v>
      </c>
    </row>
    <row r="4778" spans="2:3" x14ac:dyDescent="0.75">
      <c r="B4778" s="250">
        <v>4715</v>
      </c>
      <c r="C4778" s="249">
        <v>124.24138750128628</v>
      </c>
    </row>
    <row r="4779" spans="2:3" x14ac:dyDescent="0.75">
      <c r="B4779" s="250">
        <v>4716</v>
      </c>
      <c r="C4779" s="249">
        <v>113.14516517618043</v>
      </c>
    </row>
    <row r="4780" spans="2:3" x14ac:dyDescent="0.75">
      <c r="B4780" s="250">
        <v>4717</v>
      </c>
      <c r="C4780" s="249">
        <v>158.58426362334825</v>
      </c>
    </row>
    <row r="4781" spans="2:3" x14ac:dyDescent="0.75">
      <c r="B4781" s="250">
        <v>4718</v>
      </c>
      <c r="C4781" s="249">
        <v>103.38297650830825</v>
      </c>
    </row>
    <row r="4782" spans="2:3" x14ac:dyDescent="0.75">
      <c r="B4782" s="250">
        <v>4719</v>
      </c>
      <c r="C4782" s="249">
        <v>102.828381459263</v>
      </c>
    </row>
    <row r="4783" spans="2:3" x14ac:dyDescent="0.75">
      <c r="B4783" s="250">
        <v>4720</v>
      </c>
      <c r="C4783" s="249">
        <v>156.18892936366234</v>
      </c>
    </row>
    <row r="4784" spans="2:3" x14ac:dyDescent="0.75">
      <c r="B4784" s="250">
        <v>4721</v>
      </c>
      <c r="C4784" s="249">
        <v>111.88528589553344</v>
      </c>
    </row>
    <row r="4785" spans="2:3" x14ac:dyDescent="0.75">
      <c r="B4785" s="250">
        <v>4722</v>
      </c>
      <c r="C4785" s="249">
        <v>128.99728599498786</v>
      </c>
    </row>
    <row r="4786" spans="2:3" x14ac:dyDescent="0.75">
      <c r="B4786" s="250">
        <v>4723</v>
      </c>
      <c r="C4786" s="249">
        <v>142.66308494439082</v>
      </c>
    </row>
    <row r="4787" spans="2:3" x14ac:dyDescent="0.75">
      <c r="B4787" s="250">
        <v>4724</v>
      </c>
      <c r="C4787" s="249">
        <v>102.83190930681317</v>
      </c>
    </row>
    <row r="4788" spans="2:3" x14ac:dyDescent="0.75">
      <c r="B4788" s="250">
        <v>4725</v>
      </c>
      <c r="C4788" s="249">
        <v>98.404557163919478</v>
      </c>
    </row>
    <row r="4789" spans="2:3" x14ac:dyDescent="0.75">
      <c r="B4789" s="250">
        <v>4726</v>
      </c>
      <c r="C4789" s="249">
        <v>111.17423251517373</v>
      </c>
    </row>
    <row r="4790" spans="2:3" x14ac:dyDescent="0.75">
      <c r="B4790" s="250">
        <v>4727</v>
      </c>
      <c r="C4790" s="249">
        <v>108.51752238434641</v>
      </c>
    </row>
    <row r="4791" spans="2:3" x14ac:dyDescent="0.75">
      <c r="B4791" s="250">
        <v>4728</v>
      </c>
      <c r="C4791" s="249">
        <v>154.65532744478244</v>
      </c>
    </row>
    <row r="4792" spans="2:3" x14ac:dyDescent="0.75">
      <c r="B4792" s="250">
        <v>4729</v>
      </c>
      <c r="C4792" s="249">
        <v>153.53893052048591</v>
      </c>
    </row>
    <row r="4793" spans="2:3" x14ac:dyDescent="0.75">
      <c r="B4793" s="250">
        <v>4730</v>
      </c>
      <c r="C4793" s="249">
        <v>135.14844589118431</v>
      </c>
    </row>
    <row r="4794" spans="2:3" x14ac:dyDescent="0.75">
      <c r="B4794" s="250">
        <v>4731</v>
      </c>
      <c r="C4794" s="249">
        <v>151.89001508868176</v>
      </c>
    </row>
    <row r="4795" spans="2:3" x14ac:dyDescent="0.75">
      <c r="B4795" s="250">
        <v>4732</v>
      </c>
      <c r="C4795" s="249">
        <v>100.93289160007292</v>
      </c>
    </row>
    <row r="4796" spans="2:3" x14ac:dyDescent="0.75">
      <c r="B4796" s="250">
        <v>4733</v>
      </c>
      <c r="C4796" s="249">
        <v>99.487590001778756</v>
      </c>
    </row>
    <row r="4797" spans="2:3" x14ac:dyDescent="0.75">
      <c r="B4797" s="250">
        <v>4734</v>
      </c>
      <c r="C4797" s="249">
        <v>132.21661464402783</v>
      </c>
    </row>
    <row r="4798" spans="2:3" x14ac:dyDescent="0.75">
      <c r="B4798" s="250">
        <v>4735</v>
      </c>
      <c r="C4798" s="249">
        <v>142.93462879679311</v>
      </c>
    </row>
    <row r="4799" spans="2:3" x14ac:dyDescent="0.75">
      <c r="B4799" s="250">
        <v>4736</v>
      </c>
      <c r="C4799" s="249">
        <v>131.70051977943953</v>
      </c>
    </row>
    <row r="4800" spans="2:3" x14ac:dyDescent="0.75">
      <c r="B4800" s="250">
        <v>4737</v>
      </c>
      <c r="C4800" s="249">
        <v>113.30300653728224</v>
      </c>
    </row>
    <row r="4801" spans="2:3" x14ac:dyDescent="0.75">
      <c r="B4801" s="250">
        <v>4738</v>
      </c>
      <c r="C4801" s="249">
        <v>127.11733586811637</v>
      </c>
    </row>
    <row r="4802" spans="2:3" x14ac:dyDescent="0.75">
      <c r="B4802" s="250">
        <v>4739</v>
      </c>
      <c r="C4802" s="249">
        <v>123.59885721769214</v>
      </c>
    </row>
    <row r="4803" spans="2:3" x14ac:dyDescent="0.75">
      <c r="B4803" s="250">
        <v>4740</v>
      </c>
      <c r="C4803" s="249">
        <v>126.68695313936283</v>
      </c>
    </row>
    <row r="4804" spans="2:3" x14ac:dyDescent="0.75">
      <c r="B4804" s="250">
        <v>4741</v>
      </c>
      <c r="C4804" s="249">
        <v>116.1712280457231</v>
      </c>
    </row>
    <row r="4805" spans="2:3" x14ac:dyDescent="0.75">
      <c r="B4805" s="250">
        <v>4742</v>
      </c>
      <c r="C4805" s="249">
        <v>105.1452419127055</v>
      </c>
    </row>
    <row r="4806" spans="2:3" x14ac:dyDescent="0.75">
      <c r="B4806" s="250">
        <v>4743</v>
      </c>
      <c r="C4806" s="249">
        <v>66.131929521631108</v>
      </c>
    </row>
    <row r="4807" spans="2:3" x14ac:dyDescent="0.75">
      <c r="B4807" s="250">
        <v>4744</v>
      </c>
      <c r="C4807" s="249">
        <v>123.58009653940391</v>
      </c>
    </row>
    <row r="4808" spans="2:3" x14ac:dyDescent="0.75">
      <c r="B4808" s="250">
        <v>4745</v>
      </c>
      <c r="C4808" s="249">
        <v>105.55935030659249</v>
      </c>
    </row>
    <row r="4809" spans="2:3" x14ac:dyDescent="0.75">
      <c r="B4809" s="250">
        <v>4746</v>
      </c>
      <c r="C4809" s="249">
        <v>130.61269966862812</v>
      </c>
    </row>
    <row r="4810" spans="2:3" x14ac:dyDescent="0.75">
      <c r="B4810" s="250">
        <v>4747</v>
      </c>
      <c r="C4810" s="249">
        <v>157.30793941475474</v>
      </c>
    </row>
    <row r="4811" spans="2:3" x14ac:dyDescent="0.75">
      <c r="B4811" s="250">
        <v>4748</v>
      </c>
      <c r="C4811" s="249">
        <v>115.74135384032533</v>
      </c>
    </row>
    <row r="4812" spans="2:3" x14ac:dyDescent="0.75">
      <c r="B4812" s="250">
        <v>4749</v>
      </c>
      <c r="C4812" s="249">
        <v>142.5911653475352</v>
      </c>
    </row>
    <row r="4813" spans="2:3" x14ac:dyDescent="0.75">
      <c r="B4813" s="250">
        <v>4750</v>
      </c>
      <c r="C4813" s="249">
        <v>93.073493922453082</v>
      </c>
    </row>
    <row r="4814" spans="2:3" x14ac:dyDescent="0.75">
      <c r="B4814" s="250">
        <v>4751</v>
      </c>
      <c r="C4814" s="249">
        <v>131.11881857137939</v>
      </c>
    </row>
    <row r="4815" spans="2:3" x14ac:dyDescent="0.75">
      <c r="B4815" s="250">
        <v>4752</v>
      </c>
      <c r="C4815" s="249">
        <v>112.0145802477154</v>
      </c>
    </row>
    <row r="4816" spans="2:3" x14ac:dyDescent="0.75">
      <c r="B4816" s="250">
        <v>4753</v>
      </c>
      <c r="C4816" s="249">
        <v>140.94113574266692</v>
      </c>
    </row>
    <row r="4817" spans="2:3" x14ac:dyDescent="0.75">
      <c r="B4817" s="250">
        <v>4754</v>
      </c>
      <c r="C4817" s="249">
        <v>134.95468976434833</v>
      </c>
    </row>
    <row r="4818" spans="2:3" x14ac:dyDescent="0.75">
      <c r="B4818" s="250">
        <v>4755</v>
      </c>
      <c r="C4818" s="249">
        <v>108.39919694059915</v>
      </c>
    </row>
    <row r="4819" spans="2:3" x14ac:dyDescent="0.75">
      <c r="B4819" s="250">
        <v>4756</v>
      </c>
      <c r="C4819" s="249">
        <v>128.76452589105142</v>
      </c>
    </row>
    <row r="4820" spans="2:3" x14ac:dyDescent="0.75">
      <c r="B4820" s="250">
        <v>4757</v>
      </c>
      <c r="C4820" s="249">
        <v>154.58511701223478</v>
      </c>
    </row>
    <row r="4821" spans="2:3" x14ac:dyDescent="0.75">
      <c r="B4821" s="250">
        <v>4758</v>
      </c>
      <c r="C4821" s="249">
        <v>131.83396947439522</v>
      </c>
    </row>
    <row r="4822" spans="2:3" x14ac:dyDescent="0.75">
      <c r="B4822" s="250">
        <v>4759</v>
      </c>
      <c r="C4822" s="249">
        <v>151.41691680941489</v>
      </c>
    </row>
    <row r="4823" spans="2:3" x14ac:dyDescent="0.75">
      <c r="B4823" s="250">
        <v>4760</v>
      </c>
      <c r="C4823" s="249">
        <v>111.00335703515843</v>
      </c>
    </row>
    <row r="4824" spans="2:3" x14ac:dyDescent="0.75">
      <c r="B4824" s="250">
        <v>4761</v>
      </c>
      <c r="C4824" s="249">
        <v>103.16758918406904</v>
      </c>
    </row>
    <row r="4825" spans="2:3" x14ac:dyDescent="0.75">
      <c r="B4825" s="250">
        <v>4762</v>
      </c>
      <c r="C4825" s="249">
        <v>102.1764244829601</v>
      </c>
    </row>
    <row r="4826" spans="2:3" x14ac:dyDescent="0.75">
      <c r="B4826" s="250">
        <v>4763</v>
      </c>
      <c r="C4826" s="249">
        <v>126.32408645064201</v>
      </c>
    </row>
    <row r="4827" spans="2:3" x14ac:dyDescent="0.75">
      <c r="B4827" s="250">
        <v>4764</v>
      </c>
      <c r="C4827" s="249">
        <v>58.441897265373555</v>
      </c>
    </row>
    <row r="4828" spans="2:3" x14ac:dyDescent="0.75">
      <c r="B4828" s="250">
        <v>4765</v>
      </c>
      <c r="C4828" s="249">
        <v>109.19266012677164</v>
      </c>
    </row>
    <row r="4829" spans="2:3" x14ac:dyDescent="0.75">
      <c r="B4829" s="250">
        <v>4766</v>
      </c>
      <c r="C4829" s="249">
        <v>116.61834607882064</v>
      </c>
    </row>
    <row r="4830" spans="2:3" x14ac:dyDescent="0.75">
      <c r="B4830" s="250">
        <v>4767</v>
      </c>
      <c r="C4830" s="249">
        <v>91.550701428654108</v>
      </c>
    </row>
    <row r="4831" spans="2:3" x14ac:dyDescent="0.75">
      <c r="B4831" s="250">
        <v>4768</v>
      </c>
      <c r="C4831" s="249">
        <v>120.98559047954346</v>
      </c>
    </row>
    <row r="4832" spans="2:3" x14ac:dyDescent="0.75">
      <c r="B4832" s="250">
        <v>4769</v>
      </c>
      <c r="C4832" s="249">
        <v>143.98223982213946</v>
      </c>
    </row>
    <row r="4833" spans="2:3" x14ac:dyDescent="0.75">
      <c r="B4833" s="250">
        <v>4770</v>
      </c>
      <c r="C4833" s="249">
        <v>123.441865636432</v>
      </c>
    </row>
    <row r="4834" spans="2:3" x14ac:dyDescent="0.75">
      <c r="B4834" s="250">
        <v>4771</v>
      </c>
      <c r="C4834" s="249">
        <v>87.36643480943323</v>
      </c>
    </row>
    <row r="4835" spans="2:3" x14ac:dyDescent="0.75">
      <c r="B4835" s="250">
        <v>4772</v>
      </c>
      <c r="C4835" s="249">
        <v>138.0911692841531</v>
      </c>
    </row>
    <row r="4836" spans="2:3" x14ac:dyDescent="0.75">
      <c r="B4836" s="250">
        <v>4773</v>
      </c>
      <c r="C4836" s="249">
        <v>110.69934316244249</v>
      </c>
    </row>
    <row r="4837" spans="2:3" x14ac:dyDescent="0.75">
      <c r="B4837" s="250">
        <v>4774</v>
      </c>
      <c r="C4837" s="249">
        <v>116.52773050818172</v>
      </c>
    </row>
    <row r="4838" spans="2:3" x14ac:dyDescent="0.75">
      <c r="B4838" s="250">
        <v>4775</v>
      </c>
      <c r="C4838" s="249">
        <v>158.04314941914151</v>
      </c>
    </row>
    <row r="4839" spans="2:3" x14ac:dyDescent="0.75">
      <c r="B4839" s="250">
        <v>4776</v>
      </c>
      <c r="C4839" s="249">
        <v>75.121197569672219</v>
      </c>
    </row>
    <row r="4840" spans="2:3" x14ac:dyDescent="0.75">
      <c r="B4840" s="250">
        <v>4777</v>
      </c>
      <c r="C4840" s="249">
        <v>66.112693625938775</v>
      </c>
    </row>
    <row r="4841" spans="2:3" x14ac:dyDescent="0.75">
      <c r="B4841" s="250">
        <v>4778</v>
      </c>
      <c r="C4841" s="249">
        <v>104.97827515080991</v>
      </c>
    </row>
    <row r="4842" spans="2:3" x14ac:dyDescent="0.75">
      <c r="B4842" s="250">
        <v>4779</v>
      </c>
      <c r="C4842" s="249">
        <v>132.92002466514907</v>
      </c>
    </row>
    <row r="4843" spans="2:3" x14ac:dyDescent="0.75">
      <c r="B4843" s="250">
        <v>4780</v>
      </c>
      <c r="C4843" s="249">
        <v>84.90438343888718</v>
      </c>
    </row>
    <row r="4844" spans="2:3" x14ac:dyDescent="0.75">
      <c r="B4844" s="250">
        <v>4781</v>
      </c>
      <c r="C4844" s="249">
        <v>131.49855760746823</v>
      </c>
    </row>
    <row r="4845" spans="2:3" x14ac:dyDescent="0.75">
      <c r="B4845" s="250">
        <v>4782</v>
      </c>
      <c r="C4845" s="249">
        <v>111.81981898092559</v>
      </c>
    </row>
    <row r="4846" spans="2:3" x14ac:dyDescent="0.75">
      <c r="B4846" s="250">
        <v>4783</v>
      </c>
      <c r="C4846" s="249">
        <v>145.22880428850345</v>
      </c>
    </row>
    <row r="4847" spans="2:3" x14ac:dyDescent="0.75">
      <c r="B4847" s="250">
        <v>4784</v>
      </c>
      <c r="C4847" s="249">
        <v>142.02924689086356</v>
      </c>
    </row>
    <row r="4848" spans="2:3" x14ac:dyDescent="0.75">
      <c r="B4848" s="250">
        <v>4785</v>
      </c>
      <c r="C4848" s="249">
        <v>111.60494359577157</v>
      </c>
    </row>
    <row r="4849" spans="2:3" x14ac:dyDescent="0.75">
      <c r="B4849" s="250">
        <v>4786</v>
      </c>
      <c r="C4849" s="249">
        <v>116.77033231707712</v>
      </c>
    </row>
    <row r="4850" spans="2:3" x14ac:dyDescent="0.75">
      <c r="B4850" s="250">
        <v>4787</v>
      </c>
      <c r="C4850" s="249">
        <v>94.578341017114369</v>
      </c>
    </row>
    <row r="4851" spans="2:3" x14ac:dyDescent="0.75">
      <c r="B4851" s="250">
        <v>4788</v>
      </c>
      <c r="C4851" s="249">
        <v>147.26758308732241</v>
      </c>
    </row>
    <row r="4852" spans="2:3" x14ac:dyDescent="0.75">
      <c r="B4852" s="250">
        <v>4789</v>
      </c>
      <c r="C4852" s="249">
        <v>115.10944668888993</v>
      </c>
    </row>
    <row r="4853" spans="2:3" x14ac:dyDescent="0.75">
      <c r="B4853" s="250">
        <v>4790</v>
      </c>
      <c r="C4853" s="249">
        <v>106.27218226228946</v>
      </c>
    </row>
    <row r="4854" spans="2:3" x14ac:dyDescent="0.75">
      <c r="B4854" s="250">
        <v>4791</v>
      </c>
      <c r="C4854" s="249">
        <v>142.58065474666441</v>
      </c>
    </row>
    <row r="4855" spans="2:3" x14ac:dyDescent="0.75">
      <c r="B4855" s="250">
        <v>4792</v>
      </c>
      <c r="C4855" s="249">
        <v>103.80943266463821</v>
      </c>
    </row>
    <row r="4856" spans="2:3" x14ac:dyDescent="0.75">
      <c r="B4856" s="250">
        <v>4793</v>
      </c>
      <c r="C4856" s="249">
        <v>153.33839957276527</v>
      </c>
    </row>
    <row r="4857" spans="2:3" x14ac:dyDescent="0.75">
      <c r="B4857" s="250">
        <v>4794</v>
      </c>
      <c r="C4857" s="249">
        <v>78.58405609873067</v>
      </c>
    </row>
    <row r="4858" spans="2:3" x14ac:dyDescent="0.75">
      <c r="B4858" s="250">
        <v>4795</v>
      </c>
      <c r="C4858" s="249">
        <v>138.57847956635356</v>
      </c>
    </row>
    <row r="4859" spans="2:3" x14ac:dyDescent="0.75">
      <c r="B4859" s="250">
        <v>4796</v>
      </c>
      <c r="C4859" s="249">
        <v>118.83913520355512</v>
      </c>
    </row>
    <row r="4860" spans="2:3" x14ac:dyDescent="0.75">
      <c r="B4860" s="250">
        <v>4797</v>
      </c>
      <c r="C4860" s="249">
        <v>87.917116872754974</v>
      </c>
    </row>
    <row r="4861" spans="2:3" x14ac:dyDescent="0.75">
      <c r="B4861" s="250">
        <v>4798</v>
      </c>
      <c r="C4861" s="249">
        <v>115.89260242942503</v>
      </c>
    </row>
    <row r="4862" spans="2:3" x14ac:dyDescent="0.75">
      <c r="B4862" s="250">
        <v>4799</v>
      </c>
      <c r="C4862" s="249">
        <v>170.21369680447543</v>
      </c>
    </row>
    <row r="4863" spans="2:3" x14ac:dyDescent="0.75">
      <c r="B4863" s="250">
        <v>4800</v>
      </c>
      <c r="C4863" s="249">
        <v>145.53958379159522</v>
      </c>
    </row>
    <row r="4864" spans="2:3" x14ac:dyDescent="0.75">
      <c r="B4864" s="250">
        <v>4801</v>
      </c>
      <c r="C4864" s="249">
        <v>96.305435894129857</v>
      </c>
    </row>
    <row r="4865" spans="2:3" x14ac:dyDescent="0.75">
      <c r="B4865" s="250">
        <v>4802</v>
      </c>
      <c r="C4865" s="249">
        <v>113.46653534842335</v>
      </c>
    </row>
    <row r="4866" spans="2:3" x14ac:dyDescent="0.75">
      <c r="B4866" s="250">
        <v>4803</v>
      </c>
      <c r="C4866" s="249">
        <v>90.131341470223717</v>
      </c>
    </row>
    <row r="4867" spans="2:3" x14ac:dyDescent="0.75">
      <c r="B4867" s="250">
        <v>4804</v>
      </c>
      <c r="C4867" s="249">
        <v>136.68967167639244</v>
      </c>
    </row>
    <row r="4868" spans="2:3" x14ac:dyDescent="0.75">
      <c r="B4868" s="250">
        <v>4805</v>
      </c>
      <c r="C4868" s="249">
        <v>101.12279390851967</v>
      </c>
    </row>
    <row r="4869" spans="2:3" x14ac:dyDescent="0.75">
      <c r="B4869" s="250">
        <v>4806</v>
      </c>
      <c r="C4869" s="249">
        <v>114.00186232417954</v>
      </c>
    </row>
    <row r="4870" spans="2:3" x14ac:dyDescent="0.75">
      <c r="B4870" s="250">
        <v>4807</v>
      </c>
      <c r="C4870" s="249">
        <v>133.86281476062203</v>
      </c>
    </row>
    <row r="4871" spans="2:3" x14ac:dyDescent="0.75">
      <c r="B4871" s="250">
        <v>4808</v>
      </c>
      <c r="C4871" s="249">
        <v>119.85974121908279</v>
      </c>
    </row>
    <row r="4872" spans="2:3" x14ac:dyDescent="0.75">
      <c r="B4872" s="250">
        <v>4809</v>
      </c>
      <c r="C4872" s="249">
        <v>108.06593466655937</v>
      </c>
    </row>
    <row r="4873" spans="2:3" x14ac:dyDescent="0.75">
      <c r="B4873" s="250">
        <v>4810</v>
      </c>
      <c r="C4873" s="249">
        <v>91.004673456951465</v>
      </c>
    </row>
    <row r="4874" spans="2:3" x14ac:dyDescent="0.75">
      <c r="B4874" s="250">
        <v>4811</v>
      </c>
      <c r="C4874" s="249">
        <v>130.79509495786473</v>
      </c>
    </row>
    <row r="4875" spans="2:3" x14ac:dyDescent="0.75">
      <c r="B4875" s="250">
        <v>4812</v>
      </c>
      <c r="C4875" s="249">
        <v>175.13676400843912</v>
      </c>
    </row>
    <row r="4876" spans="2:3" x14ac:dyDescent="0.75">
      <c r="B4876" s="250">
        <v>4813</v>
      </c>
      <c r="C4876" s="249">
        <v>141.691679677617</v>
      </c>
    </row>
    <row r="4877" spans="2:3" x14ac:dyDescent="0.75">
      <c r="B4877" s="250">
        <v>4814</v>
      </c>
      <c r="C4877" s="249">
        <v>148.30897008927374</v>
      </c>
    </row>
    <row r="4878" spans="2:3" x14ac:dyDescent="0.75">
      <c r="B4878" s="250">
        <v>4815</v>
      </c>
      <c r="C4878" s="249">
        <v>97.894032888209594</v>
      </c>
    </row>
    <row r="4879" spans="2:3" x14ac:dyDescent="0.75">
      <c r="B4879" s="250">
        <v>4816</v>
      </c>
      <c r="C4879" s="249">
        <v>132.93774047788722</v>
      </c>
    </row>
    <row r="4880" spans="2:3" x14ac:dyDescent="0.75">
      <c r="B4880" s="250">
        <v>4817</v>
      </c>
      <c r="C4880" s="249">
        <v>96.221471837650512</v>
      </c>
    </row>
    <row r="4881" spans="2:3" x14ac:dyDescent="0.75">
      <c r="B4881" s="250">
        <v>4818</v>
      </c>
      <c r="C4881" s="249">
        <v>112.03940060736117</v>
      </c>
    </row>
    <row r="4882" spans="2:3" x14ac:dyDescent="0.75">
      <c r="B4882" s="250">
        <v>4819</v>
      </c>
      <c r="C4882" s="249">
        <v>123.50431086908198</v>
      </c>
    </row>
    <row r="4883" spans="2:3" x14ac:dyDescent="0.75">
      <c r="B4883" s="250">
        <v>4820</v>
      </c>
      <c r="C4883" s="249">
        <v>170.16758654409173</v>
      </c>
    </row>
    <row r="4884" spans="2:3" x14ac:dyDescent="0.75">
      <c r="B4884" s="250">
        <v>4821</v>
      </c>
      <c r="C4884" s="249">
        <v>143.69084121018241</v>
      </c>
    </row>
    <row r="4885" spans="2:3" x14ac:dyDescent="0.75">
      <c r="B4885" s="250">
        <v>4822</v>
      </c>
      <c r="C4885" s="249">
        <v>82.164510872929199</v>
      </c>
    </row>
    <row r="4886" spans="2:3" x14ac:dyDescent="0.75">
      <c r="B4886" s="250">
        <v>4823</v>
      </c>
      <c r="C4886" s="249">
        <v>119.69901521526491</v>
      </c>
    </row>
    <row r="4887" spans="2:3" x14ac:dyDescent="0.75">
      <c r="B4887" s="250">
        <v>4824</v>
      </c>
      <c r="C4887" s="249">
        <v>119.95749915670413</v>
      </c>
    </row>
    <row r="4888" spans="2:3" x14ac:dyDescent="0.75">
      <c r="B4888" s="250">
        <v>4825</v>
      </c>
      <c r="C4888" s="249">
        <v>92.731209529954171</v>
      </c>
    </row>
    <row r="4889" spans="2:3" x14ac:dyDescent="0.75">
      <c r="B4889" s="250">
        <v>4826</v>
      </c>
      <c r="C4889" s="249">
        <v>124.11345915772348</v>
      </c>
    </row>
    <row r="4890" spans="2:3" x14ac:dyDescent="0.75">
      <c r="B4890" s="250">
        <v>4827</v>
      </c>
      <c r="C4890" s="249">
        <v>171.6766729013998</v>
      </c>
    </row>
    <row r="4891" spans="2:3" x14ac:dyDescent="0.75">
      <c r="B4891" s="250">
        <v>4828</v>
      </c>
      <c r="C4891" s="249">
        <v>126.65751940143286</v>
      </c>
    </row>
    <row r="4892" spans="2:3" x14ac:dyDescent="0.75">
      <c r="B4892" s="250">
        <v>4829</v>
      </c>
      <c r="C4892" s="249">
        <v>159.77360905669684</v>
      </c>
    </row>
    <row r="4893" spans="2:3" x14ac:dyDescent="0.75">
      <c r="B4893" s="250">
        <v>4830</v>
      </c>
      <c r="C4893" s="249">
        <v>132.96681814965532</v>
      </c>
    </row>
    <row r="4894" spans="2:3" x14ac:dyDescent="0.75">
      <c r="B4894" s="250">
        <v>4831</v>
      </c>
      <c r="C4894" s="249">
        <v>105.08267701420525</v>
      </c>
    </row>
    <row r="4895" spans="2:3" x14ac:dyDescent="0.75">
      <c r="B4895" s="250">
        <v>4832</v>
      </c>
      <c r="C4895" s="249">
        <v>145.88279419384656</v>
      </c>
    </row>
    <row r="4896" spans="2:3" x14ac:dyDescent="0.75">
      <c r="B4896" s="250">
        <v>4833</v>
      </c>
      <c r="C4896" s="249">
        <v>76.210848995848409</v>
      </c>
    </row>
    <row r="4897" spans="2:3" x14ac:dyDescent="0.75">
      <c r="B4897" s="250">
        <v>4834</v>
      </c>
      <c r="C4897" s="249">
        <v>101.87036902147386</v>
      </c>
    </row>
    <row r="4898" spans="2:3" x14ac:dyDescent="0.75">
      <c r="B4898" s="250">
        <v>4835</v>
      </c>
      <c r="C4898" s="249">
        <v>104.69900376849495</v>
      </c>
    </row>
    <row r="4899" spans="2:3" x14ac:dyDescent="0.75">
      <c r="B4899" s="250">
        <v>4836</v>
      </c>
      <c r="C4899" s="249">
        <v>86.219534987479491</v>
      </c>
    </row>
    <row r="4900" spans="2:3" x14ac:dyDescent="0.75">
      <c r="B4900" s="250">
        <v>4837</v>
      </c>
      <c r="C4900" s="249">
        <v>122.01084316848488</v>
      </c>
    </row>
    <row r="4901" spans="2:3" x14ac:dyDescent="0.75">
      <c r="B4901" s="250">
        <v>4838</v>
      </c>
      <c r="C4901" s="249">
        <v>134.10809297140023</v>
      </c>
    </row>
    <row r="4902" spans="2:3" x14ac:dyDescent="0.75">
      <c r="B4902" s="250">
        <v>4839</v>
      </c>
      <c r="C4902" s="249">
        <v>137.14209154117125</v>
      </c>
    </row>
    <row r="4903" spans="2:3" x14ac:dyDescent="0.75">
      <c r="B4903" s="250">
        <v>4840</v>
      </c>
      <c r="C4903" s="249">
        <v>129.81915811515807</v>
      </c>
    </row>
    <row r="4904" spans="2:3" x14ac:dyDescent="0.75">
      <c r="B4904" s="250">
        <v>4841</v>
      </c>
      <c r="C4904" s="249">
        <v>126.37408711556174</v>
      </c>
    </row>
    <row r="4905" spans="2:3" x14ac:dyDescent="0.75">
      <c r="B4905" s="250">
        <v>4842</v>
      </c>
      <c r="C4905" s="249">
        <v>99.656432960019202</v>
      </c>
    </row>
    <row r="4906" spans="2:3" x14ac:dyDescent="0.75">
      <c r="B4906" s="250">
        <v>4843</v>
      </c>
      <c r="C4906" s="249">
        <v>122.12991077585777</v>
      </c>
    </row>
    <row r="4907" spans="2:3" x14ac:dyDescent="0.75">
      <c r="B4907" s="250">
        <v>4844</v>
      </c>
      <c r="C4907" s="249">
        <v>90.783879300092423</v>
      </c>
    </row>
    <row r="4908" spans="2:3" x14ac:dyDescent="0.75">
      <c r="B4908" s="250">
        <v>4845</v>
      </c>
      <c r="C4908" s="249">
        <v>128.19479467431299</v>
      </c>
    </row>
    <row r="4909" spans="2:3" x14ac:dyDescent="0.75">
      <c r="B4909" s="250">
        <v>4846</v>
      </c>
      <c r="C4909" s="249">
        <v>105.44813227737694</v>
      </c>
    </row>
    <row r="4910" spans="2:3" x14ac:dyDescent="0.75">
      <c r="B4910" s="250">
        <v>4847</v>
      </c>
      <c r="C4910" s="249">
        <v>95.470655341995865</v>
      </c>
    </row>
    <row r="4911" spans="2:3" x14ac:dyDescent="0.75">
      <c r="B4911" s="250">
        <v>4848</v>
      </c>
      <c r="C4911" s="249">
        <v>112.34990838346405</v>
      </c>
    </row>
    <row r="4912" spans="2:3" x14ac:dyDescent="0.75">
      <c r="B4912" s="250">
        <v>4849</v>
      </c>
      <c r="C4912" s="249">
        <v>130.40419469852966</v>
      </c>
    </row>
    <row r="4913" spans="2:3" x14ac:dyDescent="0.75">
      <c r="B4913" s="250">
        <v>4850</v>
      </c>
      <c r="C4913" s="249">
        <v>110.51464730880787</v>
      </c>
    </row>
    <row r="4914" spans="2:3" x14ac:dyDescent="0.75">
      <c r="B4914" s="250">
        <v>4851</v>
      </c>
      <c r="C4914" s="249">
        <v>99.618896830606218</v>
      </c>
    </row>
    <row r="4915" spans="2:3" x14ac:dyDescent="0.75">
      <c r="B4915" s="250">
        <v>4852</v>
      </c>
      <c r="C4915" s="249">
        <v>124.59820951499346</v>
      </c>
    </row>
    <row r="4916" spans="2:3" x14ac:dyDescent="0.75">
      <c r="B4916" s="250">
        <v>4853</v>
      </c>
      <c r="C4916" s="249">
        <v>131.93898476796105</v>
      </c>
    </row>
    <row r="4917" spans="2:3" x14ac:dyDescent="0.75">
      <c r="B4917" s="250">
        <v>4854</v>
      </c>
      <c r="C4917" s="249">
        <v>93.755399463865302</v>
      </c>
    </row>
    <row r="4918" spans="2:3" x14ac:dyDescent="0.75">
      <c r="B4918" s="250">
        <v>4855</v>
      </c>
      <c r="C4918" s="249">
        <v>115.86398421939856</v>
      </c>
    </row>
    <row r="4919" spans="2:3" x14ac:dyDescent="0.75">
      <c r="B4919" s="250">
        <v>4856</v>
      </c>
      <c r="C4919" s="249">
        <v>107.67665890372969</v>
      </c>
    </row>
    <row r="4920" spans="2:3" x14ac:dyDescent="0.75">
      <c r="B4920" s="250">
        <v>4857</v>
      </c>
      <c r="C4920" s="249">
        <v>120.07589387104105</v>
      </c>
    </row>
    <row r="4921" spans="2:3" x14ac:dyDescent="0.75">
      <c r="B4921" s="250">
        <v>4858</v>
      </c>
      <c r="C4921" s="249">
        <v>102.25643898019678</v>
      </c>
    </row>
    <row r="4922" spans="2:3" x14ac:dyDescent="0.75">
      <c r="B4922" s="250">
        <v>4859</v>
      </c>
      <c r="C4922" s="249">
        <v>124.06541915930876</v>
      </c>
    </row>
    <row r="4923" spans="2:3" x14ac:dyDescent="0.75">
      <c r="B4923" s="250">
        <v>4860</v>
      </c>
      <c r="C4923" s="249">
        <v>82.770462865964902</v>
      </c>
    </row>
    <row r="4924" spans="2:3" x14ac:dyDescent="0.75">
      <c r="B4924" s="250">
        <v>4861</v>
      </c>
      <c r="C4924" s="249">
        <v>135.93173732645988</v>
      </c>
    </row>
    <row r="4925" spans="2:3" x14ac:dyDescent="0.75">
      <c r="B4925" s="250">
        <v>4862</v>
      </c>
      <c r="C4925" s="249">
        <v>135.69057309875788</v>
      </c>
    </row>
    <row r="4926" spans="2:3" x14ac:dyDescent="0.75">
      <c r="B4926" s="250">
        <v>4863</v>
      </c>
      <c r="C4926" s="249">
        <v>100.02952209347644</v>
      </c>
    </row>
    <row r="4927" spans="2:3" x14ac:dyDescent="0.75">
      <c r="B4927" s="250">
        <v>4864</v>
      </c>
      <c r="C4927" s="249">
        <v>158.72514551396714</v>
      </c>
    </row>
    <row r="4928" spans="2:3" x14ac:dyDescent="0.75">
      <c r="B4928" s="250">
        <v>4865</v>
      </c>
      <c r="C4928" s="249">
        <v>140.24444551898279</v>
      </c>
    </row>
    <row r="4929" spans="2:3" x14ac:dyDescent="0.75">
      <c r="B4929" s="250">
        <v>4866</v>
      </c>
      <c r="C4929" s="249">
        <v>103.92651642801657</v>
      </c>
    </row>
    <row r="4930" spans="2:3" x14ac:dyDescent="0.75">
      <c r="B4930" s="250">
        <v>4867</v>
      </c>
      <c r="C4930" s="249">
        <v>116.13693674112783</v>
      </c>
    </row>
    <row r="4931" spans="2:3" x14ac:dyDescent="0.75">
      <c r="B4931" s="250">
        <v>4868</v>
      </c>
      <c r="C4931" s="249">
        <v>75.244464044693274</v>
      </c>
    </row>
    <row r="4932" spans="2:3" x14ac:dyDescent="0.75">
      <c r="B4932" s="250">
        <v>4869</v>
      </c>
      <c r="C4932" s="249">
        <v>116.42304602854757</v>
      </c>
    </row>
    <row r="4933" spans="2:3" x14ac:dyDescent="0.75">
      <c r="B4933" s="250">
        <v>4870</v>
      </c>
      <c r="C4933" s="249">
        <v>142.70715500813358</v>
      </c>
    </row>
    <row r="4934" spans="2:3" x14ac:dyDescent="0.75">
      <c r="B4934" s="250">
        <v>4871</v>
      </c>
      <c r="C4934" s="249">
        <v>132.98502984021616</v>
      </c>
    </row>
    <row r="4935" spans="2:3" x14ac:dyDescent="0.75">
      <c r="B4935" s="250">
        <v>4872</v>
      </c>
      <c r="C4935" s="249">
        <v>125.87123777438543</v>
      </c>
    </row>
    <row r="4936" spans="2:3" x14ac:dyDescent="0.75">
      <c r="B4936" s="250">
        <v>4873</v>
      </c>
      <c r="C4936" s="249">
        <v>72.200642525610306</v>
      </c>
    </row>
    <row r="4937" spans="2:3" x14ac:dyDescent="0.75">
      <c r="B4937" s="250">
        <v>4874</v>
      </c>
      <c r="C4937" s="249">
        <v>78.674801495134133</v>
      </c>
    </row>
    <row r="4938" spans="2:3" x14ac:dyDescent="0.75">
      <c r="B4938" s="250">
        <v>4875</v>
      </c>
      <c r="C4938" s="249">
        <v>144.48849746436727</v>
      </c>
    </row>
    <row r="4939" spans="2:3" x14ac:dyDescent="0.75">
      <c r="B4939" s="250">
        <v>4876</v>
      </c>
      <c r="C4939" s="249">
        <v>138.44126000570483</v>
      </c>
    </row>
    <row r="4940" spans="2:3" x14ac:dyDescent="0.75">
      <c r="B4940" s="250">
        <v>4877</v>
      </c>
      <c r="C4940" s="249">
        <v>102.2805423799112</v>
      </c>
    </row>
    <row r="4941" spans="2:3" x14ac:dyDescent="0.75">
      <c r="B4941" s="250">
        <v>4878</v>
      </c>
      <c r="C4941" s="249">
        <v>145.394285282732</v>
      </c>
    </row>
    <row r="4942" spans="2:3" x14ac:dyDescent="0.75">
      <c r="B4942" s="250">
        <v>4879</v>
      </c>
      <c r="C4942" s="249">
        <v>148.32373644297368</v>
      </c>
    </row>
    <row r="4943" spans="2:3" x14ac:dyDescent="0.75">
      <c r="B4943" s="250">
        <v>4880</v>
      </c>
      <c r="C4943" s="249">
        <v>113.94118772160044</v>
      </c>
    </row>
    <row r="4944" spans="2:3" x14ac:dyDescent="0.75">
      <c r="B4944" s="250">
        <v>4881</v>
      </c>
      <c r="C4944" s="249">
        <v>109.61888078788269</v>
      </c>
    </row>
    <row r="4945" spans="2:3" x14ac:dyDescent="0.75">
      <c r="B4945" s="250">
        <v>4882</v>
      </c>
      <c r="C4945" s="249">
        <v>131.43614334145227</v>
      </c>
    </row>
    <row r="4946" spans="2:3" x14ac:dyDescent="0.75">
      <c r="B4946" s="250">
        <v>4883</v>
      </c>
      <c r="C4946" s="249">
        <v>106.56812868704849</v>
      </c>
    </row>
    <row r="4947" spans="2:3" x14ac:dyDescent="0.75">
      <c r="B4947" s="250">
        <v>4884</v>
      </c>
      <c r="C4947" s="249">
        <v>128.65131267395239</v>
      </c>
    </row>
    <row r="4948" spans="2:3" x14ac:dyDescent="0.75">
      <c r="B4948" s="250">
        <v>4885</v>
      </c>
      <c r="C4948" s="249">
        <v>81.581900513437063</v>
      </c>
    </row>
    <row r="4949" spans="2:3" x14ac:dyDescent="0.75">
      <c r="B4949" s="250">
        <v>4886</v>
      </c>
      <c r="C4949" s="249">
        <v>148.073176541809</v>
      </c>
    </row>
    <row r="4950" spans="2:3" x14ac:dyDescent="0.75">
      <c r="B4950" s="250">
        <v>4887</v>
      </c>
      <c r="C4950" s="249">
        <v>107.87932903801442</v>
      </c>
    </row>
    <row r="4951" spans="2:3" x14ac:dyDescent="0.75">
      <c r="B4951" s="250">
        <v>4888</v>
      </c>
      <c r="C4951" s="249">
        <v>126.51418000588603</v>
      </c>
    </row>
    <row r="4952" spans="2:3" x14ac:dyDescent="0.75">
      <c r="B4952" s="250">
        <v>4889</v>
      </c>
      <c r="C4952" s="249">
        <v>106.76850033471044</v>
      </c>
    </row>
    <row r="4953" spans="2:3" x14ac:dyDescent="0.75">
      <c r="B4953" s="250">
        <v>4890</v>
      </c>
      <c r="C4953" s="249">
        <v>117.03281882964856</v>
      </c>
    </row>
    <row r="4954" spans="2:3" x14ac:dyDescent="0.75">
      <c r="B4954" s="250">
        <v>4891</v>
      </c>
      <c r="C4954" s="249">
        <v>100.83856621693181</v>
      </c>
    </row>
    <row r="4955" spans="2:3" x14ac:dyDescent="0.75">
      <c r="B4955" s="250">
        <v>4892</v>
      </c>
      <c r="C4955" s="249">
        <v>122.37094380426782</v>
      </c>
    </row>
    <row r="4956" spans="2:3" x14ac:dyDescent="0.75">
      <c r="B4956" s="250">
        <v>4893</v>
      </c>
      <c r="C4956" s="249">
        <v>139.04914362603597</v>
      </c>
    </row>
    <row r="4957" spans="2:3" x14ac:dyDescent="0.75">
      <c r="B4957" s="250">
        <v>4894</v>
      </c>
      <c r="C4957" s="249">
        <v>131.44676715856374</v>
      </c>
    </row>
    <row r="4958" spans="2:3" x14ac:dyDescent="0.75">
      <c r="B4958" s="250">
        <v>4895</v>
      </c>
      <c r="C4958" s="249">
        <v>108.9490814339957</v>
      </c>
    </row>
    <row r="4959" spans="2:3" x14ac:dyDescent="0.75">
      <c r="B4959" s="250">
        <v>4896</v>
      </c>
      <c r="C4959" s="249">
        <v>99.689836101859669</v>
      </c>
    </row>
    <row r="4960" spans="2:3" x14ac:dyDescent="0.75">
      <c r="B4960" s="250">
        <v>4897</v>
      </c>
      <c r="C4960" s="249">
        <v>115.39804826721705</v>
      </c>
    </row>
    <row r="4961" spans="2:3" x14ac:dyDescent="0.75">
      <c r="B4961" s="250">
        <v>4898</v>
      </c>
      <c r="C4961" s="249">
        <v>125.74771372425596</v>
      </c>
    </row>
    <row r="4962" spans="2:3" x14ac:dyDescent="0.75">
      <c r="B4962" s="250">
        <v>4899</v>
      </c>
      <c r="C4962" s="249">
        <v>100.4611890938131</v>
      </c>
    </row>
    <row r="4963" spans="2:3" x14ac:dyDescent="0.75">
      <c r="B4963" s="250">
        <v>4900</v>
      </c>
      <c r="C4963" s="249">
        <v>73.419902940265587</v>
      </c>
    </row>
    <row r="4964" spans="2:3" x14ac:dyDescent="0.75">
      <c r="B4964" s="250">
        <v>4901</v>
      </c>
      <c r="C4964" s="249">
        <v>136.52518940435172</v>
      </c>
    </row>
    <row r="4965" spans="2:3" x14ac:dyDescent="0.75">
      <c r="B4965" s="250">
        <v>4902</v>
      </c>
      <c r="C4965" s="249">
        <v>133.84381023791943</v>
      </c>
    </row>
    <row r="4966" spans="2:3" x14ac:dyDescent="0.75">
      <c r="B4966" s="250">
        <v>4903</v>
      </c>
      <c r="C4966" s="249">
        <v>109.89158173312913</v>
      </c>
    </row>
    <row r="4967" spans="2:3" x14ac:dyDescent="0.75">
      <c r="B4967" s="250">
        <v>4904</v>
      </c>
      <c r="C4967" s="249">
        <v>140.38164377013874</v>
      </c>
    </row>
    <row r="4968" spans="2:3" x14ac:dyDescent="0.75">
      <c r="B4968" s="250">
        <v>4905</v>
      </c>
      <c r="C4968" s="249">
        <v>89.070331728537383</v>
      </c>
    </row>
    <row r="4969" spans="2:3" x14ac:dyDescent="0.75">
      <c r="B4969" s="250">
        <v>4906</v>
      </c>
      <c r="C4969" s="249">
        <v>128.67282504672929</v>
      </c>
    </row>
    <row r="4970" spans="2:3" x14ac:dyDescent="0.75">
      <c r="B4970" s="250">
        <v>4907</v>
      </c>
      <c r="C4970" s="249">
        <v>127.5081750333799</v>
      </c>
    </row>
    <row r="4971" spans="2:3" x14ac:dyDescent="0.75">
      <c r="B4971" s="250">
        <v>4908</v>
      </c>
      <c r="C4971" s="249">
        <v>157.92947819825264</v>
      </c>
    </row>
    <row r="4972" spans="2:3" x14ac:dyDescent="0.75">
      <c r="B4972" s="250">
        <v>4909</v>
      </c>
      <c r="C4972" s="249">
        <v>130.58872859390581</v>
      </c>
    </row>
    <row r="4973" spans="2:3" x14ac:dyDescent="0.75">
      <c r="B4973" s="250">
        <v>4910</v>
      </c>
      <c r="C4973" s="249">
        <v>154.31470256565652</v>
      </c>
    </row>
    <row r="4974" spans="2:3" x14ac:dyDescent="0.75">
      <c r="B4974" s="250">
        <v>4911</v>
      </c>
      <c r="C4974" s="249">
        <v>122.50323140195653</v>
      </c>
    </row>
    <row r="4975" spans="2:3" x14ac:dyDescent="0.75">
      <c r="B4975" s="250">
        <v>4912</v>
      </c>
      <c r="C4975" s="249">
        <v>83.659106595748341</v>
      </c>
    </row>
    <row r="4976" spans="2:3" x14ac:dyDescent="0.75">
      <c r="B4976" s="250">
        <v>4913</v>
      </c>
      <c r="C4976" s="249">
        <v>119.18808789746173</v>
      </c>
    </row>
    <row r="4977" spans="2:3" x14ac:dyDescent="0.75">
      <c r="B4977" s="250">
        <v>4914</v>
      </c>
      <c r="C4977" s="249">
        <v>131.03718293743276</v>
      </c>
    </row>
    <row r="4978" spans="2:3" x14ac:dyDescent="0.75">
      <c r="B4978" s="250">
        <v>4915</v>
      </c>
      <c r="C4978" s="249">
        <v>123.48383141141014</v>
      </c>
    </row>
    <row r="4979" spans="2:3" x14ac:dyDescent="0.75">
      <c r="B4979" s="250">
        <v>4916</v>
      </c>
      <c r="C4979" s="249">
        <v>71.763240747797767</v>
      </c>
    </row>
    <row r="4980" spans="2:3" x14ac:dyDescent="0.75">
      <c r="B4980" s="250">
        <v>4917</v>
      </c>
      <c r="C4980" s="249">
        <v>106.7020315936953</v>
      </c>
    </row>
    <row r="4981" spans="2:3" x14ac:dyDescent="0.75">
      <c r="B4981" s="250">
        <v>4918</v>
      </c>
      <c r="C4981" s="249">
        <v>141.77864194481509</v>
      </c>
    </row>
    <row r="4982" spans="2:3" x14ac:dyDescent="0.75">
      <c r="B4982" s="250">
        <v>4919</v>
      </c>
      <c r="C4982" s="249">
        <v>138.34523284335285</v>
      </c>
    </row>
    <row r="4983" spans="2:3" x14ac:dyDescent="0.75">
      <c r="B4983" s="250">
        <v>4920</v>
      </c>
      <c r="C4983" s="249">
        <v>123.92898597312667</v>
      </c>
    </row>
    <row r="4984" spans="2:3" x14ac:dyDescent="0.75">
      <c r="B4984" s="250">
        <v>4921</v>
      </c>
      <c r="C4984" s="249">
        <v>113.4024143833534</v>
      </c>
    </row>
    <row r="4985" spans="2:3" x14ac:dyDescent="0.75">
      <c r="B4985" s="250">
        <v>4922</v>
      </c>
      <c r="C4985" s="249">
        <v>126.8995953733054</v>
      </c>
    </row>
    <row r="4986" spans="2:3" x14ac:dyDescent="0.75">
      <c r="B4986" s="250">
        <v>4923</v>
      </c>
      <c r="C4986" s="249">
        <v>122.90233539740481</v>
      </c>
    </row>
    <row r="4987" spans="2:3" x14ac:dyDescent="0.75">
      <c r="B4987" s="250">
        <v>4924</v>
      </c>
      <c r="C4987" s="249">
        <v>143.87488346852757</v>
      </c>
    </row>
    <row r="4988" spans="2:3" x14ac:dyDescent="0.75">
      <c r="B4988" s="250">
        <v>4925</v>
      </c>
      <c r="C4988" s="249">
        <v>172.6680569889736</v>
      </c>
    </row>
    <row r="4989" spans="2:3" x14ac:dyDescent="0.75">
      <c r="B4989" s="250">
        <v>4926</v>
      </c>
      <c r="C4989" s="249">
        <v>89.892432301086686</v>
      </c>
    </row>
    <row r="4990" spans="2:3" x14ac:dyDescent="0.75">
      <c r="B4990" s="250">
        <v>4927</v>
      </c>
      <c r="C4990" s="249">
        <v>116.41196784106579</v>
      </c>
    </row>
    <row r="4991" spans="2:3" x14ac:dyDescent="0.75">
      <c r="B4991" s="250">
        <v>4928</v>
      </c>
      <c r="C4991" s="249">
        <v>137.76945108487422</v>
      </c>
    </row>
    <row r="4992" spans="2:3" x14ac:dyDescent="0.75">
      <c r="B4992" s="250">
        <v>4929</v>
      </c>
      <c r="C4992" s="249">
        <v>138.16492986476428</v>
      </c>
    </row>
    <row r="4993" spans="2:3" x14ac:dyDescent="0.75">
      <c r="B4993" s="250">
        <v>4930</v>
      </c>
      <c r="C4993" s="249">
        <v>107.31794440642904</v>
      </c>
    </row>
    <row r="4994" spans="2:3" x14ac:dyDescent="0.75">
      <c r="B4994" s="250">
        <v>4931</v>
      </c>
      <c r="C4994" s="249">
        <v>115.86611307526478</v>
      </c>
    </row>
    <row r="4995" spans="2:3" x14ac:dyDescent="0.75">
      <c r="B4995" s="250">
        <v>4932</v>
      </c>
      <c r="C4995" s="249">
        <v>117.56751591108845</v>
      </c>
    </row>
    <row r="4996" spans="2:3" x14ac:dyDescent="0.75">
      <c r="B4996" s="250">
        <v>4933</v>
      </c>
      <c r="C4996" s="249">
        <v>136.65579916877758</v>
      </c>
    </row>
    <row r="4997" spans="2:3" x14ac:dyDescent="0.75">
      <c r="B4997" s="250">
        <v>4934</v>
      </c>
      <c r="C4997" s="249">
        <v>115.44746088898856</v>
      </c>
    </row>
    <row r="4998" spans="2:3" x14ac:dyDescent="0.75">
      <c r="B4998" s="250">
        <v>4935</v>
      </c>
      <c r="C4998" s="249">
        <v>129.29014486626289</v>
      </c>
    </row>
    <row r="4999" spans="2:3" x14ac:dyDescent="0.75">
      <c r="B4999" s="250">
        <v>4936</v>
      </c>
      <c r="C4999" s="249">
        <v>120.05003523674348</v>
      </c>
    </row>
    <row r="5000" spans="2:3" x14ac:dyDescent="0.75">
      <c r="B5000" s="250">
        <v>4937</v>
      </c>
      <c r="C5000" s="249">
        <v>110.62016276620055</v>
      </c>
    </row>
    <row r="5001" spans="2:3" x14ac:dyDescent="0.75">
      <c r="B5001" s="250">
        <v>4938</v>
      </c>
      <c r="C5001" s="249">
        <v>106.61436181507318</v>
      </c>
    </row>
    <row r="5002" spans="2:3" x14ac:dyDescent="0.75">
      <c r="B5002" s="250">
        <v>4939</v>
      </c>
      <c r="C5002" s="249">
        <v>88.890262405639831</v>
      </c>
    </row>
    <row r="5003" spans="2:3" x14ac:dyDescent="0.75">
      <c r="B5003" s="250">
        <v>4940</v>
      </c>
      <c r="C5003" s="249">
        <v>97.328282337367114</v>
      </c>
    </row>
    <row r="5004" spans="2:3" x14ac:dyDescent="0.75">
      <c r="B5004" s="250">
        <v>4941</v>
      </c>
      <c r="C5004" s="249">
        <v>138.19273772655566</v>
      </c>
    </row>
    <row r="5005" spans="2:3" x14ac:dyDescent="0.75">
      <c r="B5005" s="250">
        <v>4942</v>
      </c>
      <c r="C5005" s="249">
        <v>158.38830058188466</v>
      </c>
    </row>
    <row r="5006" spans="2:3" x14ac:dyDescent="0.75">
      <c r="B5006" s="250">
        <v>4943</v>
      </c>
      <c r="C5006" s="249">
        <v>146.0337404663002</v>
      </c>
    </row>
    <row r="5007" spans="2:3" x14ac:dyDescent="0.75">
      <c r="B5007" s="250">
        <v>4944</v>
      </c>
      <c r="C5007" s="249">
        <v>115.75961317575917</v>
      </c>
    </row>
    <row r="5008" spans="2:3" x14ac:dyDescent="0.75">
      <c r="B5008" s="250">
        <v>4945</v>
      </c>
      <c r="C5008" s="249">
        <v>122.82753147281885</v>
      </c>
    </row>
    <row r="5009" spans="2:3" x14ac:dyDescent="0.75">
      <c r="B5009" s="250">
        <v>4946</v>
      </c>
      <c r="C5009" s="249">
        <v>109.90171079111819</v>
      </c>
    </row>
    <row r="5010" spans="2:3" x14ac:dyDescent="0.75">
      <c r="B5010" s="250">
        <v>4947</v>
      </c>
      <c r="C5010" s="249">
        <v>87.094282655177338</v>
      </c>
    </row>
    <row r="5011" spans="2:3" x14ac:dyDescent="0.75">
      <c r="B5011" s="250">
        <v>4948</v>
      </c>
      <c r="C5011" s="249">
        <v>88.996387890800392</v>
      </c>
    </row>
    <row r="5012" spans="2:3" x14ac:dyDescent="0.75">
      <c r="B5012" s="250">
        <v>4949</v>
      </c>
      <c r="C5012" s="249">
        <v>80.912300315402703</v>
      </c>
    </row>
    <row r="5013" spans="2:3" x14ac:dyDescent="0.75">
      <c r="B5013" s="250">
        <v>4950</v>
      </c>
      <c r="C5013" s="249">
        <v>115.65907391166859</v>
      </c>
    </row>
    <row r="5014" spans="2:3" x14ac:dyDescent="0.75">
      <c r="B5014" s="250">
        <v>4951</v>
      </c>
      <c r="C5014" s="249">
        <v>75.067443343186795</v>
      </c>
    </row>
    <row r="5015" spans="2:3" x14ac:dyDescent="0.75">
      <c r="B5015" s="250">
        <v>4952</v>
      </c>
      <c r="C5015" s="249">
        <v>151.47027789081281</v>
      </c>
    </row>
    <row r="5016" spans="2:3" x14ac:dyDescent="0.75">
      <c r="B5016" s="250">
        <v>4953</v>
      </c>
      <c r="C5016" s="249">
        <v>86.675571350872815</v>
      </c>
    </row>
    <row r="5017" spans="2:3" x14ac:dyDescent="0.75">
      <c r="B5017" s="250">
        <v>4954</v>
      </c>
      <c r="C5017" s="249">
        <v>116.77933676848794</v>
      </c>
    </row>
    <row r="5018" spans="2:3" x14ac:dyDescent="0.75">
      <c r="B5018" s="250">
        <v>4955</v>
      </c>
      <c r="C5018" s="249">
        <v>123.22116351175589</v>
      </c>
    </row>
    <row r="5019" spans="2:3" x14ac:dyDescent="0.75">
      <c r="B5019" s="250">
        <v>4956</v>
      </c>
      <c r="C5019" s="249">
        <v>138.02604511953928</v>
      </c>
    </row>
    <row r="5020" spans="2:3" x14ac:dyDescent="0.75">
      <c r="B5020" s="250">
        <v>4957</v>
      </c>
      <c r="C5020" s="249">
        <v>129.60209574173467</v>
      </c>
    </row>
    <row r="5021" spans="2:3" x14ac:dyDescent="0.75">
      <c r="B5021" s="250">
        <v>4958</v>
      </c>
      <c r="C5021" s="249">
        <v>104.4902195591704</v>
      </c>
    </row>
    <row r="5022" spans="2:3" x14ac:dyDescent="0.75">
      <c r="B5022" s="250">
        <v>4959</v>
      </c>
      <c r="C5022" s="249">
        <v>120.66067362657451</v>
      </c>
    </row>
    <row r="5023" spans="2:3" x14ac:dyDescent="0.75">
      <c r="B5023" s="250">
        <v>4960</v>
      </c>
      <c r="C5023" s="249">
        <v>99.514213281799684</v>
      </c>
    </row>
    <row r="5024" spans="2:3" x14ac:dyDescent="0.75">
      <c r="B5024" s="250">
        <v>4961</v>
      </c>
      <c r="C5024" s="249">
        <v>100.82405500915218</v>
      </c>
    </row>
    <row r="5025" spans="2:3" x14ac:dyDescent="0.75">
      <c r="B5025" s="250">
        <v>4962</v>
      </c>
      <c r="C5025" s="249">
        <v>97.339531680275599</v>
      </c>
    </row>
    <row r="5026" spans="2:3" x14ac:dyDescent="0.75">
      <c r="B5026" s="250">
        <v>4963</v>
      </c>
      <c r="C5026" s="249">
        <v>93.176390152619945</v>
      </c>
    </row>
    <row r="5027" spans="2:3" x14ac:dyDescent="0.75">
      <c r="B5027" s="250">
        <v>4964</v>
      </c>
      <c r="C5027" s="249">
        <v>96.199468547882276</v>
      </c>
    </row>
    <row r="5028" spans="2:3" x14ac:dyDescent="0.75">
      <c r="B5028" s="250">
        <v>4965</v>
      </c>
      <c r="C5028" s="249">
        <v>125.7125035399762</v>
      </c>
    </row>
    <row r="5029" spans="2:3" x14ac:dyDescent="0.75">
      <c r="B5029" s="250">
        <v>4966</v>
      </c>
      <c r="C5029" s="249">
        <v>144.90082493649277</v>
      </c>
    </row>
    <row r="5030" spans="2:3" x14ac:dyDescent="0.75">
      <c r="B5030" s="250">
        <v>4967</v>
      </c>
      <c r="C5030" s="249">
        <v>129.71017155096695</v>
      </c>
    </row>
    <row r="5031" spans="2:3" x14ac:dyDescent="0.75">
      <c r="B5031" s="250">
        <v>4968</v>
      </c>
      <c r="C5031" s="249">
        <v>94.878922397100467</v>
      </c>
    </row>
    <row r="5032" spans="2:3" x14ac:dyDescent="0.75">
      <c r="B5032" s="250">
        <v>4969</v>
      </c>
      <c r="C5032" s="249">
        <v>99.509576527407575</v>
      </c>
    </row>
    <row r="5033" spans="2:3" x14ac:dyDescent="0.75">
      <c r="B5033" s="250">
        <v>4970</v>
      </c>
      <c r="C5033" s="249">
        <v>103.35280841286155</v>
      </c>
    </row>
    <row r="5034" spans="2:3" x14ac:dyDescent="0.75">
      <c r="B5034" s="250">
        <v>4971</v>
      </c>
      <c r="C5034" s="249">
        <v>128.27488248838449</v>
      </c>
    </row>
    <row r="5035" spans="2:3" x14ac:dyDescent="0.75">
      <c r="B5035" s="250">
        <v>4972</v>
      </c>
      <c r="C5035" s="249">
        <v>102.86986741522691</v>
      </c>
    </row>
    <row r="5036" spans="2:3" x14ac:dyDescent="0.75">
      <c r="B5036" s="250">
        <v>4973</v>
      </c>
      <c r="C5036" s="249">
        <v>143.49544921687982</v>
      </c>
    </row>
    <row r="5037" spans="2:3" x14ac:dyDescent="0.75">
      <c r="B5037" s="250">
        <v>4974</v>
      </c>
      <c r="C5037" s="249">
        <v>121.20127588170023</v>
      </c>
    </row>
    <row r="5038" spans="2:3" x14ac:dyDescent="0.75">
      <c r="B5038" s="250">
        <v>4975</v>
      </c>
      <c r="C5038" s="249">
        <v>117.53353099418175</v>
      </c>
    </row>
    <row r="5039" spans="2:3" x14ac:dyDescent="0.75">
      <c r="B5039" s="250">
        <v>4976</v>
      </c>
      <c r="C5039" s="249">
        <v>120.09161563148298</v>
      </c>
    </row>
    <row r="5040" spans="2:3" x14ac:dyDescent="0.75">
      <c r="B5040" s="250">
        <v>4977</v>
      </c>
      <c r="C5040" s="249">
        <v>124.17436521809557</v>
      </c>
    </row>
    <row r="5041" spans="2:3" x14ac:dyDescent="0.75">
      <c r="B5041" s="250">
        <v>4978</v>
      </c>
      <c r="C5041" s="249">
        <v>115.15472607369539</v>
      </c>
    </row>
    <row r="5042" spans="2:3" x14ac:dyDescent="0.75">
      <c r="B5042" s="250">
        <v>4979</v>
      </c>
      <c r="C5042" s="249">
        <v>94.61958964702599</v>
      </c>
    </row>
    <row r="5043" spans="2:3" x14ac:dyDescent="0.75">
      <c r="B5043" s="250">
        <v>4980</v>
      </c>
      <c r="C5043" s="249">
        <v>151.12676947600255</v>
      </c>
    </row>
    <row r="5044" spans="2:3" x14ac:dyDescent="0.75">
      <c r="B5044" s="250">
        <v>4981</v>
      </c>
      <c r="C5044" s="249">
        <v>99.352746368140899</v>
      </c>
    </row>
    <row r="5045" spans="2:3" x14ac:dyDescent="0.75">
      <c r="B5045" s="250">
        <v>4982</v>
      </c>
      <c r="C5045" s="249">
        <v>114.24408110429161</v>
      </c>
    </row>
    <row r="5046" spans="2:3" x14ac:dyDescent="0.75">
      <c r="B5046" s="250">
        <v>4983</v>
      </c>
      <c r="C5046" s="249">
        <v>116.04273375809829</v>
      </c>
    </row>
    <row r="5047" spans="2:3" x14ac:dyDescent="0.75">
      <c r="B5047" s="250">
        <v>4984</v>
      </c>
      <c r="C5047" s="249">
        <v>122.97428145794854</v>
      </c>
    </row>
    <row r="5048" spans="2:3" x14ac:dyDescent="0.75">
      <c r="B5048" s="250">
        <v>4985</v>
      </c>
      <c r="C5048" s="249">
        <v>115.61553269328763</v>
      </c>
    </row>
    <row r="5049" spans="2:3" x14ac:dyDescent="0.75">
      <c r="B5049" s="250">
        <v>4986</v>
      </c>
      <c r="C5049" s="249">
        <v>109.28885733637721</v>
      </c>
    </row>
    <row r="5050" spans="2:3" x14ac:dyDescent="0.75">
      <c r="B5050" s="250">
        <v>4987</v>
      </c>
      <c r="C5050" s="249">
        <v>93.155496206226914</v>
      </c>
    </row>
    <row r="5051" spans="2:3" x14ac:dyDescent="0.75">
      <c r="B5051" s="250">
        <v>4988</v>
      </c>
      <c r="C5051" s="249">
        <v>106.58106358847525</v>
      </c>
    </row>
    <row r="5052" spans="2:3" x14ac:dyDescent="0.75">
      <c r="B5052" s="250">
        <v>4989</v>
      </c>
      <c r="C5052" s="249">
        <v>130.30035405678993</v>
      </c>
    </row>
    <row r="5053" spans="2:3" x14ac:dyDescent="0.75">
      <c r="B5053" s="250">
        <v>4990</v>
      </c>
      <c r="C5053" s="249">
        <v>61.947392671892601</v>
      </c>
    </row>
    <row r="5054" spans="2:3" x14ac:dyDescent="0.75">
      <c r="B5054" s="250">
        <v>4991</v>
      </c>
      <c r="C5054" s="249">
        <v>127.19946056332422</v>
      </c>
    </row>
    <row r="5055" spans="2:3" x14ac:dyDescent="0.75">
      <c r="B5055" s="250">
        <v>4992</v>
      </c>
      <c r="C5055" s="249">
        <v>127.00697945442685</v>
      </c>
    </row>
    <row r="5056" spans="2:3" x14ac:dyDescent="0.75">
      <c r="B5056" s="250">
        <v>4993</v>
      </c>
      <c r="C5056" s="249">
        <v>116.30350817015703</v>
      </c>
    </row>
    <row r="5057" spans="2:3" x14ac:dyDescent="0.75">
      <c r="B5057" s="250">
        <v>4994</v>
      </c>
      <c r="C5057" s="249">
        <v>137.57959786455157</v>
      </c>
    </row>
    <row r="5058" spans="2:3" x14ac:dyDescent="0.75">
      <c r="B5058" s="250">
        <v>4995</v>
      </c>
      <c r="C5058" s="249">
        <v>97.180056944995002</v>
      </c>
    </row>
    <row r="5059" spans="2:3" x14ac:dyDescent="0.75">
      <c r="B5059" s="250">
        <v>4996</v>
      </c>
      <c r="C5059" s="249">
        <v>118.54246146510128</v>
      </c>
    </row>
    <row r="5060" spans="2:3" x14ac:dyDescent="0.75">
      <c r="B5060" s="250">
        <v>4997</v>
      </c>
      <c r="C5060" s="249">
        <v>142.99235659232932</v>
      </c>
    </row>
    <row r="5061" spans="2:3" x14ac:dyDescent="0.75">
      <c r="B5061" s="250">
        <v>4998</v>
      </c>
      <c r="C5061" s="249">
        <v>106.90472376749412</v>
      </c>
    </row>
    <row r="5062" spans="2:3" x14ac:dyDescent="0.75">
      <c r="B5062" s="250">
        <v>4999</v>
      </c>
      <c r="C5062" s="249">
        <v>81.707722193593199</v>
      </c>
    </row>
    <row r="5063" spans="2:3" x14ac:dyDescent="0.75">
      <c r="B5063" s="250">
        <v>5000</v>
      </c>
      <c r="C5063" s="249">
        <v>116.60359886136396</v>
      </c>
    </row>
    <row r="5064" spans="2:3" x14ac:dyDescent="0.75">
      <c r="B5064" s="250">
        <v>5001</v>
      </c>
      <c r="C5064" s="249">
        <v>109.75716093068057</v>
      </c>
    </row>
    <row r="5065" spans="2:3" x14ac:dyDescent="0.75">
      <c r="B5065" s="250">
        <v>5002</v>
      </c>
      <c r="C5065" s="249">
        <v>86.582467429171174</v>
      </c>
    </row>
    <row r="5066" spans="2:3" x14ac:dyDescent="0.75">
      <c r="B5066" s="250">
        <v>5003</v>
      </c>
      <c r="C5066" s="249">
        <v>92.533343324671094</v>
      </c>
    </row>
    <row r="5067" spans="2:3" x14ac:dyDescent="0.75">
      <c r="B5067" s="250">
        <v>5004</v>
      </c>
      <c r="C5067" s="249">
        <v>114.3576295535017</v>
      </c>
    </row>
    <row r="5068" spans="2:3" x14ac:dyDescent="0.75">
      <c r="B5068" s="250">
        <v>5005</v>
      </c>
      <c r="C5068" s="249">
        <v>113.02004114749501</v>
      </c>
    </row>
    <row r="5069" spans="2:3" x14ac:dyDescent="0.75">
      <c r="B5069" s="250">
        <v>5006</v>
      </c>
      <c r="C5069" s="249">
        <v>86.747892386626773</v>
      </c>
    </row>
    <row r="5070" spans="2:3" x14ac:dyDescent="0.75">
      <c r="B5070" s="250">
        <v>5007</v>
      </c>
      <c r="C5070" s="249">
        <v>119.86553724147718</v>
      </c>
    </row>
    <row r="5071" spans="2:3" x14ac:dyDescent="0.75">
      <c r="B5071" s="250">
        <v>5008</v>
      </c>
      <c r="C5071" s="249">
        <v>118.50307312571307</v>
      </c>
    </row>
    <row r="5072" spans="2:3" x14ac:dyDescent="0.75">
      <c r="B5072" s="250">
        <v>5009</v>
      </c>
      <c r="C5072" s="249">
        <v>112.18097232716319</v>
      </c>
    </row>
    <row r="5073" spans="2:3" x14ac:dyDescent="0.75">
      <c r="B5073" s="250">
        <v>5010</v>
      </c>
      <c r="C5073" s="249">
        <v>96.473863111914881</v>
      </c>
    </row>
    <row r="5074" spans="2:3" x14ac:dyDescent="0.75">
      <c r="B5074" s="250">
        <v>5011</v>
      </c>
      <c r="C5074" s="249">
        <v>115.98782014701219</v>
      </c>
    </row>
    <row r="5075" spans="2:3" x14ac:dyDescent="0.75">
      <c r="B5075" s="250">
        <v>5012</v>
      </c>
      <c r="C5075" s="249">
        <v>155.19520820064213</v>
      </c>
    </row>
    <row r="5076" spans="2:3" x14ac:dyDescent="0.75">
      <c r="B5076" s="250">
        <v>5013</v>
      </c>
      <c r="C5076" s="249">
        <v>85.772318413268891</v>
      </c>
    </row>
    <row r="5077" spans="2:3" x14ac:dyDescent="0.75">
      <c r="B5077" s="250">
        <v>5014</v>
      </c>
      <c r="C5077" s="249">
        <v>113.58029297331021</v>
      </c>
    </row>
    <row r="5078" spans="2:3" x14ac:dyDescent="0.75">
      <c r="B5078" s="250">
        <v>5015</v>
      </c>
      <c r="C5078" s="249">
        <v>139.57214334718896</v>
      </c>
    </row>
    <row r="5079" spans="2:3" x14ac:dyDescent="0.75">
      <c r="B5079" s="250">
        <v>5016</v>
      </c>
      <c r="C5079" s="249">
        <v>114.16568849435023</v>
      </c>
    </row>
    <row r="5080" spans="2:3" x14ac:dyDescent="0.75">
      <c r="B5080" s="250">
        <v>5017</v>
      </c>
      <c r="C5080" s="249">
        <v>127.33561056669031</v>
      </c>
    </row>
    <row r="5081" spans="2:3" x14ac:dyDescent="0.75">
      <c r="B5081" s="250">
        <v>5018</v>
      </c>
      <c r="C5081" s="249">
        <v>136.33155376812653</v>
      </c>
    </row>
    <row r="5082" spans="2:3" x14ac:dyDescent="0.75">
      <c r="B5082" s="250">
        <v>5019</v>
      </c>
      <c r="C5082" s="249">
        <v>91.617787088730026</v>
      </c>
    </row>
    <row r="5083" spans="2:3" x14ac:dyDescent="0.75">
      <c r="B5083" s="250">
        <v>5020</v>
      </c>
      <c r="C5083" s="249">
        <v>146.47071153794209</v>
      </c>
    </row>
    <row r="5084" spans="2:3" x14ac:dyDescent="0.75">
      <c r="B5084" s="250">
        <v>5021</v>
      </c>
      <c r="C5084" s="249">
        <v>149.73801515711119</v>
      </c>
    </row>
    <row r="5085" spans="2:3" x14ac:dyDescent="0.75">
      <c r="B5085" s="250">
        <v>5022</v>
      </c>
      <c r="C5085" s="249">
        <v>115.32568910065395</v>
      </c>
    </row>
    <row r="5086" spans="2:3" x14ac:dyDescent="0.75">
      <c r="B5086" s="250">
        <v>5023</v>
      </c>
      <c r="C5086" s="249">
        <v>71.128869978295938</v>
      </c>
    </row>
    <row r="5087" spans="2:3" x14ac:dyDescent="0.75">
      <c r="B5087" s="250">
        <v>5024</v>
      </c>
      <c r="C5087" s="249">
        <v>91.490371190108874</v>
      </c>
    </row>
    <row r="5088" spans="2:3" x14ac:dyDescent="0.75">
      <c r="B5088" s="250">
        <v>5025</v>
      </c>
      <c r="C5088" s="249">
        <v>90.276471360308093</v>
      </c>
    </row>
    <row r="5089" spans="2:3" x14ac:dyDescent="0.75">
      <c r="B5089" s="250">
        <v>5026</v>
      </c>
      <c r="C5089" s="249">
        <v>109.7404405970313</v>
      </c>
    </row>
    <row r="5090" spans="2:3" x14ac:dyDescent="0.75">
      <c r="B5090" s="250">
        <v>5027</v>
      </c>
      <c r="C5090" s="249">
        <v>102.35916144366253</v>
      </c>
    </row>
    <row r="5091" spans="2:3" x14ac:dyDescent="0.75">
      <c r="B5091" s="250">
        <v>5028</v>
      </c>
      <c r="C5091" s="249">
        <v>102.16384641530632</v>
      </c>
    </row>
    <row r="5092" spans="2:3" x14ac:dyDescent="0.75">
      <c r="B5092" s="250">
        <v>5029</v>
      </c>
      <c r="C5092" s="249">
        <v>132.55280113823716</v>
      </c>
    </row>
    <row r="5093" spans="2:3" x14ac:dyDescent="0.75">
      <c r="B5093" s="250">
        <v>5030</v>
      </c>
      <c r="C5093" s="249">
        <v>86.361721094744496</v>
      </c>
    </row>
    <row r="5094" spans="2:3" x14ac:dyDescent="0.75">
      <c r="B5094" s="250">
        <v>5031</v>
      </c>
      <c r="C5094" s="249">
        <v>107.54437394190261</v>
      </c>
    </row>
    <row r="5095" spans="2:3" x14ac:dyDescent="0.75">
      <c r="B5095" s="250">
        <v>5032</v>
      </c>
      <c r="C5095" s="249">
        <v>99.229382901487327</v>
      </c>
    </row>
    <row r="5096" spans="2:3" x14ac:dyDescent="0.75">
      <c r="B5096" s="250">
        <v>5033</v>
      </c>
      <c r="C5096" s="249">
        <v>150.94505573902478</v>
      </c>
    </row>
    <row r="5097" spans="2:3" x14ac:dyDescent="0.75">
      <c r="B5097" s="250">
        <v>5034</v>
      </c>
      <c r="C5097" s="249">
        <v>144.06700944630495</v>
      </c>
    </row>
    <row r="5098" spans="2:3" x14ac:dyDescent="0.75">
      <c r="B5098" s="250">
        <v>5035</v>
      </c>
      <c r="C5098" s="249">
        <v>138.47320247960465</v>
      </c>
    </row>
    <row r="5099" spans="2:3" x14ac:dyDescent="0.75">
      <c r="B5099" s="250">
        <v>5036</v>
      </c>
      <c r="C5099" s="249">
        <v>97.467187412206698</v>
      </c>
    </row>
    <row r="5100" spans="2:3" x14ac:dyDescent="0.75">
      <c r="B5100" s="250">
        <v>5037</v>
      </c>
      <c r="C5100" s="249">
        <v>86.861425622847349</v>
      </c>
    </row>
    <row r="5101" spans="2:3" x14ac:dyDescent="0.75">
      <c r="B5101" s="250">
        <v>5038</v>
      </c>
      <c r="C5101" s="249">
        <v>130.65562494012443</v>
      </c>
    </row>
    <row r="5102" spans="2:3" x14ac:dyDescent="0.75">
      <c r="B5102" s="250">
        <v>5039</v>
      </c>
      <c r="C5102" s="249">
        <v>147.60659880960893</v>
      </c>
    </row>
    <row r="5103" spans="2:3" x14ac:dyDescent="0.75">
      <c r="B5103" s="250">
        <v>5040</v>
      </c>
      <c r="C5103" s="249">
        <v>160.93198398824603</v>
      </c>
    </row>
    <row r="5104" spans="2:3" x14ac:dyDescent="0.75">
      <c r="B5104" s="250">
        <v>5041</v>
      </c>
      <c r="C5104" s="249">
        <v>133.03958130307893</v>
      </c>
    </row>
    <row r="5105" spans="2:3" x14ac:dyDescent="0.75">
      <c r="B5105" s="250">
        <v>5042</v>
      </c>
      <c r="C5105" s="249">
        <v>100.04514330097804</v>
      </c>
    </row>
    <row r="5106" spans="2:3" x14ac:dyDescent="0.75">
      <c r="B5106" s="250">
        <v>5043</v>
      </c>
      <c r="C5106" s="249">
        <v>136.46192409008563</v>
      </c>
    </row>
    <row r="5107" spans="2:3" x14ac:dyDescent="0.75">
      <c r="B5107" s="250">
        <v>5044</v>
      </c>
      <c r="C5107" s="249">
        <v>110.00757929133133</v>
      </c>
    </row>
    <row r="5108" spans="2:3" x14ac:dyDescent="0.75">
      <c r="B5108" s="250">
        <v>5045</v>
      </c>
      <c r="C5108" s="249">
        <v>172.59270658875911</v>
      </c>
    </row>
    <row r="5109" spans="2:3" x14ac:dyDescent="0.75">
      <c r="B5109" s="250">
        <v>5046</v>
      </c>
      <c r="C5109" s="249">
        <v>106.06602657811997</v>
      </c>
    </row>
    <row r="5110" spans="2:3" x14ac:dyDescent="0.75">
      <c r="B5110" s="250">
        <v>5047</v>
      </c>
      <c r="C5110" s="249">
        <v>111.84109259764195</v>
      </c>
    </row>
    <row r="5111" spans="2:3" x14ac:dyDescent="0.75">
      <c r="B5111" s="250">
        <v>5048</v>
      </c>
      <c r="C5111" s="249">
        <v>134.53041725853637</v>
      </c>
    </row>
    <row r="5112" spans="2:3" x14ac:dyDescent="0.75">
      <c r="B5112" s="250">
        <v>5049</v>
      </c>
      <c r="C5112" s="249">
        <v>77.225038907174749</v>
      </c>
    </row>
    <row r="5113" spans="2:3" x14ac:dyDescent="0.75">
      <c r="B5113" s="250">
        <v>5050</v>
      </c>
      <c r="C5113" s="249">
        <v>103.98919607991931</v>
      </c>
    </row>
    <row r="5114" spans="2:3" x14ac:dyDescent="0.75">
      <c r="B5114" s="250">
        <v>5051</v>
      </c>
      <c r="C5114" s="249">
        <v>123.33231306386166</v>
      </c>
    </row>
    <row r="5115" spans="2:3" x14ac:dyDescent="0.75">
      <c r="B5115" s="250">
        <v>5052</v>
      </c>
      <c r="C5115" s="249">
        <v>128.71746510146599</v>
      </c>
    </row>
    <row r="5116" spans="2:3" x14ac:dyDescent="0.75">
      <c r="B5116" s="250">
        <v>5053</v>
      </c>
      <c r="C5116" s="249">
        <v>120.00271038636379</v>
      </c>
    </row>
    <row r="5117" spans="2:3" x14ac:dyDescent="0.75">
      <c r="B5117" s="250">
        <v>5054</v>
      </c>
      <c r="C5117" s="249">
        <v>124.22376040103249</v>
      </c>
    </row>
    <row r="5118" spans="2:3" x14ac:dyDescent="0.75">
      <c r="B5118" s="250">
        <v>5055</v>
      </c>
      <c r="C5118" s="249">
        <v>84.23023112763687</v>
      </c>
    </row>
    <row r="5119" spans="2:3" x14ac:dyDescent="0.75">
      <c r="B5119" s="250">
        <v>5056</v>
      </c>
      <c r="C5119" s="249">
        <v>130.58914260834251</v>
      </c>
    </row>
    <row r="5120" spans="2:3" x14ac:dyDescent="0.75">
      <c r="B5120" s="250">
        <v>5057</v>
      </c>
      <c r="C5120" s="249">
        <v>137.96468962260454</v>
      </c>
    </row>
    <row r="5121" spans="2:3" x14ac:dyDescent="0.75">
      <c r="B5121" s="250">
        <v>5058</v>
      </c>
      <c r="C5121" s="249">
        <v>139.97831307376885</v>
      </c>
    </row>
    <row r="5122" spans="2:3" x14ac:dyDescent="0.75">
      <c r="B5122" s="250">
        <v>5059</v>
      </c>
      <c r="C5122" s="249">
        <v>121.35998419222568</v>
      </c>
    </row>
    <row r="5123" spans="2:3" x14ac:dyDescent="0.75">
      <c r="B5123" s="250">
        <v>5060</v>
      </c>
      <c r="C5123" s="249">
        <v>157.51189720686929</v>
      </c>
    </row>
    <row r="5124" spans="2:3" x14ac:dyDescent="0.75">
      <c r="B5124" s="250">
        <v>5061</v>
      </c>
      <c r="C5124" s="249">
        <v>112.1554680412535</v>
      </c>
    </row>
    <row r="5125" spans="2:3" x14ac:dyDescent="0.75">
      <c r="B5125" s="250">
        <v>5062</v>
      </c>
      <c r="C5125" s="249">
        <v>143.15134713596765</v>
      </c>
    </row>
    <row r="5126" spans="2:3" x14ac:dyDescent="0.75">
      <c r="B5126" s="250">
        <v>5063</v>
      </c>
      <c r="C5126" s="249">
        <v>92.56522338514317</v>
      </c>
    </row>
    <row r="5127" spans="2:3" x14ac:dyDescent="0.75">
      <c r="B5127" s="250">
        <v>5064</v>
      </c>
      <c r="C5127" s="249">
        <v>110.40701128077551</v>
      </c>
    </row>
    <row r="5128" spans="2:3" x14ac:dyDescent="0.75">
      <c r="B5128" s="250">
        <v>5065</v>
      </c>
      <c r="C5128" s="249">
        <v>94.803228523497268</v>
      </c>
    </row>
    <row r="5129" spans="2:3" x14ac:dyDescent="0.75">
      <c r="B5129" s="250">
        <v>5066</v>
      </c>
      <c r="C5129" s="249">
        <v>90.231811201668236</v>
      </c>
    </row>
    <row r="5130" spans="2:3" x14ac:dyDescent="0.75">
      <c r="B5130" s="250">
        <v>5067</v>
      </c>
      <c r="C5130" s="249">
        <v>129.42335343269031</v>
      </c>
    </row>
    <row r="5131" spans="2:3" x14ac:dyDescent="0.75">
      <c r="B5131" s="250">
        <v>5068</v>
      </c>
      <c r="C5131" s="249">
        <v>140.12046305791</v>
      </c>
    </row>
    <row r="5132" spans="2:3" x14ac:dyDescent="0.75">
      <c r="B5132" s="250">
        <v>5069</v>
      </c>
      <c r="C5132" s="249">
        <v>127.17882558688922</v>
      </c>
    </row>
    <row r="5133" spans="2:3" x14ac:dyDescent="0.75">
      <c r="B5133" s="250">
        <v>5070</v>
      </c>
      <c r="C5133" s="249">
        <v>101.6296201611012</v>
      </c>
    </row>
    <row r="5134" spans="2:3" x14ac:dyDescent="0.75">
      <c r="B5134" s="250">
        <v>5071</v>
      </c>
      <c r="C5134" s="249">
        <v>118.60188612067832</v>
      </c>
    </row>
    <row r="5135" spans="2:3" x14ac:dyDescent="0.75">
      <c r="B5135" s="250">
        <v>5072</v>
      </c>
      <c r="C5135" s="249">
        <v>110.70741418585615</v>
      </c>
    </row>
    <row r="5136" spans="2:3" x14ac:dyDescent="0.75">
      <c r="B5136" s="250">
        <v>5073</v>
      </c>
      <c r="C5136" s="249">
        <v>121.71795878222909</v>
      </c>
    </row>
    <row r="5137" spans="2:3" x14ac:dyDescent="0.75">
      <c r="B5137" s="250">
        <v>5074</v>
      </c>
      <c r="C5137" s="249">
        <v>158.99738174859178</v>
      </c>
    </row>
    <row r="5138" spans="2:3" x14ac:dyDescent="0.75">
      <c r="B5138" s="250">
        <v>5075</v>
      </c>
      <c r="C5138" s="249">
        <v>122.39139179695799</v>
      </c>
    </row>
    <row r="5139" spans="2:3" x14ac:dyDescent="0.75">
      <c r="B5139" s="250">
        <v>5076</v>
      </c>
      <c r="C5139" s="249">
        <v>163.91288479183413</v>
      </c>
    </row>
    <row r="5140" spans="2:3" x14ac:dyDescent="0.75">
      <c r="B5140" s="250">
        <v>5077</v>
      </c>
      <c r="C5140" s="249">
        <v>148.77955275885205</v>
      </c>
    </row>
    <row r="5141" spans="2:3" x14ac:dyDescent="0.75">
      <c r="B5141" s="250">
        <v>5078</v>
      </c>
      <c r="C5141" s="249">
        <v>133.77845331424211</v>
      </c>
    </row>
    <row r="5142" spans="2:3" x14ac:dyDescent="0.75">
      <c r="B5142" s="250">
        <v>5079</v>
      </c>
      <c r="C5142" s="249">
        <v>121.68727189922964</v>
      </c>
    </row>
    <row r="5143" spans="2:3" x14ac:dyDescent="0.75">
      <c r="B5143" s="250">
        <v>5080</v>
      </c>
      <c r="C5143" s="249">
        <v>92.460307769342165</v>
      </c>
    </row>
    <row r="5144" spans="2:3" x14ac:dyDescent="0.75">
      <c r="B5144" s="250">
        <v>5081</v>
      </c>
      <c r="C5144" s="249">
        <v>82.271475817280844</v>
      </c>
    </row>
    <row r="5145" spans="2:3" x14ac:dyDescent="0.75">
      <c r="B5145" s="250">
        <v>5082</v>
      </c>
      <c r="C5145" s="249">
        <v>129.18110751190815</v>
      </c>
    </row>
    <row r="5146" spans="2:3" x14ac:dyDescent="0.75">
      <c r="B5146" s="250">
        <v>5083</v>
      </c>
      <c r="C5146" s="249">
        <v>144.69083528528014</v>
      </c>
    </row>
    <row r="5147" spans="2:3" x14ac:dyDescent="0.75">
      <c r="B5147" s="250">
        <v>5084</v>
      </c>
      <c r="C5147" s="249">
        <v>145.13970393821262</v>
      </c>
    </row>
    <row r="5148" spans="2:3" x14ac:dyDescent="0.75">
      <c r="B5148" s="250">
        <v>5085</v>
      </c>
      <c r="C5148" s="249">
        <v>93.85800769703323</v>
      </c>
    </row>
    <row r="5149" spans="2:3" x14ac:dyDescent="0.75">
      <c r="B5149" s="250">
        <v>5086</v>
      </c>
      <c r="C5149" s="249">
        <v>112.86033855897833</v>
      </c>
    </row>
    <row r="5150" spans="2:3" x14ac:dyDescent="0.75">
      <c r="B5150" s="250">
        <v>5087</v>
      </c>
      <c r="C5150" s="249">
        <v>109.60164387644443</v>
      </c>
    </row>
    <row r="5151" spans="2:3" x14ac:dyDescent="0.75">
      <c r="B5151" s="250">
        <v>5088</v>
      </c>
      <c r="C5151" s="249">
        <v>119.77071068895384</v>
      </c>
    </row>
    <row r="5152" spans="2:3" x14ac:dyDescent="0.75">
      <c r="B5152" s="250">
        <v>5089</v>
      </c>
      <c r="C5152" s="249">
        <v>154.86860177951195</v>
      </c>
    </row>
    <row r="5153" spans="2:3" x14ac:dyDescent="0.75">
      <c r="B5153" s="250">
        <v>5090</v>
      </c>
      <c r="C5153" s="249">
        <v>128.03488246952628</v>
      </c>
    </row>
    <row r="5154" spans="2:3" x14ac:dyDescent="0.75">
      <c r="B5154" s="250">
        <v>5091</v>
      </c>
      <c r="C5154" s="249">
        <v>144.65238294804686</v>
      </c>
    </row>
    <row r="5155" spans="2:3" x14ac:dyDescent="0.75">
      <c r="B5155" s="250">
        <v>5092</v>
      </c>
      <c r="C5155" s="249">
        <v>121.79843385974384</v>
      </c>
    </row>
    <row r="5156" spans="2:3" x14ac:dyDescent="0.75">
      <c r="B5156" s="250">
        <v>5093</v>
      </c>
      <c r="C5156" s="249">
        <v>81.273622729447524</v>
      </c>
    </row>
    <row r="5157" spans="2:3" x14ac:dyDescent="0.75">
      <c r="B5157" s="250">
        <v>5094</v>
      </c>
      <c r="C5157" s="249">
        <v>112.28023263172886</v>
      </c>
    </row>
    <row r="5158" spans="2:3" x14ac:dyDescent="0.75">
      <c r="B5158" s="250">
        <v>5095</v>
      </c>
      <c r="C5158" s="249">
        <v>113.78749592365442</v>
      </c>
    </row>
    <row r="5159" spans="2:3" x14ac:dyDescent="0.75">
      <c r="B5159" s="250">
        <v>5096</v>
      </c>
      <c r="C5159" s="249">
        <v>115.52728650266388</v>
      </c>
    </row>
    <row r="5160" spans="2:3" x14ac:dyDescent="0.75">
      <c r="B5160" s="250">
        <v>5097</v>
      </c>
      <c r="C5160" s="249">
        <v>107.69498099210705</v>
      </c>
    </row>
    <row r="5161" spans="2:3" x14ac:dyDescent="0.75">
      <c r="B5161" s="250">
        <v>5098</v>
      </c>
      <c r="C5161" s="249">
        <v>134.34847375492015</v>
      </c>
    </row>
    <row r="5162" spans="2:3" x14ac:dyDescent="0.75">
      <c r="B5162" s="250">
        <v>5099</v>
      </c>
      <c r="C5162" s="249">
        <v>132.8741815667837</v>
      </c>
    </row>
    <row r="5163" spans="2:3" x14ac:dyDescent="0.75">
      <c r="B5163" s="250">
        <v>5100</v>
      </c>
      <c r="C5163" s="249">
        <v>80.842971135413521</v>
      </c>
    </row>
    <row r="5164" spans="2:3" x14ac:dyDescent="0.75">
      <c r="B5164" s="250">
        <v>5101</v>
      </c>
      <c r="C5164" s="249">
        <v>93.264923500861613</v>
      </c>
    </row>
    <row r="5165" spans="2:3" x14ac:dyDescent="0.75">
      <c r="B5165" s="250">
        <v>5102</v>
      </c>
      <c r="C5165" s="249">
        <v>125.66731698924444</v>
      </c>
    </row>
    <row r="5166" spans="2:3" x14ac:dyDescent="0.75">
      <c r="B5166" s="250">
        <v>5103</v>
      </c>
      <c r="C5166" s="249">
        <v>107.56484396565143</v>
      </c>
    </row>
    <row r="5167" spans="2:3" x14ac:dyDescent="0.75">
      <c r="B5167" s="250">
        <v>5104</v>
      </c>
      <c r="C5167" s="249">
        <v>115.82679720022803</v>
      </c>
    </row>
    <row r="5168" spans="2:3" x14ac:dyDescent="0.75">
      <c r="B5168" s="250">
        <v>5105</v>
      </c>
      <c r="C5168" s="249">
        <v>112.46553471233916</v>
      </c>
    </row>
    <row r="5169" spans="2:3" x14ac:dyDescent="0.75">
      <c r="B5169" s="250">
        <v>5106</v>
      </c>
      <c r="C5169" s="249">
        <v>125.08856126955584</v>
      </c>
    </row>
    <row r="5170" spans="2:3" x14ac:dyDescent="0.75">
      <c r="B5170" s="250">
        <v>5107</v>
      </c>
      <c r="C5170" s="249">
        <v>115.45071473380646</v>
      </c>
    </row>
    <row r="5171" spans="2:3" x14ac:dyDescent="0.75">
      <c r="B5171" s="250">
        <v>5108</v>
      </c>
      <c r="C5171" s="249">
        <v>136.20981530045125</v>
      </c>
    </row>
    <row r="5172" spans="2:3" x14ac:dyDescent="0.75">
      <c r="B5172" s="250">
        <v>5109</v>
      </c>
      <c r="C5172" s="249">
        <v>158.02466907756485</v>
      </c>
    </row>
    <row r="5173" spans="2:3" x14ac:dyDescent="0.75">
      <c r="B5173" s="250">
        <v>5110</v>
      </c>
      <c r="C5173" s="249">
        <v>106.15176938414047</v>
      </c>
    </row>
    <row r="5174" spans="2:3" x14ac:dyDescent="0.75">
      <c r="B5174" s="250">
        <v>5111</v>
      </c>
      <c r="C5174" s="249">
        <v>93.824013312735332</v>
      </c>
    </row>
    <row r="5175" spans="2:3" x14ac:dyDescent="0.75">
      <c r="B5175" s="250">
        <v>5112</v>
      </c>
      <c r="C5175" s="249">
        <v>121.59756930500734</v>
      </c>
    </row>
    <row r="5176" spans="2:3" x14ac:dyDescent="0.75">
      <c r="B5176" s="250">
        <v>5113</v>
      </c>
      <c r="C5176" s="249">
        <v>143.47585027140371</v>
      </c>
    </row>
    <row r="5177" spans="2:3" x14ac:dyDescent="0.75">
      <c r="B5177" s="250">
        <v>5114</v>
      </c>
      <c r="C5177" s="249">
        <v>144.31918285274386</v>
      </c>
    </row>
    <row r="5178" spans="2:3" x14ac:dyDescent="0.75">
      <c r="B5178" s="250">
        <v>5115</v>
      </c>
      <c r="C5178" s="249">
        <v>105.07528042685168</v>
      </c>
    </row>
    <row r="5179" spans="2:3" x14ac:dyDescent="0.75">
      <c r="B5179" s="250">
        <v>5116</v>
      </c>
      <c r="C5179" s="249">
        <v>82.881435319675589</v>
      </c>
    </row>
    <row r="5180" spans="2:3" x14ac:dyDescent="0.75">
      <c r="B5180" s="250">
        <v>5117</v>
      </c>
      <c r="C5180" s="249">
        <v>144.16223579543959</v>
      </c>
    </row>
    <row r="5181" spans="2:3" x14ac:dyDescent="0.75">
      <c r="B5181" s="250">
        <v>5118</v>
      </c>
      <c r="C5181" s="249">
        <v>114.81261363179182</v>
      </c>
    </row>
    <row r="5182" spans="2:3" x14ac:dyDescent="0.75">
      <c r="B5182" s="250">
        <v>5119</v>
      </c>
      <c r="C5182" s="249">
        <v>46.786130459094238</v>
      </c>
    </row>
    <row r="5183" spans="2:3" x14ac:dyDescent="0.75">
      <c r="B5183" s="250">
        <v>5120</v>
      </c>
      <c r="C5183" s="249">
        <v>149.79544605648866</v>
      </c>
    </row>
    <row r="5184" spans="2:3" x14ac:dyDescent="0.75">
      <c r="B5184" s="250">
        <v>5121</v>
      </c>
      <c r="C5184" s="249">
        <v>113.68864042484805</v>
      </c>
    </row>
    <row r="5185" spans="2:3" x14ac:dyDescent="0.75">
      <c r="B5185" s="250">
        <v>5122</v>
      </c>
      <c r="C5185" s="249">
        <v>108.44297716691088</v>
      </c>
    </row>
    <row r="5186" spans="2:3" x14ac:dyDescent="0.75">
      <c r="B5186" s="250">
        <v>5123</v>
      </c>
      <c r="C5186" s="249">
        <v>118.55621330607411</v>
      </c>
    </row>
    <row r="5187" spans="2:3" x14ac:dyDescent="0.75">
      <c r="B5187" s="250">
        <v>5124</v>
      </c>
      <c r="C5187" s="249">
        <v>157.70691069125235</v>
      </c>
    </row>
    <row r="5188" spans="2:3" x14ac:dyDescent="0.75">
      <c r="B5188" s="250">
        <v>5125</v>
      </c>
      <c r="C5188" s="249">
        <v>102.6485337503471</v>
      </c>
    </row>
    <row r="5189" spans="2:3" x14ac:dyDescent="0.75">
      <c r="B5189" s="250">
        <v>5126</v>
      </c>
      <c r="C5189" s="249">
        <v>121.21283038684206</v>
      </c>
    </row>
    <row r="5190" spans="2:3" x14ac:dyDescent="0.75">
      <c r="B5190" s="250">
        <v>5127</v>
      </c>
      <c r="C5190" s="249">
        <v>137.21853218222645</v>
      </c>
    </row>
    <row r="5191" spans="2:3" x14ac:dyDescent="0.75">
      <c r="B5191" s="250">
        <v>5128</v>
      </c>
      <c r="C5191" s="249">
        <v>128.74846881427177</v>
      </c>
    </row>
    <row r="5192" spans="2:3" x14ac:dyDescent="0.75">
      <c r="B5192" s="250">
        <v>5129</v>
      </c>
      <c r="C5192" s="249">
        <v>105.99911682785491</v>
      </c>
    </row>
    <row r="5193" spans="2:3" x14ac:dyDescent="0.75">
      <c r="B5193" s="250">
        <v>5130</v>
      </c>
      <c r="C5193" s="249">
        <v>132.97488558674189</v>
      </c>
    </row>
    <row r="5194" spans="2:3" x14ac:dyDescent="0.75">
      <c r="B5194" s="250">
        <v>5131</v>
      </c>
      <c r="C5194" s="249">
        <v>133.61080166450841</v>
      </c>
    </row>
    <row r="5195" spans="2:3" x14ac:dyDescent="0.75">
      <c r="B5195" s="250">
        <v>5132</v>
      </c>
      <c r="C5195" s="249">
        <v>164.3167932823319</v>
      </c>
    </row>
    <row r="5196" spans="2:3" x14ac:dyDescent="0.75">
      <c r="B5196" s="250">
        <v>5133</v>
      </c>
      <c r="C5196" s="249">
        <v>139.33291662128536</v>
      </c>
    </row>
    <row r="5197" spans="2:3" x14ac:dyDescent="0.75">
      <c r="B5197" s="250">
        <v>5134</v>
      </c>
      <c r="C5197" s="249">
        <v>163.68864450063217</v>
      </c>
    </row>
    <row r="5198" spans="2:3" x14ac:dyDescent="0.75">
      <c r="B5198" s="250">
        <v>5135</v>
      </c>
      <c r="C5198" s="249">
        <v>130.78035279232506</v>
      </c>
    </row>
    <row r="5199" spans="2:3" x14ac:dyDescent="0.75">
      <c r="B5199" s="250">
        <v>5136</v>
      </c>
      <c r="C5199" s="249">
        <v>106.17991903578461</v>
      </c>
    </row>
    <row r="5200" spans="2:3" x14ac:dyDescent="0.75">
      <c r="B5200" s="250">
        <v>5137</v>
      </c>
      <c r="C5200" s="249">
        <v>65.363811581698201</v>
      </c>
    </row>
    <row r="5201" spans="2:3" x14ac:dyDescent="0.75">
      <c r="B5201" s="250">
        <v>5138</v>
      </c>
      <c r="C5201" s="249">
        <v>102.35713820064183</v>
      </c>
    </row>
    <row r="5202" spans="2:3" x14ac:dyDescent="0.75">
      <c r="B5202" s="250">
        <v>5139</v>
      </c>
      <c r="C5202" s="249">
        <v>102.21954177269201</v>
      </c>
    </row>
    <row r="5203" spans="2:3" x14ac:dyDescent="0.75">
      <c r="B5203" s="250">
        <v>5140</v>
      </c>
      <c r="C5203" s="249">
        <v>142.3359410278803</v>
      </c>
    </row>
    <row r="5204" spans="2:3" x14ac:dyDescent="0.75">
      <c r="B5204" s="250">
        <v>5141</v>
      </c>
      <c r="C5204" s="249">
        <v>105.07545824883317</v>
      </c>
    </row>
    <row r="5205" spans="2:3" x14ac:dyDescent="0.75">
      <c r="B5205" s="250">
        <v>5142</v>
      </c>
      <c r="C5205" s="249">
        <v>97.659464337814484</v>
      </c>
    </row>
    <row r="5206" spans="2:3" x14ac:dyDescent="0.75">
      <c r="B5206" s="250">
        <v>5143</v>
      </c>
      <c r="C5206" s="249">
        <v>171.88874185445925</v>
      </c>
    </row>
    <row r="5207" spans="2:3" x14ac:dyDescent="0.75">
      <c r="B5207" s="250">
        <v>5144</v>
      </c>
      <c r="C5207" s="249">
        <v>122.78572881724975</v>
      </c>
    </row>
    <row r="5208" spans="2:3" x14ac:dyDescent="0.75">
      <c r="B5208" s="250">
        <v>5145</v>
      </c>
      <c r="C5208" s="249">
        <v>178.51817188310008</v>
      </c>
    </row>
    <row r="5209" spans="2:3" x14ac:dyDescent="0.75">
      <c r="B5209" s="250">
        <v>5146</v>
      </c>
      <c r="C5209" s="249">
        <v>137.66796195452261</v>
      </c>
    </row>
    <row r="5210" spans="2:3" x14ac:dyDescent="0.75">
      <c r="B5210" s="250">
        <v>5147</v>
      </c>
      <c r="C5210" s="249">
        <v>100.05651086490518</v>
      </c>
    </row>
    <row r="5211" spans="2:3" x14ac:dyDescent="0.75">
      <c r="B5211" s="250">
        <v>5148</v>
      </c>
      <c r="C5211" s="249">
        <v>88.731625585996383</v>
      </c>
    </row>
    <row r="5212" spans="2:3" x14ac:dyDescent="0.75">
      <c r="B5212" s="250">
        <v>5149</v>
      </c>
      <c r="C5212" s="249">
        <v>97.498353554955386</v>
      </c>
    </row>
    <row r="5213" spans="2:3" x14ac:dyDescent="0.75">
      <c r="B5213" s="250">
        <v>5150</v>
      </c>
      <c r="C5213" s="249">
        <v>148.41189366516215</v>
      </c>
    </row>
    <row r="5214" spans="2:3" x14ac:dyDescent="0.75">
      <c r="B5214" s="250">
        <v>5151</v>
      </c>
      <c r="C5214" s="249">
        <v>106.80197271031675</v>
      </c>
    </row>
    <row r="5215" spans="2:3" x14ac:dyDescent="0.75">
      <c r="B5215" s="250">
        <v>5152</v>
      </c>
      <c r="C5215" s="249">
        <v>140.55043063899075</v>
      </c>
    </row>
    <row r="5216" spans="2:3" x14ac:dyDescent="0.75">
      <c r="B5216" s="250">
        <v>5153</v>
      </c>
      <c r="C5216" s="249">
        <v>142.11227571214104</v>
      </c>
    </row>
    <row r="5217" spans="2:3" x14ac:dyDescent="0.75">
      <c r="B5217" s="250">
        <v>5154</v>
      </c>
      <c r="C5217" s="249">
        <v>141.7607663522621</v>
      </c>
    </row>
    <row r="5218" spans="2:3" x14ac:dyDescent="0.75">
      <c r="B5218" s="250">
        <v>5155</v>
      </c>
      <c r="C5218" s="249">
        <v>149.38735259806936</v>
      </c>
    </row>
    <row r="5219" spans="2:3" x14ac:dyDescent="0.75">
      <c r="B5219" s="250">
        <v>5156</v>
      </c>
      <c r="C5219" s="249">
        <v>134.55929663941117</v>
      </c>
    </row>
    <row r="5220" spans="2:3" x14ac:dyDescent="0.75">
      <c r="B5220" s="250">
        <v>5157</v>
      </c>
      <c r="C5220" s="249">
        <v>95.08706939771406</v>
      </c>
    </row>
    <row r="5221" spans="2:3" x14ac:dyDescent="0.75">
      <c r="B5221" s="250">
        <v>5158</v>
      </c>
      <c r="C5221" s="249">
        <v>137.92360679027232</v>
      </c>
    </row>
    <row r="5222" spans="2:3" x14ac:dyDescent="0.75">
      <c r="B5222" s="250">
        <v>5159</v>
      </c>
      <c r="C5222" s="249">
        <v>104.59550887465502</v>
      </c>
    </row>
    <row r="5223" spans="2:3" x14ac:dyDescent="0.75">
      <c r="B5223" s="250">
        <v>5160</v>
      </c>
      <c r="C5223" s="249">
        <v>140.34532381560857</v>
      </c>
    </row>
    <row r="5224" spans="2:3" x14ac:dyDescent="0.75">
      <c r="B5224" s="250">
        <v>5161</v>
      </c>
      <c r="C5224" s="249">
        <v>136.26654332104246</v>
      </c>
    </row>
    <row r="5225" spans="2:3" x14ac:dyDescent="0.75">
      <c r="B5225" s="250">
        <v>5162</v>
      </c>
      <c r="C5225" s="249">
        <v>86.867064705417178</v>
      </c>
    </row>
    <row r="5226" spans="2:3" x14ac:dyDescent="0.75">
      <c r="B5226" s="250">
        <v>5163</v>
      </c>
      <c r="C5226" s="249">
        <v>110.67453975816241</v>
      </c>
    </row>
    <row r="5227" spans="2:3" x14ac:dyDescent="0.75">
      <c r="B5227" s="250">
        <v>5164</v>
      </c>
      <c r="C5227" s="249">
        <v>125.16908211688524</v>
      </c>
    </row>
    <row r="5228" spans="2:3" x14ac:dyDescent="0.75">
      <c r="B5228" s="250">
        <v>5165</v>
      </c>
      <c r="C5228" s="249">
        <v>101.50742105788422</v>
      </c>
    </row>
    <row r="5229" spans="2:3" x14ac:dyDescent="0.75">
      <c r="B5229" s="250">
        <v>5166</v>
      </c>
      <c r="C5229" s="249">
        <v>117.55076715245082</v>
      </c>
    </row>
    <row r="5230" spans="2:3" x14ac:dyDescent="0.75">
      <c r="B5230" s="250">
        <v>5167</v>
      </c>
      <c r="C5230" s="249">
        <v>143.77676791916539</v>
      </c>
    </row>
    <row r="5231" spans="2:3" x14ac:dyDescent="0.75">
      <c r="B5231" s="250">
        <v>5168</v>
      </c>
      <c r="C5231" s="249">
        <v>144.35120277950665</v>
      </c>
    </row>
    <row r="5232" spans="2:3" x14ac:dyDescent="0.75">
      <c r="B5232" s="250">
        <v>5169</v>
      </c>
      <c r="C5232" s="249">
        <v>92.400832837431693</v>
      </c>
    </row>
    <row r="5233" spans="2:3" x14ac:dyDescent="0.75">
      <c r="B5233" s="250">
        <v>5170</v>
      </c>
      <c r="C5233" s="249">
        <v>110.39053369676759</v>
      </c>
    </row>
    <row r="5234" spans="2:3" x14ac:dyDescent="0.75">
      <c r="B5234" s="250">
        <v>5171</v>
      </c>
      <c r="C5234" s="249">
        <v>111.02714828232241</v>
      </c>
    </row>
    <row r="5235" spans="2:3" x14ac:dyDescent="0.75">
      <c r="B5235" s="250">
        <v>5172</v>
      </c>
      <c r="C5235" s="249">
        <v>116.25391410640441</v>
      </c>
    </row>
    <row r="5236" spans="2:3" x14ac:dyDescent="0.75">
      <c r="B5236" s="250">
        <v>5173</v>
      </c>
      <c r="C5236" s="249">
        <v>91.795241761839677</v>
      </c>
    </row>
    <row r="5237" spans="2:3" x14ac:dyDescent="0.75">
      <c r="B5237" s="250">
        <v>5174</v>
      </c>
      <c r="C5237" s="249">
        <v>90.458300954189497</v>
      </c>
    </row>
    <row r="5238" spans="2:3" x14ac:dyDescent="0.75">
      <c r="B5238" s="250">
        <v>5175</v>
      </c>
      <c r="C5238" s="249">
        <v>137.30952831017015</v>
      </c>
    </row>
    <row r="5239" spans="2:3" x14ac:dyDescent="0.75">
      <c r="B5239" s="250">
        <v>5176</v>
      </c>
      <c r="C5239" s="249">
        <v>101.51482997647979</v>
      </c>
    </row>
    <row r="5240" spans="2:3" x14ac:dyDescent="0.75">
      <c r="B5240" s="250">
        <v>5177</v>
      </c>
      <c r="C5240" s="249">
        <v>137.63464345228283</v>
      </c>
    </row>
    <row r="5241" spans="2:3" x14ac:dyDescent="0.75">
      <c r="B5241" s="250">
        <v>5178</v>
      </c>
      <c r="C5241" s="249">
        <v>125.5692938839197</v>
      </c>
    </row>
    <row r="5242" spans="2:3" x14ac:dyDescent="0.75">
      <c r="B5242" s="250">
        <v>5179</v>
      </c>
      <c r="C5242" s="249">
        <v>117.79196548528149</v>
      </c>
    </row>
    <row r="5243" spans="2:3" x14ac:dyDescent="0.75">
      <c r="B5243" s="250">
        <v>5180</v>
      </c>
      <c r="C5243" s="249">
        <v>97.271141654722413</v>
      </c>
    </row>
    <row r="5244" spans="2:3" x14ac:dyDescent="0.75">
      <c r="B5244" s="250">
        <v>5181</v>
      </c>
      <c r="C5244" s="249">
        <v>88.121964494783839</v>
      </c>
    </row>
    <row r="5245" spans="2:3" x14ac:dyDescent="0.75">
      <c r="B5245" s="250">
        <v>5182</v>
      </c>
      <c r="C5245" s="249">
        <v>135.81356460529301</v>
      </c>
    </row>
    <row r="5246" spans="2:3" x14ac:dyDescent="0.75">
      <c r="B5246" s="250">
        <v>5183</v>
      </c>
      <c r="C5246" s="249">
        <v>134.99776324648573</v>
      </c>
    </row>
    <row r="5247" spans="2:3" x14ac:dyDescent="0.75">
      <c r="B5247" s="250">
        <v>5184</v>
      </c>
      <c r="C5247" s="249">
        <v>143.67078953658142</v>
      </c>
    </row>
    <row r="5248" spans="2:3" x14ac:dyDescent="0.75">
      <c r="B5248" s="250">
        <v>5185</v>
      </c>
      <c r="C5248" s="249">
        <v>109.48701068302589</v>
      </c>
    </row>
    <row r="5249" spans="2:3" x14ac:dyDescent="0.75">
      <c r="B5249" s="250">
        <v>5186</v>
      </c>
      <c r="C5249" s="249">
        <v>80.324883105549276</v>
      </c>
    </row>
    <row r="5250" spans="2:3" x14ac:dyDescent="0.75">
      <c r="B5250" s="250">
        <v>5187</v>
      </c>
      <c r="C5250" s="249">
        <v>149.65068669923653</v>
      </c>
    </row>
    <row r="5251" spans="2:3" x14ac:dyDescent="0.75">
      <c r="B5251" s="250">
        <v>5188</v>
      </c>
      <c r="C5251" s="249">
        <v>101.27878052158258</v>
      </c>
    </row>
    <row r="5252" spans="2:3" x14ac:dyDescent="0.75">
      <c r="B5252" s="250">
        <v>5189</v>
      </c>
      <c r="C5252" s="249">
        <v>105.77455901422221</v>
      </c>
    </row>
    <row r="5253" spans="2:3" x14ac:dyDescent="0.75">
      <c r="B5253" s="250">
        <v>5190</v>
      </c>
      <c r="C5253" s="249">
        <v>144.47835757695742</v>
      </c>
    </row>
    <row r="5254" spans="2:3" x14ac:dyDescent="0.75">
      <c r="B5254" s="250">
        <v>5191</v>
      </c>
      <c r="C5254" s="249">
        <v>140.6519829022883</v>
      </c>
    </row>
    <row r="5255" spans="2:3" x14ac:dyDescent="0.75">
      <c r="B5255" s="250">
        <v>5192</v>
      </c>
      <c r="C5255" s="249">
        <v>128.92493975103864</v>
      </c>
    </row>
    <row r="5256" spans="2:3" x14ac:dyDescent="0.75">
      <c r="B5256" s="250">
        <v>5193</v>
      </c>
      <c r="C5256" s="249">
        <v>120.89077071629251</v>
      </c>
    </row>
    <row r="5257" spans="2:3" x14ac:dyDescent="0.75">
      <c r="B5257" s="250">
        <v>5194</v>
      </c>
      <c r="C5257" s="249">
        <v>114.14243532755204</v>
      </c>
    </row>
    <row r="5258" spans="2:3" x14ac:dyDescent="0.75">
      <c r="B5258" s="250">
        <v>5195</v>
      </c>
      <c r="C5258" s="249">
        <v>142.83405434209658</v>
      </c>
    </row>
    <row r="5259" spans="2:3" x14ac:dyDescent="0.75">
      <c r="B5259" s="250">
        <v>5196</v>
      </c>
      <c r="C5259" s="249">
        <v>176.8121804166077</v>
      </c>
    </row>
    <row r="5260" spans="2:3" x14ac:dyDescent="0.75">
      <c r="B5260" s="250">
        <v>5197</v>
      </c>
      <c r="C5260" s="249">
        <v>51.383125045824443</v>
      </c>
    </row>
    <row r="5261" spans="2:3" x14ac:dyDescent="0.75">
      <c r="B5261" s="250">
        <v>5198</v>
      </c>
      <c r="C5261" s="249">
        <v>109.50623169126351</v>
      </c>
    </row>
    <row r="5262" spans="2:3" x14ac:dyDescent="0.75">
      <c r="B5262" s="250">
        <v>5199</v>
      </c>
      <c r="C5262" s="249">
        <v>161.11168902939798</v>
      </c>
    </row>
    <row r="5263" spans="2:3" x14ac:dyDescent="0.75">
      <c r="B5263" s="250">
        <v>5200</v>
      </c>
      <c r="C5263" s="249">
        <v>105.63429748240794</v>
      </c>
    </row>
    <row r="5264" spans="2:3" x14ac:dyDescent="0.75">
      <c r="B5264" s="250">
        <v>5201</v>
      </c>
      <c r="C5264" s="249">
        <v>121.13431053844253</v>
      </c>
    </row>
    <row r="5265" spans="2:3" x14ac:dyDescent="0.75">
      <c r="B5265" s="250">
        <v>5202</v>
      </c>
      <c r="C5265" s="249">
        <v>168.97945868103437</v>
      </c>
    </row>
    <row r="5266" spans="2:3" x14ac:dyDescent="0.75">
      <c r="B5266" s="250">
        <v>5203</v>
      </c>
      <c r="C5266" s="249">
        <v>89.661460469250699</v>
      </c>
    </row>
    <row r="5267" spans="2:3" x14ac:dyDescent="0.75">
      <c r="B5267" s="250">
        <v>5204</v>
      </c>
      <c r="C5267" s="249">
        <v>150.56592675841281</v>
      </c>
    </row>
    <row r="5268" spans="2:3" x14ac:dyDescent="0.75">
      <c r="B5268" s="250">
        <v>5205</v>
      </c>
      <c r="C5268" s="249">
        <v>113.08434117546655</v>
      </c>
    </row>
    <row r="5269" spans="2:3" x14ac:dyDescent="0.75">
      <c r="B5269" s="250">
        <v>5206</v>
      </c>
      <c r="C5269" s="249">
        <v>126.91853963606466</v>
      </c>
    </row>
    <row r="5270" spans="2:3" x14ac:dyDescent="0.75">
      <c r="B5270" s="250">
        <v>5207</v>
      </c>
      <c r="C5270" s="249">
        <v>114.32768702485625</v>
      </c>
    </row>
    <row r="5271" spans="2:3" x14ac:dyDescent="0.75">
      <c r="B5271" s="250">
        <v>5208</v>
      </c>
      <c r="C5271" s="249">
        <v>110.9402135126649</v>
      </c>
    </row>
    <row r="5272" spans="2:3" x14ac:dyDescent="0.75">
      <c r="B5272" s="250">
        <v>5209</v>
      </c>
      <c r="C5272" s="249">
        <v>125.24034259047474</v>
      </c>
    </row>
    <row r="5273" spans="2:3" x14ac:dyDescent="0.75">
      <c r="B5273" s="250">
        <v>5210</v>
      </c>
      <c r="C5273" s="249">
        <v>169.51472247062449</v>
      </c>
    </row>
    <row r="5274" spans="2:3" x14ac:dyDescent="0.75">
      <c r="B5274" s="250">
        <v>5211</v>
      </c>
      <c r="C5274" s="249">
        <v>142.61945569302526</v>
      </c>
    </row>
    <row r="5275" spans="2:3" x14ac:dyDescent="0.75">
      <c r="B5275" s="250">
        <v>5212</v>
      </c>
      <c r="C5275" s="249">
        <v>139.04755149087831</v>
      </c>
    </row>
    <row r="5276" spans="2:3" x14ac:dyDescent="0.75">
      <c r="B5276" s="250">
        <v>5213</v>
      </c>
      <c r="C5276" s="249">
        <v>102.23230552743209</v>
      </c>
    </row>
    <row r="5277" spans="2:3" x14ac:dyDescent="0.75">
      <c r="B5277" s="250">
        <v>5214</v>
      </c>
      <c r="C5277" s="249">
        <v>165.48699649860907</v>
      </c>
    </row>
    <row r="5278" spans="2:3" x14ac:dyDescent="0.75">
      <c r="B5278" s="250">
        <v>5215</v>
      </c>
      <c r="C5278" s="249">
        <v>146.45624265327129</v>
      </c>
    </row>
    <row r="5279" spans="2:3" x14ac:dyDescent="0.75">
      <c r="B5279" s="250">
        <v>5216</v>
      </c>
      <c r="C5279" s="249">
        <v>127.28008221271452</v>
      </c>
    </row>
    <row r="5280" spans="2:3" x14ac:dyDescent="0.75">
      <c r="B5280" s="250">
        <v>5217</v>
      </c>
      <c r="C5280" s="249">
        <v>142.45490115174613</v>
      </c>
    </row>
    <row r="5281" spans="2:3" x14ac:dyDescent="0.75">
      <c r="B5281" s="250">
        <v>5218</v>
      </c>
      <c r="C5281" s="249">
        <v>148.6756409746248</v>
      </c>
    </row>
    <row r="5282" spans="2:3" x14ac:dyDescent="0.75">
      <c r="B5282" s="250">
        <v>5219</v>
      </c>
      <c r="C5282" s="249">
        <v>164.55546350091598</v>
      </c>
    </row>
    <row r="5283" spans="2:3" x14ac:dyDescent="0.75">
      <c r="B5283" s="250">
        <v>5220</v>
      </c>
      <c r="C5283" s="249">
        <v>95.284901703639505</v>
      </c>
    </row>
    <row r="5284" spans="2:3" x14ac:dyDescent="0.75">
      <c r="B5284" s="250">
        <v>5221</v>
      </c>
      <c r="C5284" s="249">
        <v>132.16786863674935</v>
      </c>
    </row>
    <row r="5285" spans="2:3" x14ac:dyDescent="0.75">
      <c r="B5285" s="250">
        <v>5222</v>
      </c>
      <c r="C5285" s="249">
        <v>115.57312184677517</v>
      </c>
    </row>
    <row r="5286" spans="2:3" x14ac:dyDescent="0.75">
      <c r="B5286" s="250">
        <v>5223</v>
      </c>
      <c r="C5286" s="249">
        <v>112.67055197578715</v>
      </c>
    </row>
    <row r="5287" spans="2:3" x14ac:dyDescent="0.75">
      <c r="B5287" s="250">
        <v>5224</v>
      </c>
      <c r="C5287" s="249">
        <v>111.78740398386084</v>
      </c>
    </row>
    <row r="5288" spans="2:3" x14ac:dyDescent="0.75">
      <c r="B5288" s="250">
        <v>5225</v>
      </c>
      <c r="C5288" s="249">
        <v>125.13688420010372</v>
      </c>
    </row>
    <row r="5289" spans="2:3" x14ac:dyDescent="0.75">
      <c r="B5289" s="250">
        <v>5226</v>
      </c>
      <c r="C5289" s="249">
        <v>110.81513612559908</v>
      </c>
    </row>
    <row r="5290" spans="2:3" x14ac:dyDescent="0.75">
      <c r="B5290" s="250">
        <v>5227</v>
      </c>
      <c r="C5290" s="249">
        <v>103.19281905048041</v>
      </c>
    </row>
    <row r="5291" spans="2:3" x14ac:dyDescent="0.75">
      <c r="B5291" s="250">
        <v>5228</v>
      </c>
      <c r="C5291" s="249">
        <v>130.3917784246384</v>
      </c>
    </row>
    <row r="5292" spans="2:3" x14ac:dyDescent="0.75">
      <c r="B5292" s="250">
        <v>5229</v>
      </c>
      <c r="C5292" s="249">
        <v>106.25119654369435</v>
      </c>
    </row>
    <row r="5293" spans="2:3" x14ac:dyDescent="0.75">
      <c r="B5293" s="250">
        <v>5230</v>
      </c>
      <c r="C5293" s="249">
        <v>114.00249998745294</v>
      </c>
    </row>
    <row r="5294" spans="2:3" x14ac:dyDescent="0.75">
      <c r="B5294" s="250">
        <v>5231</v>
      </c>
      <c r="C5294" s="249">
        <v>84.25066502863244</v>
      </c>
    </row>
    <row r="5295" spans="2:3" x14ac:dyDescent="0.75">
      <c r="B5295" s="250">
        <v>5232</v>
      </c>
      <c r="C5295" s="249">
        <v>110.46107259063156</v>
      </c>
    </row>
    <row r="5296" spans="2:3" x14ac:dyDescent="0.75">
      <c r="B5296" s="250">
        <v>5233</v>
      </c>
      <c r="C5296" s="249">
        <v>118.66687639620356</v>
      </c>
    </row>
    <row r="5297" spans="2:3" x14ac:dyDescent="0.75">
      <c r="B5297" s="250">
        <v>5234</v>
      </c>
      <c r="C5297" s="249">
        <v>107.43492421584365</v>
      </c>
    </row>
    <row r="5298" spans="2:3" x14ac:dyDescent="0.75">
      <c r="B5298" s="250">
        <v>5235</v>
      </c>
      <c r="C5298" s="249">
        <v>138.87581740840062</v>
      </c>
    </row>
    <row r="5299" spans="2:3" x14ac:dyDescent="0.75">
      <c r="B5299" s="250">
        <v>5236</v>
      </c>
      <c r="C5299" s="249">
        <v>163.30554574143139</v>
      </c>
    </row>
    <row r="5300" spans="2:3" x14ac:dyDescent="0.75">
      <c r="B5300" s="250">
        <v>5237</v>
      </c>
      <c r="C5300" s="249">
        <v>130.97505156481725</v>
      </c>
    </row>
    <row r="5301" spans="2:3" x14ac:dyDescent="0.75">
      <c r="B5301" s="250">
        <v>5238</v>
      </c>
      <c r="C5301" s="249">
        <v>132.75475220825993</v>
      </c>
    </row>
    <row r="5302" spans="2:3" x14ac:dyDescent="0.75">
      <c r="B5302" s="250">
        <v>5239</v>
      </c>
      <c r="C5302" s="249">
        <v>106.9197484400851</v>
      </c>
    </row>
    <row r="5303" spans="2:3" x14ac:dyDescent="0.75">
      <c r="B5303" s="250">
        <v>5240</v>
      </c>
      <c r="C5303" s="249">
        <v>133.3093871898777</v>
      </c>
    </row>
    <row r="5304" spans="2:3" x14ac:dyDescent="0.75">
      <c r="B5304" s="250">
        <v>5241</v>
      </c>
      <c r="C5304" s="249">
        <v>97.320079731464645</v>
      </c>
    </row>
    <row r="5305" spans="2:3" x14ac:dyDescent="0.75">
      <c r="B5305" s="250">
        <v>5242</v>
      </c>
      <c r="C5305" s="249">
        <v>140.7306236497127</v>
      </c>
    </row>
    <row r="5306" spans="2:3" x14ac:dyDescent="0.75">
      <c r="B5306" s="250">
        <v>5243</v>
      </c>
      <c r="C5306" s="249">
        <v>112.5344799130803</v>
      </c>
    </row>
    <row r="5307" spans="2:3" x14ac:dyDescent="0.75">
      <c r="B5307" s="250">
        <v>5244</v>
      </c>
      <c r="C5307" s="249">
        <v>99.231921546866218</v>
      </c>
    </row>
    <row r="5308" spans="2:3" x14ac:dyDescent="0.75">
      <c r="B5308" s="250">
        <v>5245</v>
      </c>
      <c r="C5308" s="249">
        <v>151.49349870869332</v>
      </c>
    </row>
    <row r="5309" spans="2:3" x14ac:dyDescent="0.75">
      <c r="B5309" s="250">
        <v>5246</v>
      </c>
      <c r="C5309" s="249">
        <v>115.94446705594464</v>
      </c>
    </row>
    <row r="5310" spans="2:3" x14ac:dyDescent="0.75">
      <c r="B5310" s="250">
        <v>5247</v>
      </c>
      <c r="C5310" s="249">
        <v>107.97000177976703</v>
      </c>
    </row>
    <row r="5311" spans="2:3" x14ac:dyDescent="0.75">
      <c r="B5311" s="250">
        <v>5248</v>
      </c>
      <c r="C5311" s="249">
        <v>131.7012571825889</v>
      </c>
    </row>
    <row r="5312" spans="2:3" x14ac:dyDescent="0.75">
      <c r="B5312" s="250">
        <v>5249</v>
      </c>
      <c r="C5312" s="249">
        <v>75.286730095952208</v>
      </c>
    </row>
    <row r="5313" spans="2:3" x14ac:dyDescent="0.75">
      <c r="B5313" s="250">
        <v>5250</v>
      </c>
      <c r="C5313" s="249">
        <v>104.05626614365563</v>
      </c>
    </row>
    <row r="5314" spans="2:3" x14ac:dyDescent="0.75">
      <c r="B5314" s="250">
        <v>5251</v>
      </c>
      <c r="C5314" s="249">
        <v>128.26466531777135</v>
      </c>
    </row>
    <row r="5315" spans="2:3" x14ac:dyDescent="0.75">
      <c r="B5315" s="250">
        <v>5252</v>
      </c>
      <c r="C5315" s="249">
        <v>124.1218021716823</v>
      </c>
    </row>
    <row r="5316" spans="2:3" x14ac:dyDescent="0.75">
      <c r="B5316" s="250">
        <v>5253</v>
      </c>
      <c r="C5316" s="249">
        <v>132.45193781710677</v>
      </c>
    </row>
    <row r="5317" spans="2:3" x14ac:dyDescent="0.75">
      <c r="B5317" s="250">
        <v>5254</v>
      </c>
      <c r="C5317" s="249">
        <v>105.84624625561045</v>
      </c>
    </row>
    <row r="5318" spans="2:3" x14ac:dyDescent="0.75">
      <c r="B5318" s="250">
        <v>5255</v>
      </c>
      <c r="C5318" s="249">
        <v>166.28805802249713</v>
      </c>
    </row>
    <row r="5319" spans="2:3" x14ac:dyDescent="0.75">
      <c r="B5319" s="250">
        <v>5256</v>
      </c>
      <c r="C5319" s="249">
        <v>103.66936767671534</v>
      </c>
    </row>
    <row r="5320" spans="2:3" x14ac:dyDescent="0.75">
      <c r="B5320" s="250">
        <v>5257</v>
      </c>
      <c r="C5320" s="249">
        <v>116.97324673171892</v>
      </c>
    </row>
    <row r="5321" spans="2:3" x14ac:dyDescent="0.75">
      <c r="B5321" s="250">
        <v>5258</v>
      </c>
      <c r="C5321" s="249">
        <v>108.78460931092303</v>
      </c>
    </row>
    <row r="5322" spans="2:3" x14ac:dyDescent="0.75">
      <c r="B5322" s="250">
        <v>5259</v>
      </c>
      <c r="C5322" s="249">
        <v>116.50832848855509</v>
      </c>
    </row>
    <row r="5323" spans="2:3" x14ac:dyDescent="0.75">
      <c r="B5323" s="250">
        <v>5260</v>
      </c>
      <c r="C5323" s="249">
        <v>147.67108411685621</v>
      </c>
    </row>
    <row r="5324" spans="2:3" x14ac:dyDescent="0.75">
      <c r="B5324" s="250">
        <v>5261</v>
      </c>
      <c r="C5324" s="249">
        <v>140.89131529416892</v>
      </c>
    </row>
    <row r="5325" spans="2:3" x14ac:dyDescent="0.75">
      <c r="B5325" s="250">
        <v>5262</v>
      </c>
      <c r="C5325" s="249">
        <v>127.43109046685149</v>
      </c>
    </row>
    <row r="5326" spans="2:3" x14ac:dyDescent="0.75">
      <c r="B5326" s="250">
        <v>5263</v>
      </c>
      <c r="C5326" s="249">
        <v>107.27239469531382</v>
      </c>
    </row>
    <row r="5327" spans="2:3" x14ac:dyDescent="0.75">
      <c r="B5327" s="250">
        <v>5264</v>
      </c>
      <c r="C5327" s="249">
        <v>145.06168946647426</v>
      </c>
    </row>
    <row r="5328" spans="2:3" x14ac:dyDescent="0.75">
      <c r="B5328" s="250">
        <v>5265</v>
      </c>
      <c r="C5328" s="249">
        <v>148.72605059617672</v>
      </c>
    </row>
    <row r="5329" spans="2:3" x14ac:dyDescent="0.75">
      <c r="B5329" s="250">
        <v>5266</v>
      </c>
      <c r="C5329" s="249">
        <v>159.04566736646245</v>
      </c>
    </row>
    <row r="5330" spans="2:3" x14ac:dyDescent="0.75">
      <c r="B5330" s="250">
        <v>5267</v>
      </c>
      <c r="C5330" s="249">
        <v>125.93911307653589</v>
      </c>
    </row>
    <row r="5331" spans="2:3" x14ac:dyDescent="0.75">
      <c r="B5331" s="250">
        <v>5268</v>
      </c>
      <c r="C5331" s="249">
        <v>120.12029777168635</v>
      </c>
    </row>
    <row r="5332" spans="2:3" x14ac:dyDescent="0.75">
      <c r="B5332" s="250">
        <v>5269</v>
      </c>
      <c r="C5332" s="249">
        <v>128.00612020389053</v>
      </c>
    </row>
    <row r="5333" spans="2:3" x14ac:dyDescent="0.75">
      <c r="B5333" s="250">
        <v>5270</v>
      </c>
      <c r="C5333" s="249">
        <v>76.676211048331552</v>
      </c>
    </row>
    <row r="5334" spans="2:3" x14ac:dyDescent="0.75">
      <c r="B5334" s="250">
        <v>5271</v>
      </c>
      <c r="C5334" s="249">
        <v>134.44324129808399</v>
      </c>
    </row>
    <row r="5335" spans="2:3" x14ac:dyDescent="0.75">
      <c r="B5335" s="250">
        <v>5272</v>
      </c>
      <c r="C5335" s="249">
        <v>146.26902835156534</v>
      </c>
    </row>
    <row r="5336" spans="2:3" x14ac:dyDescent="0.75">
      <c r="B5336" s="250">
        <v>5273</v>
      </c>
      <c r="C5336" s="249">
        <v>120.73486621143341</v>
      </c>
    </row>
    <row r="5337" spans="2:3" x14ac:dyDescent="0.75">
      <c r="B5337" s="250">
        <v>5274</v>
      </c>
      <c r="C5337" s="249">
        <v>119.69439137625459</v>
      </c>
    </row>
    <row r="5338" spans="2:3" x14ac:dyDescent="0.75">
      <c r="B5338" s="250">
        <v>5275</v>
      </c>
      <c r="C5338" s="249">
        <v>125.4522750452544</v>
      </c>
    </row>
    <row r="5339" spans="2:3" x14ac:dyDescent="0.75">
      <c r="B5339" s="250">
        <v>5276</v>
      </c>
      <c r="C5339" s="249">
        <v>143.9393501816609</v>
      </c>
    </row>
    <row r="5340" spans="2:3" x14ac:dyDescent="0.75">
      <c r="B5340" s="250">
        <v>5277</v>
      </c>
      <c r="C5340" s="249">
        <v>124.73312536832339</v>
      </c>
    </row>
    <row r="5341" spans="2:3" x14ac:dyDescent="0.75">
      <c r="B5341" s="250">
        <v>5278</v>
      </c>
      <c r="C5341" s="249">
        <v>89.590188247535153</v>
      </c>
    </row>
    <row r="5342" spans="2:3" x14ac:dyDescent="0.75">
      <c r="B5342" s="250">
        <v>5279</v>
      </c>
      <c r="C5342" s="249">
        <v>100.96837137756918</v>
      </c>
    </row>
    <row r="5343" spans="2:3" x14ac:dyDescent="0.75">
      <c r="B5343" s="250">
        <v>5280</v>
      </c>
      <c r="C5343" s="249">
        <v>122.78199054231921</v>
      </c>
    </row>
    <row r="5344" spans="2:3" x14ac:dyDescent="0.75">
      <c r="B5344" s="250">
        <v>5281</v>
      </c>
      <c r="C5344" s="249">
        <v>85.726691069874107</v>
      </c>
    </row>
    <row r="5345" spans="2:3" x14ac:dyDescent="0.75">
      <c r="B5345" s="250">
        <v>5282</v>
      </c>
      <c r="C5345" s="249">
        <v>135.326545553024</v>
      </c>
    </row>
    <row r="5346" spans="2:3" x14ac:dyDescent="0.75">
      <c r="B5346" s="250">
        <v>5283</v>
      </c>
      <c r="C5346" s="249">
        <v>124.64113653898102</v>
      </c>
    </row>
    <row r="5347" spans="2:3" x14ac:dyDescent="0.75">
      <c r="B5347" s="250">
        <v>5284</v>
      </c>
      <c r="C5347" s="249">
        <v>132.83178456538474</v>
      </c>
    </row>
    <row r="5348" spans="2:3" x14ac:dyDescent="0.75">
      <c r="B5348" s="250">
        <v>5285</v>
      </c>
      <c r="C5348" s="249">
        <v>143.69848153310039</v>
      </c>
    </row>
    <row r="5349" spans="2:3" x14ac:dyDescent="0.75">
      <c r="B5349" s="250">
        <v>5286</v>
      </c>
      <c r="C5349" s="249">
        <v>97.90760993549506</v>
      </c>
    </row>
    <row r="5350" spans="2:3" x14ac:dyDescent="0.75">
      <c r="B5350" s="250">
        <v>5287</v>
      </c>
      <c r="C5350" s="249">
        <v>121.6370407151209</v>
      </c>
    </row>
    <row r="5351" spans="2:3" x14ac:dyDescent="0.75">
      <c r="B5351" s="250">
        <v>5288</v>
      </c>
      <c r="C5351" s="249">
        <v>147.11450545942722</v>
      </c>
    </row>
    <row r="5352" spans="2:3" x14ac:dyDescent="0.75">
      <c r="B5352" s="250">
        <v>5289</v>
      </c>
      <c r="C5352" s="249">
        <v>160.17287449697324</v>
      </c>
    </row>
    <row r="5353" spans="2:3" x14ac:dyDescent="0.75">
      <c r="B5353" s="250">
        <v>5290</v>
      </c>
      <c r="C5353" s="249">
        <v>113.77737340963947</v>
      </c>
    </row>
    <row r="5354" spans="2:3" x14ac:dyDescent="0.75">
      <c r="B5354" s="250">
        <v>5291</v>
      </c>
      <c r="C5354" s="249">
        <v>115.62787317353221</v>
      </c>
    </row>
    <row r="5355" spans="2:3" x14ac:dyDescent="0.75">
      <c r="B5355" s="250">
        <v>5292</v>
      </c>
      <c r="C5355" s="249">
        <v>133.27084598602193</v>
      </c>
    </row>
    <row r="5356" spans="2:3" x14ac:dyDescent="0.75">
      <c r="B5356" s="250">
        <v>5293</v>
      </c>
      <c r="C5356" s="249">
        <v>91.234167264418915</v>
      </c>
    </row>
    <row r="5357" spans="2:3" x14ac:dyDescent="0.75">
      <c r="B5357" s="250">
        <v>5294</v>
      </c>
      <c r="C5357" s="249">
        <v>139.97262021760426</v>
      </c>
    </row>
    <row r="5358" spans="2:3" x14ac:dyDescent="0.75">
      <c r="B5358" s="250">
        <v>5295</v>
      </c>
      <c r="C5358" s="249">
        <v>127.65953645606444</v>
      </c>
    </row>
    <row r="5359" spans="2:3" x14ac:dyDescent="0.75">
      <c r="B5359" s="250">
        <v>5296</v>
      </c>
      <c r="C5359" s="249">
        <v>119.56532506870347</v>
      </c>
    </row>
    <row r="5360" spans="2:3" x14ac:dyDescent="0.75">
      <c r="B5360" s="250">
        <v>5297</v>
      </c>
      <c r="C5360" s="249">
        <v>108.9256783308463</v>
      </c>
    </row>
    <row r="5361" spans="2:3" x14ac:dyDescent="0.75">
      <c r="B5361" s="250">
        <v>5298</v>
      </c>
      <c r="C5361" s="249">
        <v>99.793078186458615</v>
      </c>
    </row>
    <row r="5362" spans="2:3" x14ac:dyDescent="0.75">
      <c r="B5362" s="250">
        <v>5299</v>
      </c>
      <c r="C5362" s="249">
        <v>93.574254333750503</v>
      </c>
    </row>
    <row r="5363" spans="2:3" x14ac:dyDescent="0.75">
      <c r="B5363" s="250">
        <v>5300</v>
      </c>
      <c r="C5363" s="249">
        <v>95.913759239468959</v>
      </c>
    </row>
    <row r="5364" spans="2:3" x14ac:dyDescent="0.75">
      <c r="B5364" s="250">
        <v>5301</v>
      </c>
      <c r="C5364" s="249">
        <v>102.16234486545586</v>
      </c>
    </row>
    <row r="5365" spans="2:3" x14ac:dyDescent="0.75">
      <c r="B5365" s="250">
        <v>5302</v>
      </c>
      <c r="C5365" s="249">
        <v>131.37427307719369</v>
      </c>
    </row>
    <row r="5366" spans="2:3" x14ac:dyDescent="0.75">
      <c r="B5366" s="250">
        <v>5303</v>
      </c>
      <c r="C5366" s="249">
        <v>148.02043273663048</v>
      </c>
    </row>
    <row r="5367" spans="2:3" x14ac:dyDescent="0.75">
      <c r="B5367" s="250">
        <v>5304</v>
      </c>
      <c r="C5367" s="249">
        <v>94.50823397379196</v>
      </c>
    </row>
    <row r="5368" spans="2:3" x14ac:dyDescent="0.75">
      <c r="B5368" s="250">
        <v>5305</v>
      </c>
      <c r="C5368" s="249">
        <v>130.4249376561113</v>
      </c>
    </row>
    <row r="5369" spans="2:3" x14ac:dyDescent="0.75">
      <c r="B5369" s="250">
        <v>5306</v>
      </c>
      <c r="C5369" s="249">
        <v>126.51596378932305</v>
      </c>
    </row>
    <row r="5370" spans="2:3" x14ac:dyDescent="0.75">
      <c r="B5370" s="250">
        <v>5307</v>
      </c>
      <c r="C5370" s="249">
        <v>150.15471721395878</v>
      </c>
    </row>
    <row r="5371" spans="2:3" x14ac:dyDescent="0.75">
      <c r="B5371" s="250">
        <v>5308</v>
      </c>
      <c r="C5371" s="249">
        <v>78.615305953172566</v>
      </c>
    </row>
    <row r="5372" spans="2:3" x14ac:dyDescent="0.75">
      <c r="B5372" s="250">
        <v>5309</v>
      </c>
      <c r="C5372" s="249">
        <v>85.823513619081254</v>
      </c>
    </row>
    <row r="5373" spans="2:3" x14ac:dyDescent="0.75">
      <c r="B5373" s="250">
        <v>5310</v>
      </c>
      <c r="C5373" s="249">
        <v>104.06041975897867</v>
      </c>
    </row>
    <row r="5374" spans="2:3" x14ac:dyDescent="0.75">
      <c r="B5374" s="250">
        <v>5311</v>
      </c>
      <c r="C5374" s="249">
        <v>155.00907981587551</v>
      </c>
    </row>
    <row r="5375" spans="2:3" x14ac:dyDescent="0.75">
      <c r="B5375" s="250">
        <v>5312</v>
      </c>
      <c r="C5375" s="249">
        <v>100.62812538452896</v>
      </c>
    </row>
    <row r="5376" spans="2:3" x14ac:dyDescent="0.75">
      <c r="B5376" s="250">
        <v>5313</v>
      </c>
      <c r="C5376" s="249">
        <v>82.59373755478785</v>
      </c>
    </row>
    <row r="5377" spans="2:3" x14ac:dyDescent="0.75">
      <c r="B5377" s="250">
        <v>5314</v>
      </c>
      <c r="C5377" s="249">
        <v>98.322161646830295</v>
      </c>
    </row>
    <row r="5378" spans="2:3" x14ac:dyDescent="0.75">
      <c r="B5378" s="250">
        <v>5315</v>
      </c>
      <c r="C5378" s="249">
        <v>142.86142641267503</v>
      </c>
    </row>
    <row r="5379" spans="2:3" x14ac:dyDescent="0.75">
      <c r="B5379" s="250">
        <v>5316</v>
      </c>
      <c r="C5379" s="249">
        <v>102.728858787593</v>
      </c>
    </row>
    <row r="5380" spans="2:3" x14ac:dyDescent="0.75">
      <c r="B5380" s="250">
        <v>5317</v>
      </c>
      <c r="C5380" s="249">
        <v>129.50647485639567</v>
      </c>
    </row>
    <row r="5381" spans="2:3" x14ac:dyDescent="0.75">
      <c r="B5381" s="250">
        <v>5318</v>
      </c>
      <c r="C5381" s="249">
        <v>80.248687707331243</v>
      </c>
    </row>
    <row r="5382" spans="2:3" x14ac:dyDescent="0.75">
      <c r="B5382" s="250">
        <v>5319</v>
      </c>
      <c r="C5382" s="249">
        <v>70.611112537626965</v>
      </c>
    </row>
    <row r="5383" spans="2:3" x14ac:dyDescent="0.75">
      <c r="B5383" s="250">
        <v>5320</v>
      </c>
      <c r="C5383" s="249">
        <v>120.49594355319121</v>
      </c>
    </row>
    <row r="5384" spans="2:3" x14ac:dyDescent="0.75">
      <c r="B5384" s="250">
        <v>5321</v>
      </c>
      <c r="C5384" s="249">
        <v>91.699561760038861</v>
      </c>
    </row>
    <row r="5385" spans="2:3" x14ac:dyDescent="0.75">
      <c r="B5385" s="250">
        <v>5322</v>
      </c>
      <c r="C5385" s="249">
        <v>134.25064646323668</v>
      </c>
    </row>
    <row r="5386" spans="2:3" x14ac:dyDescent="0.75">
      <c r="B5386" s="250">
        <v>5323</v>
      </c>
      <c r="C5386" s="249">
        <v>138.48090713050499</v>
      </c>
    </row>
    <row r="5387" spans="2:3" x14ac:dyDescent="0.75">
      <c r="B5387" s="250">
        <v>5324</v>
      </c>
      <c r="C5387" s="249">
        <v>164.05897432719763</v>
      </c>
    </row>
    <row r="5388" spans="2:3" x14ac:dyDescent="0.75">
      <c r="B5388" s="250">
        <v>5325</v>
      </c>
      <c r="C5388" s="249">
        <v>92.493331446900385</v>
      </c>
    </row>
    <row r="5389" spans="2:3" x14ac:dyDescent="0.75">
      <c r="B5389" s="250">
        <v>5326</v>
      </c>
      <c r="C5389" s="249">
        <v>164.0498506612592</v>
      </c>
    </row>
    <row r="5390" spans="2:3" x14ac:dyDescent="0.75">
      <c r="B5390" s="250">
        <v>5327</v>
      </c>
      <c r="C5390" s="249">
        <v>116.92322325133678</v>
      </c>
    </row>
    <row r="5391" spans="2:3" x14ac:dyDescent="0.75">
      <c r="B5391" s="250">
        <v>5328</v>
      </c>
      <c r="C5391" s="249">
        <v>139.63999982728046</v>
      </c>
    </row>
    <row r="5392" spans="2:3" x14ac:dyDescent="0.75">
      <c r="B5392" s="250">
        <v>5329</v>
      </c>
      <c r="C5392" s="249">
        <v>125.99893131995148</v>
      </c>
    </row>
    <row r="5393" spans="2:3" x14ac:dyDescent="0.75">
      <c r="B5393" s="250">
        <v>5330</v>
      </c>
      <c r="C5393" s="249">
        <v>66.435593999240893</v>
      </c>
    </row>
    <row r="5394" spans="2:3" x14ac:dyDescent="0.75">
      <c r="B5394" s="250">
        <v>5331</v>
      </c>
      <c r="C5394" s="249">
        <v>128.38446813455431</v>
      </c>
    </row>
    <row r="5395" spans="2:3" x14ac:dyDescent="0.75">
      <c r="B5395" s="250">
        <v>5332</v>
      </c>
      <c r="C5395" s="249">
        <v>93.076472445508898</v>
      </c>
    </row>
    <row r="5396" spans="2:3" x14ac:dyDescent="0.75">
      <c r="B5396" s="250">
        <v>5333</v>
      </c>
      <c r="C5396" s="249">
        <v>137.52997575014149</v>
      </c>
    </row>
    <row r="5397" spans="2:3" x14ac:dyDescent="0.75">
      <c r="B5397" s="250">
        <v>5334</v>
      </c>
      <c r="C5397" s="249">
        <v>139.61277797010354</v>
      </c>
    </row>
    <row r="5398" spans="2:3" x14ac:dyDescent="0.75">
      <c r="B5398" s="250">
        <v>5335</v>
      </c>
      <c r="C5398" s="249">
        <v>96.289009725250807</v>
      </c>
    </row>
    <row r="5399" spans="2:3" x14ac:dyDescent="0.75">
      <c r="B5399" s="250">
        <v>5336</v>
      </c>
      <c r="C5399" s="249">
        <v>103.15442154554204</v>
      </c>
    </row>
    <row r="5400" spans="2:3" x14ac:dyDescent="0.75">
      <c r="B5400" s="250">
        <v>5337</v>
      </c>
      <c r="C5400" s="249">
        <v>95.56007869439425</v>
      </c>
    </row>
    <row r="5401" spans="2:3" x14ac:dyDescent="0.75">
      <c r="B5401" s="250">
        <v>5338</v>
      </c>
      <c r="C5401" s="249">
        <v>112.44756763675358</v>
      </c>
    </row>
    <row r="5402" spans="2:3" x14ac:dyDescent="0.75">
      <c r="B5402" s="250">
        <v>5339</v>
      </c>
      <c r="C5402" s="249">
        <v>113.16941234286928</v>
      </c>
    </row>
    <row r="5403" spans="2:3" x14ac:dyDescent="0.75">
      <c r="B5403" s="250">
        <v>5340</v>
      </c>
      <c r="C5403" s="249">
        <v>120.93124403986228</v>
      </c>
    </row>
    <row r="5404" spans="2:3" x14ac:dyDescent="0.75">
      <c r="B5404" s="250">
        <v>5341</v>
      </c>
      <c r="C5404" s="249">
        <v>92.557341209457675</v>
      </c>
    </row>
    <row r="5405" spans="2:3" x14ac:dyDescent="0.75">
      <c r="B5405" s="250">
        <v>5342</v>
      </c>
      <c r="C5405" s="249">
        <v>116.15663023887556</v>
      </c>
    </row>
    <row r="5406" spans="2:3" x14ac:dyDescent="0.75">
      <c r="B5406" s="250">
        <v>5343</v>
      </c>
      <c r="C5406" s="249">
        <v>116.94296887924301</v>
      </c>
    </row>
    <row r="5407" spans="2:3" x14ac:dyDescent="0.75">
      <c r="B5407" s="250">
        <v>5344</v>
      </c>
      <c r="C5407" s="249">
        <v>139.97219054408379</v>
      </c>
    </row>
    <row r="5408" spans="2:3" x14ac:dyDescent="0.75">
      <c r="B5408" s="250">
        <v>5345</v>
      </c>
      <c r="C5408" s="249">
        <v>138.37808458392462</v>
      </c>
    </row>
    <row r="5409" spans="2:3" x14ac:dyDescent="0.75">
      <c r="B5409" s="250">
        <v>5346</v>
      </c>
      <c r="C5409" s="249">
        <v>110.26868192122751</v>
      </c>
    </row>
    <row r="5410" spans="2:3" x14ac:dyDescent="0.75">
      <c r="B5410" s="250">
        <v>5347</v>
      </c>
      <c r="C5410" s="249">
        <v>127.20839155208958</v>
      </c>
    </row>
    <row r="5411" spans="2:3" x14ac:dyDescent="0.75">
      <c r="B5411" s="250">
        <v>5348</v>
      </c>
      <c r="C5411" s="249">
        <v>113.4769887319156</v>
      </c>
    </row>
    <row r="5412" spans="2:3" x14ac:dyDescent="0.75">
      <c r="B5412" s="250">
        <v>5349</v>
      </c>
      <c r="C5412" s="249">
        <v>119.51077153610427</v>
      </c>
    </row>
    <row r="5413" spans="2:3" x14ac:dyDescent="0.75">
      <c r="B5413" s="250">
        <v>5350</v>
      </c>
      <c r="C5413" s="249">
        <v>114.82523726852214</v>
      </c>
    </row>
    <row r="5414" spans="2:3" x14ac:dyDescent="0.75">
      <c r="B5414" s="250">
        <v>5351</v>
      </c>
      <c r="C5414" s="249">
        <v>143.06298323979311</v>
      </c>
    </row>
    <row r="5415" spans="2:3" x14ac:dyDescent="0.75">
      <c r="B5415" s="250">
        <v>5352</v>
      </c>
      <c r="C5415" s="249">
        <v>106.60135711275387</v>
      </c>
    </row>
    <row r="5416" spans="2:3" x14ac:dyDescent="0.75">
      <c r="B5416" s="250">
        <v>5353</v>
      </c>
      <c r="C5416" s="249">
        <v>98.351241703728334</v>
      </c>
    </row>
    <row r="5417" spans="2:3" x14ac:dyDescent="0.75">
      <c r="B5417" s="250">
        <v>5354</v>
      </c>
      <c r="C5417" s="249">
        <v>149.61940293124735</v>
      </c>
    </row>
    <row r="5418" spans="2:3" x14ac:dyDescent="0.75">
      <c r="B5418" s="250">
        <v>5355</v>
      </c>
      <c r="C5418" s="249">
        <v>75.160434179863884</v>
      </c>
    </row>
    <row r="5419" spans="2:3" x14ac:dyDescent="0.75">
      <c r="B5419" s="250">
        <v>5356</v>
      </c>
      <c r="C5419" s="249">
        <v>128.78097729208787</v>
      </c>
    </row>
    <row r="5420" spans="2:3" x14ac:dyDescent="0.75">
      <c r="B5420" s="250">
        <v>5357</v>
      </c>
      <c r="C5420" s="249">
        <v>131.92999313192774</v>
      </c>
    </row>
    <row r="5421" spans="2:3" x14ac:dyDescent="0.75">
      <c r="B5421" s="250">
        <v>5358</v>
      </c>
      <c r="C5421" s="249">
        <v>91.083627453772536</v>
      </c>
    </row>
    <row r="5422" spans="2:3" x14ac:dyDescent="0.75">
      <c r="B5422" s="250">
        <v>5359</v>
      </c>
      <c r="C5422" s="249">
        <v>114.51705808507589</v>
      </c>
    </row>
    <row r="5423" spans="2:3" x14ac:dyDescent="0.75">
      <c r="B5423" s="250">
        <v>5360</v>
      </c>
      <c r="C5423" s="249">
        <v>139.19726729290031</v>
      </c>
    </row>
    <row r="5424" spans="2:3" x14ac:dyDescent="0.75">
      <c r="B5424" s="250">
        <v>5361</v>
      </c>
      <c r="C5424" s="249">
        <v>159.59253063092555</v>
      </c>
    </row>
    <row r="5425" spans="2:3" x14ac:dyDescent="0.75">
      <c r="B5425" s="250">
        <v>5362</v>
      </c>
      <c r="C5425" s="249">
        <v>134.48135250216427</v>
      </c>
    </row>
    <row r="5426" spans="2:3" x14ac:dyDescent="0.75">
      <c r="B5426" s="250">
        <v>5363</v>
      </c>
      <c r="C5426" s="249">
        <v>105.52675019377237</v>
      </c>
    </row>
    <row r="5427" spans="2:3" x14ac:dyDescent="0.75">
      <c r="B5427" s="250">
        <v>5364</v>
      </c>
      <c r="C5427" s="249">
        <v>116.81552884355682</v>
      </c>
    </row>
    <row r="5428" spans="2:3" x14ac:dyDescent="0.75">
      <c r="B5428" s="250">
        <v>5365</v>
      </c>
      <c r="C5428" s="249">
        <v>161.87817699417002</v>
      </c>
    </row>
    <row r="5429" spans="2:3" x14ac:dyDescent="0.75">
      <c r="B5429" s="250">
        <v>5366</v>
      </c>
      <c r="C5429" s="249">
        <v>126.02453813934079</v>
      </c>
    </row>
    <row r="5430" spans="2:3" x14ac:dyDescent="0.75">
      <c r="B5430" s="250">
        <v>5367</v>
      </c>
      <c r="C5430" s="249">
        <v>128.26006991238154</v>
      </c>
    </row>
    <row r="5431" spans="2:3" x14ac:dyDescent="0.75">
      <c r="B5431" s="250">
        <v>5368</v>
      </c>
      <c r="C5431" s="249">
        <v>134.05404673849335</v>
      </c>
    </row>
    <row r="5432" spans="2:3" x14ac:dyDescent="0.75">
      <c r="B5432" s="250">
        <v>5369</v>
      </c>
      <c r="C5432" s="249">
        <v>87.917530955646299</v>
      </c>
    </row>
    <row r="5433" spans="2:3" x14ac:dyDescent="0.75">
      <c r="B5433" s="250">
        <v>5370</v>
      </c>
      <c r="C5433" s="249">
        <v>112.34953041521136</v>
      </c>
    </row>
    <row r="5434" spans="2:3" x14ac:dyDescent="0.75">
      <c r="B5434" s="250">
        <v>5371</v>
      </c>
      <c r="C5434" s="249">
        <v>150.85901982774345</v>
      </c>
    </row>
    <row r="5435" spans="2:3" x14ac:dyDescent="0.75">
      <c r="B5435" s="250">
        <v>5372</v>
      </c>
      <c r="C5435" s="249">
        <v>107.39692966742288</v>
      </c>
    </row>
    <row r="5436" spans="2:3" x14ac:dyDescent="0.75">
      <c r="B5436" s="250">
        <v>5373</v>
      </c>
      <c r="C5436" s="249">
        <v>94.865960246572939</v>
      </c>
    </row>
    <row r="5437" spans="2:3" x14ac:dyDescent="0.75">
      <c r="B5437" s="250">
        <v>5374</v>
      </c>
      <c r="C5437" s="249">
        <v>108.88677988995997</v>
      </c>
    </row>
    <row r="5438" spans="2:3" x14ac:dyDescent="0.75">
      <c r="B5438" s="250">
        <v>5375</v>
      </c>
      <c r="C5438" s="249">
        <v>120.3935168710409</v>
      </c>
    </row>
    <row r="5439" spans="2:3" x14ac:dyDescent="0.75">
      <c r="B5439" s="250">
        <v>5376</v>
      </c>
      <c r="C5439" s="249">
        <v>146.97532285607033</v>
      </c>
    </row>
    <row r="5440" spans="2:3" x14ac:dyDescent="0.75">
      <c r="B5440" s="250">
        <v>5377</v>
      </c>
      <c r="C5440" s="249">
        <v>133.00877495658222</v>
      </c>
    </row>
    <row r="5441" spans="2:3" x14ac:dyDescent="0.75">
      <c r="B5441" s="250">
        <v>5378</v>
      </c>
      <c r="C5441" s="249">
        <v>120.422629083343</v>
      </c>
    </row>
    <row r="5442" spans="2:3" x14ac:dyDescent="0.75">
      <c r="B5442" s="250">
        <v>5379</v>
      </c>
      <c r="C5442" s="249">
        <v>101.9046973863166</v>
      </c>
    </row>
    <row r="5443" spans="2:3" x14ac:dyDescent="0.75">
      <c r="B5443" s="250">
        <v>5380</v>
      </c>
      <c r="C5443" s="249">
        <v>129.77877901886268</v>
      </c>
    </row>
    <row r="5444" spans="2:3" x14ac:dyDescent="0.75">
      <c r="B5444" s="250">
        <v>5381</v>
      </c>
      <c r="C5444" s="249">
        <v>66.624094419300434</v>
      </c>
    </row>
    <row r="5445" spans="2:3" x14ac:dyDescent="0.75">
      <c r="B5445" s="250">
        <v>5382</v>
      </c>
      <c r="C5445" s="249">
        <v>114.64490909406237</v>
      </c>
    </row>
    <row r="5446" spans="2:3" x14ac:dyDescent="0.75">
      <c r="B5446" s="250">
        <v>5383</v>
      </c>
      <c r="C5446" s="249">
        <v>116.38319942823568</v>
      </c>
    </row>
    <row r="5447" spans="2:3" x14ac:dyDescent="0.75">
      <c r="B5447" s="250">
        <v>5384</v>
      </c>
      <c r="C5447" s="249">
        <v>136.26851506560445</v>
      </c>
    </row>
    <row r="5448" spans="2:3" x14ac:dyDescent="0.75">
      <c r="B5448" s="250">
        <v>5385</v>
      </c>
      <c r="C5448" s="249">
        <v>105.67565714983208</v>
      </c>
    </row>
    <row r="5449" spans="2:3" x14ac:dyDescent="0.75">
      <c r="B5449" s="250">
        <v>5386</v>
      </c>
      <c r="C5449" s="249">
        <v>136.83100730219689</v>
      </c>
    </row>
    <row r="5450" spans="2:3" x14ac:dyDescent="0.75">
      <c r="B5450" s="250">
        <v>5387</v>
      </c>
      <c r="C5450" s="249">
        <v>118.9446985443586</v>
      </c>
    </row>
    <row r="5451" spans="2:3" x14ac:dyDescent="0.75">
      <c r="B5451" s="250">
        <v>5388</v>
      </c>
      <c r="C5451" s="249">
        <v>123.15638050797916</v>
      </c>
    </row>
    <row r="5452" spans="2:3" x14ac:dyDescent="0.75">
      <c r="B5452" s="250">
        <v>5389</v>
      </c>
      <c r="C5452" s="249">
        <v>118.11142150322137</v>
      </c>
    </row>
    <row r="5453" spans="2:3" x14ac:dyDescent="0.75">
      <c r="B5453" s="250">
        <v>5390</v>
      </c>
      <c r="C5453" s="249">
        <v>77.195172086315637</v>
      </c>
    </row>
    <row r="5454" spans="2:3" x14ac:dyDescent="0.75">
      <c r="B5454" s="250">
        <v>5391</v>
      </c>
      <c r="C5454" s="249">
        <v>122.34294805692025</v>
      </c>
    </row>
    <row r="5455" spans="2:3" x14ac:dyDescent="0.75">
      <c r="B5455" s="250">
        <v>5392</v>
      </c>
      <c r="C5455" s="249">
        <v>115.63111363590707</v>
      </c>
    </row>
    <row r="5456" spans="2:3" x14ac:dyDescent="0.75">
      <c r="B5456" s="250">
        <v>5393</v>
      </c>
      <c r="C5456" s="249">
        <v>122.93925427440251</v>
      </c>
    </row>
    <row r="5457" spans="2:3" x14ac:dyDescent="0.75">
      <c r="B5457" s="250">
        <v>5394</v>
      </c>
      <c r="C5457" s="249">
        <v>108.98978798635041</v>
      </c>
    </row>
    <row r="5458" spans="2:3" x14ac:dyDescent="0.75">
      <c r="B5458" s="250">
        <v>5395</v>
      </c>
      <c r="C5458" s="249">
        <v>102.19160835417533</v>
      </c>
    </row>
    <row r="5459" spans="2:3" x14ac:dyDescent="0.75">
      <c r="B5459" s="250">
        <v>5396</v>
      </c>
      <c r="C5459" s="249">
        <v>150.26622687435969</v>
      </c>
    </row>
    <row r="5460" spans="2:3" x14ac:dyDescent="0.75">
      <c r="B5460" s="250">
        <v>5397</v>
      </c>
      <c r="C5460" s="249">
        <v>123.57900242462425</v>
      </c>
    </row>
    <row r="5461" spans="2:3" x14ac:dyDescent="0.75">
      <c r="B5461" s="250">
        <v>5398</v>
      </c>
      <c r="C5461" s="249">
        <v>108.30722077712674</v>
      </c>
    </row>
    <row r="5462" spans="2:3" x14ac:dyDescent="0.75">
      <c r="B5462" s="250">
        <v>5399</v>
      </c>
      <c r="C5462" s="249">
        <v>145.05487399000805</v>
      </c>
    </row>
    <row r="5463" spans="2:3" x14ac:dyDescent="0.75">
      <c r="B5463" s="250">
        <v>5400</v>
      </c>
      <c r="C5463" s="249">
        <v>115.92016247642717</v>
      </c>
    </row>
    <row r="5464" spans="2:3" x14ac:dyDescent="0.75">
      <c r="B5464" s="250">
        <v>5401</v>
      </c>
      <c r="C5464" s="249">
        <v>131.51608962155487</v>
      </c>
    </row>
    <row r="5465" spans="2:3" x14ac:dyDescent="0.75">
      <c r="B5465" s="250">
        <v>5402</v>
      </c>
      <c r="C5465" s="249">
        <v>82.017911836659437</v>
      </c>
    </row>
    <row r="5466" spans="2:3" x14ac:dyDescent="0.75">
      <c r="B5466" s="250">
        <v>5403</v>
      </c>
      <c r="C5466" s="249">
        <v>124.64487499258374</v>
      </c>
    </row>
    <row r="5467" spans="2:3" x14ac:dyDescent="0.75">
      <c r="B5467" s="250">
        <v>5404</v>
      </c>
      <c r="C5467" s="249">
        <v>151.98004330969135</v>
      </c>
    </row>
    <row r="5468" spans="2:3" x14ac:dyDescent="0.75">
      <c r="B5468" s="250">
        <v>5405</v>
      </c>
      <c r="C5468" s="249">
        <v>143.40809717992187</v>
      </c>
    </row>
    <row r="5469" spans="2:3" x14ac:dyDescent="0.75">
      <c r="B5469" s="250">
        <v>5406</v>
      </c>
      <c r="C5469" s="249">
        <v>112.84797513553535</v>
      </c>
    </row>
    <row r="5470" spans="2:3" x14ac:dyDescent="0.75">
      <c r="B5470" s="250">
        <v>5407</v>
      </c>
      <c r="C5470" s="249">
        <v>101.44731163460347</v>
      </c>
    </row>
    <row r="5471" spans="2:3" x14ac:dyDescent="0.75">
      <c r="B5471" s="250">
        <v>5408</v>
      </c>
      <c r="C5471" s="249">
        <v>99.549356168814256</v>
      </c>
    </row>
    <row r="5472" spans="2:3" x14ac:dyDescent="0.75">
      <c r="B5472" s="250">
        <v>5409</v>
      </c>
      <c r="C5472" s="249">
        <v>142.48313347024032</v>
      </c>
    </row>
    <row r="5473" spans="2:3" x14ac:dyDescent="0.75">
      <c r="B5473" s="250">
        <v>5410</v>
      </c>
      <c r="C5473" s="249">
        <v>124.52629412727954</v>
      </c>
    </row>
    <row r="5474" spans="2:3" x14ac:dyDescent="0.75">
      <c r="B5474" s="250">
        <v>5411</v>
      </c>
      <c r="C5474" s="249">
        <v>118.13617354546767</v>
      </c>
    </row>
    <row r="5475" spans="2:3" x14ac:dyDescent="0.75">
      <c r="B5475" s="250">
        <v>5412</v>
      </c>
      <c r="C5475" s="249">
        <v>117.57732673388486</v>
      </c>
    </row>
    <row r="5476" spans="2:3" x14ac:dyDescent="0.75">
      <c r="B5476" s="250">
        <v>5413</v>
      </c>
      <c r="C5476" s="249">
        <v>119.80844379174309</v>
      </c>
    </row>
    <row r="5477" spans="2:3" x14ac:dyDescent="0.75">
      <c r="B5477" s="250">
        <v>5414</v>
      </c>
      <c r="C5477" s="249">
        <v>152.61041160705278</v>
      </c>
    </row>
    <row r="5478" spans="2:3" x14ac:dyDescent="0.75">
      <c r="B5478" s="250">
        <v>5415</v>
      </c>
      <c r="C5478" s="249">
        <v>142.74695102366687</v>
      </c>
    </row>
    <row r="5479" spans="2:3" x14ac:dyDescent="0.75">
      <c r="B5479" s="250">
        <v>5416</v>
      </c>
      <c r="C5479" s="249">
        <v>127.32940015032032</v>
      </c>
    </row>
    <row r="5480" spans="2:3" x14ac:dyDescent="0.75">
      <c r="B5480" s="250">
        <v>5417</v>
      </c>
      <c r="C5480" s="249">
        <v>141.85905661543691</v>
      </c>
    </row>
    <row r="5481" spans="2:3" x14ac:dyDescent="0.75">
      <c r="B5481" s="250">
        <v>5418</v>
      </c>
      <c r="C5481" s="249">
        <v>153.98230625334233</v>
      </c>
    </row>
    <row r="5482" spans="2:3" x14ac:dyDescent="0.75">
      <c r="B5482" s="250">
        <v>5419</v>
      </c>
      <c r="C5482" s="249">
        <v>88.984225617493294</v>
      </c>
    </row>
    <row r="5483" spans="2:3" x14ac:dyDescent="0.75">
      <c r="B5483" s="250">
        <v>5420</v>
      </c>
      <c r="C5483" s="249">
        <v>129.75806904273489</v>
      </c>
    </row>
    <row r="5484" spans="2:3" x14ac:dyDescent="0.75">
      <c r="B5484" s="250">
        <v>5421</v>
      </c>
      <c r="C5484" s="249">
        <v>119.86887192680804</v>
      </c>
    </row>
    <row r="5485" spans="2:3" x14ac:dyDescent="0.75">
      <c r="B5485" s="250">
        <v>5422</v>
      </c>
      <c r="C5485" s="249">
        <v>107.39415026995249</v>
      </c>
    </row>
    <row r="5486" spans="2:3" x14ac:dyDescent="0.75">
      <c r="B5486" s="250">
        <v>5423</v>
      </c>
      <c r="C5486" s="249">
        <v>162.90558752733858</v>
      </c>
    </row>
    <row r="5487" spans="2:3" x14ac:dyDescent="0.75">
      <c r="B5487" s="250">
        <v>5424</v>
      </c>
      <c r="C5487" s="249">
        <v>133.44377861019615</v>
      </c>
    </row>
    <row r="5488" spans="2:3" x14ac:dyDescent="0.75">
      <c r="B5488" s="250">
        <v>5425</v>
      </c>
      <c r="C5488" s="249">
        <v>121.61299145454599</v>
      </c>
    </row>
    <row r="5489" spans="2:3" x14ac:dyDescent="0.75">
      <c r="B5489" s="250">
        <v>5426</v>
      </c>
      <c r="C5489" s="249">
        <v>136.93005823238818</v>
      </c>
    </row>
    <row r="5490" spans="2:3" x14ac:dyDescent="0.75">
      <c r="B5490" s="250">
        <v>5427</v>
      </c>
      <c r="C5490" s="249">
        <v>107.85819242612443</v>
      </c>
    </row>
    <row r="5491" spans="2:3" x14ac:dyDescent="0.75">
      <c r="B5491" s="250">
        <v>5428</v>
      </c>
      <c r="C5491" s="249">
        <v>129.73303438958717</v>
      </c>
    </row>
    <row r="5492" spans="2:3" x14ac:dyDescent="0.75">
      <c r="B5492" s="250">
        <v>5429</v>
      </c>
      <c r="C5492" s="249">
        <v>153.92320611803686</v>
      </c>
    </row>
    <row r="5493" spans="2:3" x14ac:dyDescent="0.75">
      <c r="B5493" s="250">
        <v>5430</v>
      </c>
      <c r="C5493" s="249">
        <v>122.0374810093878</v>
      </c>
    </row>
    <row r="5494" spans="2:3" x14ac:dyDescent="0.75">
      <c r="B5494" s="250">
        <v>5431</v>
      </c>
      <c r="C5494" s="249">
        <v>129.82830615681752</v>
      </c>
    </row>
    <row r="5495" spans="2:3" x14ac:dyDescent="0.75">
      <c r="B5495" s="250">
        <v>5432</v>
      </c>
      <c r="C5495" s="249">
        <v>163.41961735174249</v>
      </c>
    </row>
    <row r="5496" spans="2:3" x14ac:dyDescent="0.75">
      <c r="B5496" s="250">
        <v>5433</v>
      </c>
      <c r="C5496" s="249">
        <v>141.19402036147198</v>
      </c>
    </row>
    <row r="5497" spans="2:3" x14ac:dyDescent="0.75">
      <c r="B5497" s="250">
        <v>5434</v>
      </c>
      <c r="C5497" s="249">
        <v>92.995529955833888</v>
      </c>
    </row>
    <row r="5498" spans="2:3" x14ac:dyDescent="0.75">
      <c r="B5498" s="250">
        <v>5435</v>
      </c>
      <c r="C5498" s="249">
        <v>100.25658817911986</v>
      </c>
    </row>
    <row r="5499" spans="2:3" x14ac:dyDescent="0.75">
      <c r="B5499" s="250">
        <v>5436</v>
      </c>
      <c r="C5499" s="249">
        <v>98.732177482898919</v>
      </c>
    </row>
    <row r="5500" spans="2:3" x14ac:dyDescent="0.75">
      <c r="B5500" s="250">
        <v>5437</v>
      </c>
      <c r="C5500" s="249">
        <v>130.26333562152988</v>
      </c>
    </row>
    <row r="5501" spans="2:3" x14ac:dyDescent="0.75">
      <c r="B5501" s="250">
        <v>5438</v>
      </c>
      <c r="C5501" s="249">
        <v>135.71184107838084</v>
      </c>
    </row>
    <row r="5502" spans="2:3" x14ac:dyDescent="0.75">
      <c r="B5502" s="250">
        <v>5439</v>
      </c>
      <c r="C5502" s="249">
        <v>88.462511588537694</v>
      </c>
    </row>
    <row r="5503" spans="2:3" x14ac:dyDescent="0.75">
      <c r="B5503" s="250">
        <v>5440</v>
      </c>
      <c r="C5503" s="249">
        <v>114.16280628607723</v>
      </c>
    </row>
    <row r="5504" spans="2:3" x14ac:dyDescent="0.75">
      <c r="B5504" s="250">
        <v>5441</v>
      </c>
      <c r="C5504" s="249">
        <v>142.23848515844094</v>
      </c>
    </row>
    <row r="5505" spans="2:3" x14ac:dyDescent="0.75">
      <c r="B5505" s="250">
        <v>5442</v>
      </c>
      <c r="C5505" s="249">
        <v>133.52724486990303</v>
      </c>
    </row>
    <row r="5506" spans="2:3" x14ac:dyDescent="0.75">
      <c r="B5506" s="250">
        <v>5443</v>
      </c>
      <c r="C5506" s="249">
        <v>102.75552077555102</v>
      </c>
    </row>
    <row r="5507" spans="2:3" x14ac:dyDescent="0.75">
      <c r="B5507" s="250">
        <v>5444</v>
      </c>
      <c r="C5507" s="249">
        <v>93.887754744376025</v>
      </c>
    </row>
    <row r="5508" spans="2:3" x14ac:dyDescent="0.75">
      <c r="B5508" s="250">
        <v>5445</v>
      </c>
      <c r="C5508" s="249">
        <v>99.193259215716935</v>
      </c>
    </row>
    <row r="5509" spans="2:3" x14ac:dyDescent="0.75">
      <c r="B5509" s="250">
        <v>5446</v>
      </c>
      <c r="C5509" s="249">
        <v>83.340503543169447</v>
      </c>
    </row>
    <row r="5510" spans="2:3" x14ac:dyDescent="0.75">
      <c r="B5510" s="250">
        <v>5447</v>
      </c>
      <c r="C5510" s="249">
        <v>98.795271276726211</v>
      </c>
    </row>
    <row r="5511" spans="2:3" x14ac:dyDescent="0.75">
      <c r="B5511" s="250">
        <v>5448</v>
      </c>
      <c r="C5511" s="249">
        <v>79.574646004080918</v>
      </c>
    </row>
    <row r="5512" spans="2:3" x14ac:dyDescent="0.75">
      <c r="B5512" s="250">
        <v>5449</v>
      </c>
      <c r="C5512" s="249">
        <v>116.33253623361257</v>
      </c>
    </row>
    <row r="5513" spans="2:3" x14ac:dyDescent="0.75">
      <c r="B5513" s="250">
        <v>5450</v>
      </c>
      <c r="C5513" s="249">
        <v>136.18578605345198</v>
      </c>
    </row>
    <row r="5514" spans="2:3" x14ac:dyDescent="0.75">
      <c r="B5514" s="250">
        <v>5451</v>
      </c>
      <c r="C5514" s="249">
        <v>127.96305907333009</v>
      </c>
    </row>
    <row r="5515" spans="2:3" x14ac:dyDescent="0.75">
      <c r="B5515" s="250">
        <v>5452</v>
      </c>
      <c r="C5515" s="249">
        <v>103.29134832253624</v>
      </c>
    </row>
    <row r="5516" spans="2:3" x14ac:dyDescent="0.75">
      <c r="B5516" s="250">
        <v>5453</v>
      </c>
      <c r="C5516" s="249">
        <v>114.88018966133812</v>
      </c>
    </row>
    <row r="5517" spans="2:3" x14ac:dyDescent="0.75">
      <c r="B5517" s="250">
        <v>5454</v>
      </c>
      <c r="C5517" s="249">
        <v>108.48254967319826</v>
      </c>
    </row>
    <row r="5518" spans="2:3" x14ac:dyDescent="0.75">
      <c r="B5518" s="250">
        <v>5455</v>
      </c>
      <c r="C5518" s="249">
        <v>113.3784341109285</v>
      </c>
    </row>
    <row r="5519" spans="2:3" x14ac:dyDescent="0.75">
      <c r="B5519" s="250">
        <v>5456</v>
      </c>
      <c r="C5519" s="249">
        <v>123.06819012640452</v>
      </c>
    </row>
    <row r="5520" spans="2:3" x14ac:dyDescent="0.75">
      <c r="B5520" s="250">
        <v>5457</v>
      </c>
      <c r="C5520" s="249">
        <v>138.60988025555298</v>
      </c>
    </row>
    <row r="5521" spans="2:3" x14ac:dyDescent="0.75">
      <c r="B5521" s="250">
        <v>5458</v>
      </c>
      <c r="C5521" s="249">
        <v>131.83659902222976</v>
      </c>
    </row>
    <row r="5522" spans="2:3" x14ac:dyDescent="0.75">
      <c r="B5522" s="250">
        <v>5459</v>
      </c>
      <c r="C5522" s="249">
        <v>117.52175430465972</v>
      </c>
    </row>
    <row r="5523" spans="2:3" x14ac:dyDescent="0.75">
      <c r="B5523" s="250">
        <v>5460</v>
      </c>
      <c r="C5523" s="249">
        <v>122.07124566776299</v>
      </c>
    </row>
    <row r="5524" spans="2:3" x14ac:dyDescent="0.75">
      <c r="B5524" s="250">
        <v>5461</v>
      </c>
      <c r="C5524" s="249">
        <v>98.638686051017928</v>
      </c>
    </row>
    <row r="5525" spans="2:3" x14ac:dyDescent="0.75">
      <c r="B5525" s="250">
        <v>5462</v>
      </c>
      <c r="C5525" s="249">
        <v>109.56561608565048</v>
      </c>
    </row>
    <row r="5526" spans="2:3" x14ac:dyDescent="0.75">
      <c r="B5526" s="250">
        <v>5463</v>
      </c>
      <c r="C5526" s="249">
        <v>130.39942317686902</v>
      </c>
    </row>
    <row r="5527" spans="2:3" x14ac:dyDescent="0.75">
      <c r="B5527" s="250">
        <v>5464</v>
      </c>
      <c r="C5527" s="249">
        <v>135.30406809710536</v>
      </c>
    </row>
    <row r="5528" spans="2:3" x14ac:dyDescent="0.75">
      <c r="B5528" s="250">
        <v>5465</v>
      </c>
      <c r="C5528" s="249">
        <v>159.38467214400475</v>
      </c>
    </row>
    <row r="5529" spans="2:3" x14ac:dyDescent="0.75">
      <c r="B5529" s="250">
        <v>5466</v>
      </c>
      <c r="C5529" s="249">
        <v>139.86963329923424</v>
      </c>
    </row>
    <row r="5530" spans="2:3" x14ac:dyDescent="0.75">
      <c r="B5530" s="250">
        <v>5467</v>
      </c>
      <c r="C5530" s="249">
        <v>127.95242658382963</v>
      </c>
    </row>
    <row r="5531" spans="2:3" x14ac:dyDescent="0.75">
      <c r="B5531" s="250">
        <v>5468</v>
      </c>
      <c r="C5531" s="249">
        <v>133.05824458362812</v>
      </c>
    </row>
    <row r="5532" spans="2:3" x14ac:dyDescent="0.75">
      <c r="B5532" s="250">
        <v>5469</v>
      </c>
      <c r="C5532" s="249">
        <v>135.31096426446223</v>
      </c>
    </row>
    <row r="5533" spans="2:3" x14ac:dyDescent="0.75">
      <c r="B5533" s="250">
        <v>5470</v>
      </c>
      <c r="C5533" s="249">
        <v>115.20275397672839</v>
      </c>
    </row>
    <row r="5534" spans="2:3" x14ac:dyDescent="0.75">
      <c r="B5534" s="250">
        <v>5471</v>
      </c>
      <c r="C5534" s="249">
        <v>114.60354490970975</v>
      </c>
    </row>
    <row r="5535" spans="2:3" x14ac:dyDescent="0.75">
      <c r="B5535" s="250">
        <v>5472</v>
      </c>
      <c r="C5535" s="249">
        <v>135.23984141616342</v>
      </c>
    </row>
    <row r="5536" spans="2:3" x14ac:dyDescent="0.75">
      <c r="B5536" s="250">
        <v>5473</v>
      </c>
      <c r="C5536" s="249">
        <v>132.97286751077434</v>
      </c>
    </row>
    <row r="5537" spans="2:3" x14ac:dyDescent="0.75">
      <c r="B5537" s="250">
        <v>5474</v>
      </c>
      <c r="C5537" s="249">
        <v>82.598974652956656</v>
      </c>
    </row>
    <row r="5538" spans="2:3" x14ac:dyDescent="0.75">
      <c r="B5538" s="250">
        <v>5475</v>
      </c>
      <c r="C5538" s="249">
        <v>141.52307138338682</v>
      </c>
    </row>
    <row r="5539" spans="2:3" x14ac:dyDescent="0.75">
      <c r="B5539" s="250">
        <v>5476</v>
      </c>
      <c r="C5539" s="249">
        <v>77.61558472840548</v>
      </c>
    </row>
    <row r="5540" spans="2:3" x14ac:dyDescent="0.75">
      <c r="B5540" s="250">
        <v>5477</v>
      </c>
      <c r="C5540" s="249">
        <v>118.76923062994926</v>
      </c>
    </row>
    <row r="5541" spans="2:3" x14ac:dyDescent="0.75">
      <c r="B5541" s="250">
        <v>5478</v>
      </c>
      <c r="C5541" s="249">
        <v>95.009600884841205</v>
      </c>
    </row>
    <row r="5542" spans="2:3" x14ac:dyDescent="0.75">
      <c r="B5542" s="250">
        <v>5479</v>
      </c>
      <c r="C5542" s="249">
        <v>75.368074295341302</v>
      </c>
    </row>
    <row r="5543" spans="2:3" x14ac:dyDescent="0.75">
      <c r="B5543" s="250">
        <v>5480</v>
      </c>
      <c r="C5543" s="249">
        <v>80.954650451092348</v>
      </c>
    </row>
    <row r="5544" spans="2:3" x14ac:dyDescent="0.75">
      <c r="B5544" s="250">
        <v>5481</v>
      </c>
      <c r="C5544" s="249">
        <v>146.40670548834669</v>
      </c>
    </row>
    <row r="5545" spans="2:3" x14ac:dyDescent="0.75">
      <c r="B5545" s="250">
        <v>5482</v>
      </c>
      <c r="C5545" s="249">
        <v>146.12235435784586</v>
      </c>
    </row>
    <row r="5546" spans="2:3" x14ac:dyDescent="0.75">
      <c r="B5546" s="250">
        <v>5483</v>
      </c>
      <c r="C5546" s="249">
        <v>123.73534944689395</v>
      </c>
    </row>
    <row r="5547" spans="2:3" x14ac:dyDescent="0.75">
      <c r="B5547" s="250">
        <v>5484</v>
      </c>
      <c r="C5547" s="249">
        <v>140.00141857587775</v>
      </c>
    </row>
    <row r="5548" spans="2:3" x14ac:dyDescent="0.75">
      <c r="B5548" s="250">
        <v>5485</v>
      </c>
      <c r="C5548" s="249">
        <v>145.44534389335598</v>
      </c>
    </row>
    <row r="5549" spans="2:3" x14ac:dyDescent="0.75">
      <c r="B5549" s="250">
        <v>5486</v>
      </c>
      <c r="C5549" s="249">
        <v>137.94140312114052</v>
      </c>
    </row>
    <row r="5550" spans="2:3" x14ac:dyDescent="0.75">
      <c r="B5550" s="250">
        <v>5487</v>
      </c>
      <c r="C5550" s="249">
        <v>87.020088234554208</v>
      </c>
    </row>
    <row r="5551" spans="2:3" x14ac:dyDescent="0.75">
      <c r="B5551" s="250">
        <v>5488</v>
      </c>
      <c r="C5551" s="249">
        <v>109.34965998364535</v>
      </c>
    </row>
    <row r="5552" spans="2:3" x14ac:dyDescent="0.75">
      <c r="B5552" s="250">
        <v>5489</v>
      </c>
      <c r="C5552" s="249">
        <v>97.070508127740652</v>
      </c>
    </row>
    <row r="5553" spans="2:3" x14ac:dyDescent="0.75">
      <c r="B5553" s="250">
        <v>5490</v>
      </c>
      <c r="C5553" s="249">
        <v>93.814242085185526</v>
      </c>
    </row>
    <row r="5554" spans="2:3" x14ac:dyDescent="0.75">
      <c r="B5554" s="250">
        <v>5491</v>
      </c>
      <c r="C5554" s="249">
        <v>109.60592266508037</v>
      </c>
    </row>
    <row r="5555" spans="2:3" x14ac:dyDescent="0.75">
      <c r="B5555" s="250">
        <v>5492</v>
      </c>
      <c r="C5555" s="249">
        <v>123.87018039273002</v>
      </c>
    </row>
    <row r="5556" spans="2:3" x14ac:dyDescent="0.75">
      <c r="B5556" s="250">
        <v>5493</v>
      </c>
      <c r="C5556" s="249">
        <v>120.2615140361153</v>
      </c>
    </row>
    <row r="5557" spans="2:3" x14ac:dyDescent="0.75">
      <c r="B5557" s="250">
        <v>5494</v>
      </c>
      <c r="C5557" s="249">
        <v>143.44148478249338</v>
      </c>
    </row>
    <row r="5558" spans="2:3" x14ac:dyDescent="0.75">
      <c r="B5558" s="250">
        <v>5495</v>
      </c>
      <c r="C5558" s="249">
        <v>85.875939083775236</v>
      </c>
    </row>
    <row r="5559" spans="2:3" x14ac:dyDescent="0.75">
      <c r="B5559" s="250">
        <v>5496</v>
      </c>
      <c r="C5559" s="249">
        <v>142.23223689351505</v>
      </c>
    </row>
    <row r="5560" spans="2:3" x14ac:dyDescent="0.75">
      <c r="B5560" s="250">
        <v>5497</v>
      </c>
      <c r="C5560" s="249">
        <v>126.90782797551989</v>
      </c>
    </row>
    <row r="5561" spans="2:3" x14ac:dyDescent="0.75">
      <c r="B5561" s="250">
        <v>5498</v>
      </c>
      <c r="C5561" s="249">
        <v>154.87374087580932</v>
      </c>
    </row>
    <row r="5562" spans="2:3" x14ac:dyDescent="0.75">
      <c r="B5562" s="250">
        <v>5499</v>
      </c>
      <c r="C5562" s="249">
        <v>139.23917522240413</v>
      </c>
    </row>
    <row r="5563" spans="2:3" x14ac:dyDescent="0.75">
      <c r="B5563" s="250">
        <v>5500</v>
      </c>
      <c r="C5563" s="249">
        <v>107.6837992803809</v>
      </c>
    </row>
    <row r="5564" spans="2:3" x14ac:dyDescent="0.75">
      <c r="B5564" s="250">
        <v>5501</v>
      </c>
      <c r="C5564" s="249">
        <v>103.3768900733109</v>
      </c>
    </row>
    <row r="5565" spans="2:3" x14ac:dyDescent="0.75">
      <c r="B5565" s="250">
        <v>5502</v>
      </c>
      <c r="C5565" s="249">
        <v>82.962474560624074</v>
      </c>
    </row>
    <row r="5566" spans="2:3" x14ac:dyDescent="0.75">
      <c r="B5566" s="250">
        <v>5503</v>
      </c>
      <c r="C5566" s="249">
        <v>97.224545336988712</v>
      </c>
    </row>
    <row r="5567" spans="2:3" x14ac:dyDescent="0.75">
      <c r="B5567" s="250">
        <v>5504</v>
      </c>
      <c r="C5567" s="249">
        <v>95.256208758600081</v>
      </c>
    </row>
    <row r="5568" spans="2:3" x14ac:dyDescent="0.75">
      <c r="B5568" s="250">
        <v>5505</v>
      </c>
      <c r="C5568" s="249">
        <v>128.96814603153831</v>
      </c>
    </row>
    <row r="5569" spans="2:3" x14ac:dyDescent="0.75">
      <c r="B5569" s="250">
        <v>5506</v>
      </c>
      <c r="C5569" s="249">
        <v>113.36001720299822</v>
      </c>
    </row>
    <row r="5570" spans="2:3" x14ac:dyDescent="0.75">
      <c r="B5570" s="250">
        <v>5507</v>
      </c>
      <c r="C5570" s="249">
        <v>152.00051913859738</v>
      </c>
    </row>
    <row r="5571" spans="2:3" x14ac:dyDescent="0.75">
      <c r="B5571" s="250">
        <v>5508</v>
      </c>
      <c r="C5571" s="249">
        <v>123.91309298407481</v>
      </c>
    </row>
    <row r="5572" spans="2:3" x14ac:dyDescent="0.75">
      <c r="B5572" s="250">
        <v>5509</v>
      </c>
      <c r="C5572" s="249">
        <v>82.477045900868063</v>
      </c>
    </row>
    <row r="5573" spans="2:3" x14ac:dyDescent="0.75">
      <c r="B5573" s="250">
        <v>5510</v>
      </c>
      <c r="C5573" s="249">
        <v>107.11917045040202</v>
      </c>
    </row>
    <row r="5574" spans="2:3" x14ac:dyDescent="0.75">
      <c r="B5574" s="250">
        <v>5511</v>
      </c>
      <c r="C5574" s="249">
        <v>115.78988157879331</v>
      </c>
    </row>
    <row r="5575" spans="2:3" x14ac:dyDescent="0.75">
      <c r="B5575" s="250">
        <v>5512</v>
      </c>
      <c r="C5575" s="249">
        <v>112.77941205908601</v>
      </c>
    </row>
    <row r="5576" spans="2:3" x14ac:dyDescent="0.75">
      <c r="B5576" s="250">
        <v>5513</v>
      </c>
      <c r="C5576" s="249">
        <v>145.61014260441678</v>
      </c>
    </row>
    <row r="5577" spans="2:3" x14ac:dyDescent="0.75">
      <c r="B5577" s="250">
        <v>5514</v>
      </c>
      <c r="C5577" s="249">
        <v>92.473660444709751</v>
      </c>
    </row>
    <row r="5578" spans="2:3" x14ac:dyDescent="0.75">
      <c r="B5578" s="250">
        <v>5515</v>
      </c>
      <c r="C5578" s="249">
        <v>93.026938613813513</v>
      </c>
    </row>
    <row r="5579" spans="2:3" x14ac:dyDescent="0.75">
      <c r="B5579" s="250">
        <v>5516</v>
      </c>
      <c r="C5579" s="249">
        <v>125.29428532342564</v>
      </c>
    </row>
    <row r="5580" spans="2:3" x14ac:dyDescent="0.75">
      <c r="B5580" s="250">
        <v>5517</v>
      </c>
      <c r="C5580" s="249">
        <v>144.54280058423117</v>
      </c>
    </row>
    <row r="5581" spans="2:3" x14ac:dyDescent="0.75">
      <c r="B5581" s="250">
        <v>5518</v>
      </c>
      <c r="C5581" s="249">
        <v>111.69061277325129</v>
      </c>
    </row>
    <row r="5582" spans="2:3" x14ac:dyDescent="0.75">
      <c r="B5582" s="250">
        <v>5519</v>
      </c>
      <c r="C5582" s="249">
        <v>101.35706156334938</v>
      </c>
    </row>
    <row r="5583" spans="2:3" x14ac:dyDescent="0.75">
      <c r="B5583" s="250">
        <v>5520</v>
      </c>
      <c r="C5583" s="249">
        <v>121.96635168055636</v>
      </c>
    </row>
    <row r="5584" spans="2:3" x14ac:dyDescent="0.75">
      <c r="B5584" s="250">
        <v>5521</v>
      </c>
      <c r="C5584" s="249">
        <v>76.610644078055401</v>
      </c>
    </row>
    <row r="5585" spans="2:3" x14ac:dyDescent="0.75">
      <c r="B5585" s="250">
        <v>5522</v>
      </c>
      <c r="C5585" s="249">
        <v>127.71700857733757</v>
      </c>
    </row>
    <row r="5586" spans="2:3" x14ac:dyDescent="0.75">
      <c r="B5586" s="250">
        <v>5523</v>
      </c>
      <c r="C5586" s="249">
        <v>76.216352736964922</v>
      </c>
    </row>
    <row r="5587" spans="2:3" x14ac:dyDescent="0.75">
      <c r="B5587" s="250">
        <v>5524</v>
      </c>
      <c r="C5587" s="249">
        <v>137.23982602900082</v>
      </c>
    </row>
    <row r="5588" spans="2:3" x14ac:dyDescent="0.75">
      <c r="B5588" s="250">
        <v>5525</v>
      </c>
      <c r="C5588" s="249">
        <v>102.03072947054254</v>
      </c>
    </row>
    <row r="5589" spans="2:3" x14ac:dyDescent="0.75">
      <c r="B5589" s="250">
        <v>5526</v>
      </c>
      <c r="C5589" s="249">
        <v>126.97921649246319</v>
      </c>
    </row>
    <row r="5590" spans="2:3" x14ac:dyDescent="0.75">
      <c r="B5590" s="250">
        <v>5527</v>
      </c>
      <c r="C5590" s="249">
        <v>90.492092753574738</v>
      </c>
    </row>
    <row r="5591" spans="2:3" x14ac:dyDescent="0.75">
      <c r="B5591" s="250">
        <v>5528</v>
      </c>
      <c r="C5591" s="249">
        <v>109.31812037766815</v>
      </c>
    </row>
    <row r="5592" spans="2:3" x14ac:dyDescent="0.75">
      <c r="B5592" s="250">
        <v>5529</v>
      </c>
      <c r="C5592" s="249">
        <v>101.24076319184269</v>
      </c>
    </row>
    <row r="5593" spans="2:3" x14ac:dyDescent="0.75">
      <c r="B5593" s="250">
        <v>5530</v>
      </c>
      <c r="C5593" s="249">
        <v>158.94694162694455</v>
      </c>
    </row>
    <row r="5594" spans="2:3" x14ac:dyDescent="0.75">
      <c r="B5594" s="250">
        <v>5531</v>
      </c>
      <c r="C5594" s="249">
        <v>154.47976175123082</v>
      </c>
    </row>
    <row r="5595" spans="2:3" x14ac:dyDescent="0.75">
      <c r="B5595" s="250">
        <v>5532</v>
      </c>
      <c r="C5595" s="249">
        <v>115.77506145925629</v>
      </c>
    </row>
    <row r="5596" spans="2:3" x14ac:dyDescent="0.75">
      <c r="B5596" s="250">
        <v>5533</v>
      </c>
      <c r="C5596" s="249">
        <v>89.875324932784906</v>
      </c>
    </row>
    <row r="5597" spans="2:3" x14ac:dyDescent="0.75">
      <c r="B5597" s="250">
        <v>5534</v>
      </c>
      <c r="C5597" s="249">
        <v>157.04897952763761</v>
      </c>
    </row>
    <row r="5598" spans="2:3" x14ac:dyDescent="0.75">
      <c r="B5598" s="250">
        <v>5535</v>
      </c>
      <c r="C5598" s="249">
        <v>135.0296623862063</v>
      </c>
    </row>
    <row r="5599" spans="2:3" x14ac:dyDescent="0.75">
      <c r="B5599" s="250">
        <v>5536</v>
      </c>
      <c r="C5599" s="249">
        <v>167.94330479820573</v>
      </c>
    </row>
    <row r="5600" spans="2:3" x14ac:dyDescent="0.75">
      <c r="B5600" s="250">
        <v>5537</v>
      </c>
      <c r="C5600" s="249">
        <v>107.62784528436906</v>
      </c>
    </row>
    <row r="5601" spans="2:3" x14ac:dyDescent="0.75">
      <c r="B5601" s="250">
        <v>5538</v>
      </c>
      <c r="C5601" s="249">
        <v>120.83602839942546</v>
      </c>
    </row>
    <row r="5602" spans="2:3" x14ac:dyDescent="0.75">
      <c r="B5602" s="250">
        <v>5539</v>
      </c>
      <c r="C5602" s="249">
        <v>124.31984971964319</v>
      </c>
    </row>
    <row r="5603" spans="2:3" x14ac:dyDescent="0.75">
      <c r="B5603" s="250">
        <v>5540</v>
      </c>
      <c r="C5603" s="249">
        <v>109.55066588139336</v>
      </c>
    </row>
    <row r="5604" spans="2:3" x14ac:dyDescent="0.75">
      <c r="B5604" s="250">
        <v>5541</v>
      </c>
      <c r="C5604" s="249">
        <v>129.5434121250471</v>
      </c>
    </row>
    <row r="5605" spans="2:3" x14ac:dyDescent="0.75">
      <c r="B5605" s="250">
        <v>5542</v>
      </c>
      <c r="C5605" s="249">
        <v>144.16631955996738</v>
      </c>
    </row>
    <row r="5606" spans="2:3" x14ac:dyDescent="0.75">
      <c r="B5606" s="250">
        <v>5543</v>
      </c>
      <c r="C5606" s="249">
        <v>111.16441388532991</v>
      </c>
    </row>
    <row r="5607" spans="2:3" x14ac:dyDescent="0.75">
      <c r="B5607" s="250">
        <v>5544</v>
      </c>
      <c r="C5607" s="249">
        <v>159.21785293030752</v>
      </c>
    </row>
    <row r="5608" spans="2:3" x14ac:dyDescent="0.75">
      <c r="B5608" s="250">
        <v>5545</v>
      </c>
      <c r="C5608" s="249">
        <v>100.86636196766318</v>
      </c>
    </row>
    <row r="5609" spans="2:3" x14ac:dyDescent="0.75">
      <c r="B5609" s="250">
        <v>5546</v>
      </c>
      <c r="C5609" s="249">
        <v>111.11443844156173</v>
      </c>
    </row>
    <row r="5610" spans="2:3" x14ac:dyDescent="0.75">
      <c r="B5610" s="250">
        <v>5547</v>
      </c>
      <c r="C5610" s="249">
        <v>90.048891329122924</v>
      </c>
    </row>
    <row r="5611" spans="2:3" x14ac:dyDescent="0.75">
      <c r="B5611" s="250">
        <v>5548</v>
      </c>
      <c r="C5611" s="249">
        <v>88.679633993433683</v>
      </c>
    </row>
    <row r="5612" spans="2:3" x14ac:dyDescent="0.75">
      <c r="B5612" s="250">
        <v>5549</v>
      </c>
      <c r="C5612" s="249">
        <v>164.05610346966543</v>
      </c>
    </row>
    <row r="5613" spans="2:3" x14ac:dyDescent="0.75">
      <c r="B5613" s="250">
        <v>5550</v>
      </c>
      <c r="C5613" s="249">
        <v>120.22765277643472</v>
      </c>
    </row>
    <row r="5614" spans="2:3" x14ac:dyDescent="0.75">
      <c r="B5614" s="250">
        <v>5551</v>
      </c>
      <c r="C5614" s="249">
        <v>112.28540176368449</v>
      </c>
    </row>
    <row r="5615" spans="2:3" x14ac:dyDescent="0.75">
      <c r="B5615" s="250">
        <v>5552</v>
      </c>
      <c r="C5615" s="249">
        <v>128.06100972207747</v>
      </c>
    </row>
    <row r="5616" spans="2:3" x14ac:dyDescent="0.75">
      <c r="B5616" s="250">
        <v>5553</v>
      </c>
      <c r="C5616" s="249">
        <v>137.86280980142681</v>
      </c>
    </row>
    <row r="5617" spans="2:3" x14ac:dyDescent="0.75">
      <c r="B5617" s="250">
        <v>5554</v>
      </c>
      <c r="C5617" s="249">
        <v>99.332451530198043</v>
      </c>
    </row>
    <row r="5618" spans="2:3" x14ac:dyDescent="0.75">
      <c r="B5618" s="250">
        <v>5555</v>
      </c>
      <c r="C5618" s="249">
        <v>102.97649017573966</v>
      </c>
    </row>
    <row r="5619" spans="2:3" x14ac:dyDescent="0.75">
      <c r="B5619" s="250">
        <v>5556</v>
      </c>
      <c r="C5619" s="249">
        <v>99.024304907677731</v>
      </c>
    </row>
    <row r="5620" spans="2:3" x14ac:dyDescent="0.75">
      <c r="B5620" s="250">
        <v>5557</v>
      </c>
      <c r="C5620" s="249">
        <v>133.34995737942535</v>
      </c>
    </row>
    <row r="5621" spans="2:3" x14ac:dyDescent="0.75">
      <c r="B5621" s="250">
        <v>5558</v>
      </c>
      <c r="C5621" s="249">
        <v>94.793092421677329</v>
      </c>
    </row>
    <row r="5622" spans="2:3" x14ac:dyDescent="0.75">
      <c r="B5622" s="250">
        <v>5559</v>
      </c>
      <c r="C5622" s="249">
        <v>97.627178937573433</v>
      </c>
    </row>
    <row r="5623" spans="2:3" x14ac:dyDescent="0.75">
      <c r="B5623" s="250">
        <v>5560</v>
      </c>
      <c r="C5623" s="249">
        <v>132.86616908163313</v>
      </c>
    </row>
    <row r="5624" spans="2:3" x14ac:dyDescent="0.75">
      <c r="B5624" s="250">
        <v>5561</v>
      </c>
      <c r="C5624" s="249">
        <v>131.14434835572268</v>
      </c>
    </row>
    <row r="5625" spans="2:3" x14ac:dyDescent="0.75">
      <c r="B5625" s="250">
        <v>5562</v>
      </c>
      <c r="C5625" s="249">
        <v>134.6261909027815</v>
      </c>
    </row>
    <row r="5626" spans="2:3" x14ac:dyDescent="0.75">
      <c r="B5626" s="250">
        <v>5563</v>
      </c>
      <c r="C5626" s="249">
        <v>107.12917929957895</v>
      </c>
    </row>
    <row r="5627" spans="2:3" x14ac:dyDescent="0.75">
      <c r="B5627" s="250">
        <v>5564</v>
      </c>
      <c r="C5627" s="249">
        <v>97.748758704356277</v>
      </c>
    </row>
    <row r="5628" spans="2:3" x14ac:dyDescent="0.75">
      <c r="B5628" s="250">
        <v>5565</v>
      </c>
      <c r="C5628" s="249">
        <v>120.17494931124169</v>
      </c>
    </row>
    <row r="5629" spans="2:3" x14ac:dyDescent="0.75">
      <c r="B5629" s="250">
        <v>5566</v>
      </c>
      <c r="C5629" s="249">
        <v>63.102748159554523</v>
      </c>
    </row>
    <row r="5630" spans="2:3" x14ac:dyDescent="0.75">
      <c r="B5630" s="250">
        <v>5567</v>
      </c>
      <c r="C5630" s="249">
        <v>167.53274459198695</v>
      </c>
    </row>
    <row r="5631" spans="2:3" x14ac:dyDescent="0.75">
      <c r="B5631" s="250">
        <v>5568</v>
      </c>
      <c r="C5631" s="249">
        <v>94.708145321157446</v>
      </c>
    </row>
    <row r="5632" spans="2:3" x14ac:dyDescent="0.75">
      <c r="B5632" s="250">
        <v>5569</v>
      </c>
      <c r="C5632" s="249">
        <v>98.527763157501255</v>
      </c>
    </row>
    <row r="5633" spans="2:3" x14ac:dyDescent="0.75">
      <c r="B5633" s="250">
        <v>5570</v>
      </c>
      <c r="C5633" s="249">
        <v>86.486270445929762</v>
      </c>
    </row>
    <row r="5634" spans="2:3" x14ac:dyDescent="0.75">
      <c r="B5634" s="250">
        <v>5571</v>
      </c>
      <c r="C5634" s="249">
        <v>66.32000481365948</v>
      </c>
    </row>
    <row r="5635" spans="2:3" x14ac:dyDescent="0.75">
      <c r="B5635" s="250">
        <v>5572</v>
      </c>
      <c r="C5635" s="249">
        <v>85.197888690363044</v>
      </c>
    </row>
    <row r="5636" spans="2:3" x14ac:dyDescent="0.75">
      <c r="B5636" s="250">
        <v>5573</v>
      </c>
      <c r="C5636" s="249">
        <v>112.50125335412159</v>
      </c>
    </row>
    <row r="5637" spans="2:3" x14ac:dyDescent="0.75">
      <c r="B5637" s="250">
        <v>5574</v>
      </c>
      <c r="C5637" s="249">
        <v>144.45475220046123</v>
      </c>
    </row>
    <row r="5638" spans="2:3" x14ac:dyDescent="0.75">
      <c r="B5638" s="250">
        <v>5575</v>
      </c>
      <c r="C5638" s="249">
        <v>108.23329594061072</v>
      </c>
    </row>
    <row r="5639" spans="2:3" x14ac:dyDescent="0.75">
      <c r="B5639" s="250">
        <v>5576</v>
      </c>
      <c r="C5639" s="249">
        <v>131.42913079731804</v>
      </c>
    </row>
    <row r="5640" spans="2:3" x14ac:dyDescent="0.75">
      <c r="B5640" s="250">
        <v>5577</v>
      </c>
      <c r="C5640" s="249">
        <v>140.62014712056654</v>
      </c>
    </row>
    <row r="5641" spans="2:3" x14ac:dyDescent="0.75">
      <c r="B5641" s="250">
        <v>5578</v>
      </c>
      <c r="C5641" s="249">
        <v>105.01957735649545</v>
      </c>
    </row>
    <row r="5642" spans="2:3" x14ac:dyDescent="0.75">
      <c r="B5642" s="250">
        <v>5579</v>
      </c>
      <c r="C5642" s="249">
        <v>60.955085508930168</v>
      </c>
    </row>
    <row r="5643" spans="2:3" x14ac:dyDescent="0.75">
      <c r="B5643" s="250">
        <v>5580</v>
      </c>
      <c r="C5643" s="249">
        <v>113.82462252953289</v>
      </c>
    </row>
    <row r="5644" spans="2:3" x14ac:dyDescent="0.75">
      <c r="B5644" s="250">
        <v>5581</v>
      </c>
      <c r="C5644" s="249">
        <v>104.15678271150243</v>
      </c>
    </row>
    <row r="5645" spans="2:3" x14ac:dyDescent="0.75">
      <c r="B5645" s="250">
        <v>5582</v>
      </c>
      <c r="C5645" s="249">
        <v>112.17717044419112</v>
      </c>
    </row>
    <row r="5646" spans="2:3" x14ac:dyDescent="0.75">
      <c r="B5646" s="250">
        <v>5583</v>
      </c>
      <c r="C5646" s="249">
        <v>148.95628283979858</v>
      </c>
    </row>
    <row r="5647" spans="2:3" x14ac:dyDescent="0.75">
      <c r="B5647" s="250">
        <v>5584</v>
      </c>
      <c r="C5647" s="249">
        <v>123.76002543983506</v>
      </c>
    </row>
    <row r="5648" spans="2:3" x14ac:dyDescent="0.75">
      <c r="B5648" s="250">
        <v>5585</v>
      </c>
      <c r="C5648" s="249">
        <v>101.38452049213197</v>
      </c>
    </row>
    <row r="5649" spans="2:3" x14ac:dyDescent="0.75">
      <c r="B5649" s="250">
        <v>5586</v>
      </c>
      <c r="C5649" s="249">
        <v>159.92806375634848</v>
      </c>
    </row>
    <row r="5650" spans="2:3" x14ac:dyDescent="0.75">
      <c r="B5650" s="250">
        <v>5587</v>
      </c>
      <c r="C5650" s="249">
        <v>130.07692814909058</v>
      </c>
    </row>
    <row r="5651" spans="2:3" x14ac:dyDescent="0.75">
      <c r="B5651" s="250">
        <v>5588</v>
      </c>
      <c r="C5651" s="249">
        <v>143.41630046267642</v>
      </c>
    </row>
    <row r="5652" spans="2:3" x14ac:dyDescent="0.75">
      <c r="B5652" s="250">
        <v>5589</v>
      </c>
      <c r="C5652" s="249">
        <v>113.92899761521282</v>
      </c>
    </row>
    <row r="5653" spans="2:3" x14ac:dyDescent="0.75">
      <c r="B5653" s="250">
        <v>5590</v>
      </c>
      <c r="C5653" s="249">
        <v>121.79412988088528</v>
      </c>
    </row>
    <row r="5654" spans="2:3" x14ac:dyDescent="0.75">
      <c r="B5654" s="250">
        <v>5591</v>
      </c>
      <c r="C5654" s="249">
        <v>103.88716091402321</v>
      </c>
    </row>
    <row r="5655" spans="2:3" x14ac:dyDescent="0.75">
      <c r="B5655" s="250">
        <v>5592</v>
      </c>
      <c r="C5655" s="249">
        <v>115.61162261497671</v>
      </c>
    </row>
    <row r="5656" spans="2:3" x14ac:dyDescent="0.75">
      <c r="B5656" s="250">
        <v>5593</v>
      </c>
      <c r="C5656" s="249">
        <v>103.35417546607535</v>
      </c>
    </row>
    <row r="5657" spans="2:3" x14ac:dyDescent="0.75">
      <c r="B5657" s="250">
        <v>5594</v>
      </c>
      <c r="C5657" s="249">
        <v>127.69268541778128</v>
      </c>
    </row>
    <row r="5658" spans="2:3" x14ac:dyDescent="0.75">
      <c r="B5658" s="250">
        <v>5595</v>
      </c>
      <c r="C5658" s="249">
        <v>127.39899392664616</v>
      </c>
    </row>
    <row r="5659" spans="2:3" x14ac:dyDescent="0.75">
      <c r="B5659" s="250">
        <v>5596</v>
      </c>
      <c r="C5659" s="249">
        <v>104.29546380839288</v>
      </c>
    </row>
    <row r="5660" spans="2:3" x14ac:dyDescent="0.75">
      <c r="B5660" s="250">
        <v>5597</v>
      </c>
      <c r="C5660" s="249">
        <v>83.920122301061497</v>
      </c>
    </row>
    <row r="5661" spans="2:3" x14ac:dyDescent="0.75">
      <c r="B5661" s="250">
        <v>5598</v>
      </c>
      <c r="C5661" s="249">
        <v>166.95842953320064</v>
      </c>
    </row>
    <row r="5662" spans="2:3" x14ac:dyDescent="0.75">
      <c r="B5662" s="250">
        <v>5599</v>
      </c>
      <c r="C5662" s="249">
        <v>135.99239856911311</v>
      </c>
    </row>
    <row r="5663" spans="2:3" x14ac:dyDescent="0.75">
      <c r="B5663" s="250">
        <v>5600</v>
      </c>
      <c r="C5663" s="249">
        <v>123.36753076987605</v>
      </c>
    </row>
    <row r="5664" spans="2:3" x14ac:dyDescent="0.75">
      <c r="B5664" s="250">
        <v>5601</v>
      </c>
      <c r="C5664" s="249">
        <v>163.97203276402027</v>
      </c>
    </row>
    <row r="5665" spans="2:3" x14ac:dyDescent="0.75">
      <c r="B5665" s="250">
        <v>5602</v>
      </c>
      <c r="C5665" s="249">
        <v>145.60823787585971</v>
      </c>
    </row>
    <row r="5666" spans="2:3" x14ac:dyDescent="0.75">
      <c r="B5666" s="250">
        <v>5603</v>
      </c>
      <c r="C5666" s="249">
        <v>129.33598368563065</v>
      </c>
    </row>
    <row r="5667" spans="2:3" x14ac:dyDescent="0.75">
      <c r="B5667" s="250">
        <v>5604</v>
      </c>
      <c r="C5667" s="249">
        <v>93.490053107904103</v>
      </c>
    </row>
    <row r="5668" spans="2:3" x14ac:dyDescent="0.75">
      <c r="B5668" s="250">
        <v>5605</v>
      </c>
      <c r="C5668" s="249">
        <v>146.73710067142275</v>
      </c>
    </row>
    <row r="5669" spans="2:3" x14ac:dyDescent="0.75">
      <c r="B5669" s="250">
        <v>5606</v>
      </c>
      <c r="C5669" s="249">
        <v>105.46617099950392</v>
      </c>
    </row>
    <row r="5670" spans="2:3" x14ac:dyDescent="0.75">
      <c r="B5670" s="250">
        <v>5607</v>
      </c>
      <c r="C5670" s="249">
        <v>104.32601180828964</v>
      </c>
    </row>
    <row r="5671" spans="2:3" x14ac:dyDescent="0.75">
      <c r="B5671" s="250">
        <v>5608</v>
      </c>
      <c r="C5671" s="249">
        <v>123.90005996421755</v>
      </c>
    </row>
    <row r="5672" spans="2:3" x14ac:dyDescent="0.75">
      <c r="B5672" s="250">
        <v>5609</v>
      </c>
      <c r="C5672" s="249">
        <v>153.91289241262095</v>
      </c>
    </row>
    <row r="5673" spans="2:3" x14ac:dyDescent="0.75">
      <c r="B5673" s="250">
        <v>5610</v>
      </c>
      <c r="C5673" s="249">
        <v>96.63392622760837</v>
      </c>
    </row>
    <row r="5674" spans="2:3" x14ac:dyDescent="0.75">
      <c r="B5674" s="250">
        <v>5611</v>
      </c>
      <c r="C5674" s="249">
        <v>152.30893210243792</v>
      </c>
    </row>
    <row r="5675" spans="2:3" x14ac:dyDescent="0.75">
      <c r="B5675" s="250">
        <v>5612</v>
      </c>
      <c r="C5675" s="249">
        <v>140.21826767461943</v>
      </c>
    </row>
    <row r="5676" spans="2:3" x14ac:dyDescent="0.75">
      <c r="B5676" s="250">
        <v>5613</v>
      </c>
      <c r="C5676" s="249">
        <v>126.01984752790783</v>
      </c>
    </row>
    <row r="5677" spans="2:3" x14ac:dyDescent="0.75">
      <c r="B5677" s="250">
        <v>5614</v>
      </c>
      <c r="C5677" s="249">
        <v>88.681299096286281</v>
      </c>
    </row>
    <row r="5678" spans="2:3" x14ac:dyDescent="0.75">
      <c r="B5678" s="250">
        <v>5615</v>
      </c>
      <c r="C5678" s="249">
        <v>105.6982525470776</v>
      </c>
    </row>
    <row r="5679" spans="2:3" x14ac:dyDescent="0.75">
      <c r="B5679" s="250">
        <v>5616</v>
      </c>
      <c r="C5679" s="249">
        <v>137.4836470370785</v>
      </c>
    </row>
    <row r="5680" spans="2:3" x14ac:dyDescent="0.75">
      <c r="B5680" s="250">
        <v>5617</v>
      </c>
      <c r="C5680" s="249">
        <v>90.615690376996923</v>
      </c>
    </row>
    <row r="5681" spans="2:3" x14ac:dyDescent="0.75">
      <c r="B5681" s="250">
        <v>5618</v>
      </c>
      <c r="C5681" s="249">
        <v>83.282516020309586</v>
      </c>
    </row>
    <row r="5682" spans="2:3" x14ac:dyDescent="0.75">
      <c r="B5682" s="250">
        <v>5619</v>
      </c>
      <c r="C5682" s="249">
        <v>108.46686402948812</v>
      </c>
    </row>
    <row r="5683" spans="2:3" x14ac:dyDescent="0.75">
      <c r="B5683" s="250">
        <v>5620</v>
      </c>
      <c r="C5683" s="249">
        <v>114.71097964362653</v>
      </c>
    </row>
    <row r="5684" spans="2:3" x14ac:dyDescent="0.75">
      <c r="B5684" s="250">
        <v>5621</v>
      </c>
      <c r="C5684" s="249">
        <v>97.105643373836557</v>
      </c>
    </row>
    <row r="5685" spans="2:3" x14ac:dyDescent="0.75">
      <c r="B5685" s="250">
        <v>5622</v>
      </c>
      <c r="C5685" s="249">
        <v>112.41544317490435</v>
      </c>
    </row>
    <row r="5686" spans="2:3" x14ac:dyDescent="0.75">
      <c r="B5686" s="250">
        <v>5623</v>
      </c>
      <c r="C5686" s="249">
        <v>129.46265141074917</v>
      </c>
    </row>
    <row r="5687" spans="2:3" x14ac:dyDescent="0.75">
      <c r="B5687" s="250">
        <v>5624</v>
      </c>
      <c r="C5687" s="249">
        <v>130.12121082610412</v>
      </c>
    </row>
    <row r="5688" spans="2:3" x14ac:dyDescent="0.75">
      <c r="B5688" s="250">
        <v>5625</v>
      </c>
      <c r="C5688" s="249">
        <v>94.091907803715827</v>
      </c>
    </row>
    <row r="5689" spans="2:3" x14ac:dyDescent="0.75">
      <c r="B5689" s="250">
        <v>5626</v>
      </c>
      <c r="C5689" s="249">
        <v>117.48376091802919</v>
      </c>
    </row>
    <row r="5690" spans="2:3" x14ac:dyDescent="0.75">
      <c r="B5690" s="250">
        <v>5627</v>
      </c>
      <c r="C5690" s="249">
        <v>104.58689685206187</v>
      </c>
    </row>
    <row r="5691" spans="2:3" x14ac:dyDescent="0.75">
      <c r="B5691" s="250">
        <v>5628</v>
      </c>
      <c r="C5691" s="249">
        <v>126.16595836273582</v>
      </c>
    </row>
    <row r="5692" spans="2:3" x14ac:dyDescent="0.75">
      <c r="B5692" s="250">
        <v>5629</v>
      </c>
      <c r="C5692" s="249">
        <v>114.79530525251666</v>
      </c>
    </row>
    <row r="5693" spans="2:3" x14ac:dyDescent="0.75">
      <c r="B5693" s="250">
        <v>5630</v>
      </c>
      <c r="C5693" s="249">
        <v>111.87744000237429</v>
      </c>
    </row>
    <row r="5694" spans="2:3" x14ac:dyDescent="0.75">
      <c r="B5694" s="250">
        <v>5631</v>
      </c>
      <c r="C5694" s="249">
        <v>135.97404595944181</v>
      </c>
    </row>
    <row r="5695" spans="2:3" x14ac:dyDescent="0.75">
      <c r="B5695" s="250">
        <v>5632</v>
      </c>
      <c r="C5695" s="249">
        <v>103.4652531091663</v>
      </c>
    </row>
    <row r="5696" spans="2:3" x14ac:dyDescent="0.75">
      <c r="B5696" s="250">
        <v>5633</v>
      </c>
      <c r="C5696" s="249">
        <v>88.691516714910534</v>
      </c>
    </row>
    <row r="5697" spans="2:3" x14ac:dyDescent="0.75">
      <c r="B5697" s="250">
        <v>5634</v>
      </c>
      <c r="C5697" s="249">
        <v>122.2469632175504</v>
      </c>
    </row>
    <row r="5698" spans="2:3" x14ac:dyDescent="0.75">
      <c r="B5698" s="250">
        <v>5635</v>
      </c>
      <c r="C5698" s="249">
        <v>117.51752734426351</v>
      </c>
    </row>
    <row r="5699" spans="2:3" x14ac:dyDescent="0.75">
      <c r="B5699" s="250">
        <v>5636</v>
      </c>
      <c r="C5699" s="249">
        <v>91.458965759905794</v>
      </c>
    </row>
    <row r="5700" spans="2:3" x14ac:dyDescent="0.75">
      <c r="B5700" s="250">
        <v>5637</v>
      </c>
      <c r="C5700" s="249">
        <v>120.94207420604653</v>
      </c>
    </row>
    <row r="5701" spans="2:3" x14ac:dyDescent="0.75">
      <c r="B5701" s="250">
        <v>5638</v>
      </c>
      <c r="C5701" s="249">
        <v>154.40212507534554</v>
      </c>
    </row>
    <row r="5702" spans="2:3" x14ac:dyDescent="0.75">
      <c r="B5702" s="250">
        <v>5639</v>
      </c>
      <c r="C5702" s="249">
        <v>96.080538484826178</v>
      </c>
    </row>
    <row r="5703" spans="2:3" x14ac:dyDescent="0.75">
      <c r="B5703" s="250">
        <v>5640</v>
      </c>
      <c r="C5703" s="249">
        <v>174.18587928280209</v>
      </c>
    </row>
    <row r="5704" spans="2:3" x14ac:dyDescent="0.75">
      <c r="B5704" s="250">
        <v>5641</v>
      </c>
      <c r="C5704" s="249">
        <v>130.82182482563567</v>
      </c>
    </row>
    <row r="5705" spans="2:3" x14ac:dyDescent="0.75">
      <c r="B5705" s="250">
        <v>5642</v>
      </c>
      <c r="C5705" s="249">
        <v>120.76314922958952</v>
      </c>
    </row>
    <row r="5706" spans="2:3" x14ac:dyDescent="0.75">
      <c r="B5706" s="250">
        <v>5643</v>
      </c>
      <c r="C5706" s="249">
        <v>87.465538817489033</v>
      </c>
    </row>
    <row r="5707" spans="2:3" x14ac:dyDescent="0.75">
      <c r="B5707" s="250">
        <v>5644</v>
      </c>
      <c r="C5707" s="249">
        <v>113.9718871103824</v>
      </c>
    </row>
    <row r="5708" spans="2:3" x14ac:dyDescent="0.75">
      <c r="B5708" s="250">
        <v>5645</v>
      </c>
      <c r="C5708" s="249">
        <v>138.96128333565997</v>
      </c>
    </row>
    <row r="5709" spans="2:3" x14ac:dyDescent="0.75">
      <c r="B5709" s="250">
        <v>5646</v>
      </c>
      <c r="C5709" s="249">
        <v>138.13135425176714</v>
      </c>
    </row>
    <row r="5710" spans="2:3" x14ac:dyDescent="0.75">
      <c r="B5710" s="250">
        <v>5647</v>
      </c>
      <c r="C5710" s="249">
        <v>101.66580006415869</v>
      </c>
    </row>
    <row r="5711" spans="2:3" x14ac:dyDescent="0.75">
      <c r="B5711" s="250">
        <v>5648</v>
      </c>
      <c r="C5711" s="249">
        <v>106.02741900341982</v>
      </c>
    </row>
    <row r="5712" spans="2:3" x14ac:dyDescent="0.75">
      <c r="B5712" s="250">
        <v>5649</v>
      </c>
      <c r="C5712" s="249">
        <v>144.4687432646719</v>
      </c>
    </row>
    <row r="5713" spans="2:3" x14ac:dyDescent="0.75">
      <c r="B5713" s="250">
        <v>5650</v>
      </c>
      <c r="C5713" s="249">
        <v>144.40131427308495</v>
      </c>
    </row>
    <row r="5714" spans="2:3" x14ac:dyDescent="0.75">
      <c r="B5714" s="250">
        <v>5651</v>
      </c>
      <c r="C5714" s="249">
        <v>136.30175816077175</v>
      </c>
    </row>
    <row r="5715" spans="2:3" x14ac:dyDescent="0.75">
      <c r="B5715" s="250">
        <v>5652</v>
      </c>
      <c r="C5715" s="249">
        <v>130.76608807805005</v>
      </c>
    </row>
    <row r="5716" spans="2:3" x14ac:dyDescent="0.75">
      <c r="B5716" s="250">
        <v>5653</v>
      </c>
      <c r="C5716" s="249">
        <v>129.92994210035144</v>
      </c>
    </row>
    <row r="5717" spans="2:3" x14ac:dyDescent="0.75">
      <c r="B5717" s="250">
        <v>5654</v>
      </c>
      <c r="C5717" s="249">
        <v>173.47852850151639</v>
      </c>
    </row>
    <row r="5718" spans="2:3" x14ac:dyDescent="0.75">
      <c r="B5718" s="250">
        <v>5655</v>
      </c>
      <c r="C5718" s="249">
        <v>78.756320201270327</v>
      </c>
    </row>
    <row r="5719" spans="2:3" x14ac:dyDescent="0.75">
      <c r="B5719" s="250">
        <v>5656</v>
      </c>
      <c r="C5719" s="249">
        <v>126.75213165962998</v>
      </c>
    </row>
    <row r="5720" spans="2:3" x14ac:dyDescent="0.75">
      <c r="B5720" s="250">
        <v>5657</v>
      </c>
      <c r="C5720" s="249">
        <v>163.94468792290346</v>
      </c>
    </row>
    <row r="5721" spans="2:3" x14ac:dyDescent="0.75">
      <c r="B5721" s="250">
        <v>5658</v>
      </c>
      <c r="C5721" s="249">
        <v>116.65332773260141</v>
      </c>
    </row>
    <row r="5722" spans="2:3" x14ac:dyDescent="0.75">
      <c r="B5722" s="250">
        <v>5659</v>
      </c>
      <c r="C5722" s="249">
        <v>136.3597925675069</v>
      </c>
    </row>
    <row r="5723" spans="2:3" x14ac:dyDescent="0.75">
      <c r="B5723" s="250">
        <v>5660</v>
      </c>
      <c r="C5723" s="249">
        <v>124.36311868296623</v>
      </c>
    </row>
    <row r="5724" spans="2:3" x14ac:dyDescent="0.75">
      <c r="B5724" s="250">
        <v>5661</v>
      </c>
      <c r="C5724" s="249">
        <v>136.81633337908195</v>
      </c>
    </row>
    <row r="5725" spans="2:3" x14ac:dyDescent="0.75">
      <c r="B5725" s="250">
        <v>5662</v>
      </c>
      <c r="C5725" s="249">
        <v>131.82340999658169</v>
      </c>
    </row>
    <row r="5726" spans="2:3" x14ac:dyDescent="0.75">
      <c r="B5726" s="250">
        <v>5663</v>
      </c>
      <c r="C5726" s="249">
        <v>138.20724696242772</v>
      </c>
    </row>
    <row r="5727" spans="2:3" x14ac:dyDescent="0.75">
      <c r="B5727" s="250">
        <v>5664</v>
      </c>
      <c r="C5727" s="249">
        <v>145.86183553274998</v>
      </c>
    </row>
    <row r="5728" spans="2:3" x14ac:dyDescent="0.75">
      <c r="B5728" s="250">
        <v>5665</v>
      </c>
      <c r="C5728" s="249">
        <v>118.42240900084371</v>
      </c>
    </row>
    <row r="5729" spans="2:3" x14ac:dyDescent="0.75">
      <c r="B5729" s="250">
        <v>5666</v>
      </c>
      <c r="C5729" s="249">
        <v>119.65603104286389</v>
      </c>
    </row>
    <row r="5730" spans="2:3" x14ac:dyDescent="0.75">
      <c r="B5730" s="250">
        <v>5667</v>
      </c>
      <c r="C5730" s="249">
        <v>122.51869605829199</v>
      </c>
    </row>
    <row r="5731" spans="2:3" x14ac:dyDescent="0.75">
      <c r="B5731" s="250">
        <v>5668</v>
      </c>
      <c r="C5731" s="249">
        <v>159.64988804379487</v>
      </c>
    </row>
    <row r="5732" spans="2:3" x14ac:dyDescent="0.75">
      <c r="B5732" s="250">
        <v>5669</v>
      </c>
      <c r="C5732" s="249">
        <v>121.50295878409716</v>
      </c>
    </row>
    <row r="5733" spans="2:3" x14ac:dyDescent="0.75">
      <c r="B5733" s="250">
        <v>5670</v>
      </c>
      <c r="C5733" s="249">
        <v>114.09370460324806</v>
      </c>
    </row>
    <row r="5734" spans="2:3" x14ac:dyDescent="0.75">
      <c r="B5734" s="250">
        <v>5671</v>
      </c>
      <c r="C5734" s="249">
        <v>102.62079429748201</v>
      </c>
    </row>
    <row r="5735" spans="2:3" x14ac:dyDescent="0.75">
      <c r="B5735" s="250">
        <v>5672</v>
      </c>
      <c r="C5735" s="249">
        <v>120.10652963684467</v>
      </c>
    </row>
    <row r="5736" spans="2:3" x14ac:dyDescent="0.75">
      <c r="B5736" s="250">
        <v>5673</v>
      </c>
      <c r="C5736" s="249">
        <v>147.1777044111947</v>
      </c>
    </row>
    <row r="5737" spans="2:3" x14ac:dyDescent="0.75">
      <c r="B5737" s="250">
        <v>5674</v>
      </c>
      <c r="C5737" s="249">
        <v>121.89387813862692</v>
      </c>
    </row>
    <row r="5738" spans="2:3" x14ac:dyDescent="0.75">
      <c r="B5738" s="250">
        <v>5675</v>
      </c>
      <c r="C5738" s="249">
        <v>127.04465339764701</v>
      </c>
    </row>
    <row r="5739" spans="2:3" x14ac:dyDescent="0.75">
      <c r="B5739" s="250">
        <v>5676</v>
      </c>
      <c r="C5739" s="249">
        <v>121.97101912880376</v>
      </c>
    </row>
    <row r="5740" spans="2:3" x14ac:dyDescent="0.75">
      <c r="B5740" s="250">
        <v>5677</v>
      </c>
      <c r="C5740" s="249">
        <v>57.153229669963466</v>
      </c>
    </row>
    <row r="5741" spans="2:3" x14ac:dyDescent="0.75">
      <c r="B5741" s="250">
        <v>5678</v>
      </c>
      <c r="C5741" s="249">
        <v>85.529983830510702</v>
      </c>
    </row>
    <row r="5742" spans="2:3" x14ac:dyDescent="0.75">
      <c r="B5742" s="250">
        <v>5679</v>
      </c>
      <c r="C5742" s="249">
        <v>120.63852168653831</v>
      </c>
    </row>
    <row r="5743" spans="2:3" x14ac:dyDescent="0.75">
      <c r="B5743" s="250">
        <v>5680</v>
      </c>
      <c r="C5743" s="249">
        <v>84.003729236310988</v>
      </c>
    </row>
    <row r="5744" spans="2:3" x14ac:dyDescent="0.75">
      <c r="B5744" s="250">
        <v>5681</v>
      </c>
      <c r="C5744" s="249">
        <v>104.47654674657326</v>
      </c>
    </row>
    <row r="5745" spans="2:3" x14ac:dyDescent="0.75">
      <c r="B5745" s="250">
        <v>5682</v>
      </c>
      <c r="C5745" s="249">
        <v>91.906177992961105</v>
      </c>
    </row>
    <row r="5746" spans="2:3" x14ac:dyDescent="0.75">
      <c r="B5746" s="250">
        <v>5683</v>
      </c>
      <c r="C5746" s="249">
        <v>140.03023067921285</v>
      </c>
    </row>
    <row r="5747" spans="2:3" x14ac:dyDescent="0.75">
      <c r="B5747" s="250">
        <v>5684</v>
      </c>
      <c r="C5747" s="249">
        <v>107.70262393583681</v>
      </c>
    </row>
    <row r="5748" spans="2:3" x14ac:dyDescent="0.75">
      <c r="B5748" s="250">
        <v>5685</v>
      </c>
      <c r="C5748" s="249">
        <v>104.54983714043458</v>
      </c>
    </row>
    <row r="5749" spans="2:3" x14ac:dyDescent="0.75">
      <c r="B5749" s="250">
        <v>5686</v>
      </c>
      <c r="C5749" s="249">
        <v>122.89096091217681</v>
      </c>
    </row>
    <row r="5750" spans="2:3" x14ac:dyDescent="0.75">
      <c r="B5750" s="250">
        <v>5687</v>
      </c>
      <c r="C5750" s="249">
        <v>140.74500957162587</v>
      </c>
    </row>
    <row r="5751" spans="2:3" x14ac:dyDescent="0.75">
      <c r="B5751" s="250">
        <v>5688</v>
      </c>
      <c r="C5751" s="249">
        <v>141.66362541237567</v>
      </c>
    </row>
    <row r="5752" spans="2:3" x14ac:dyDescent="0.75">
      <c r="B5752" s="250">
        <v>5689</v>
      </c>
      <c r="C5752" s="249">
        <v>132.68449269176375</v>
      </c>
    </row>
    <row r="5753" spans="2:3" x14ac:dyDescent="0.75">
      <c r="B5753" s="250">
        <v>5690</v>
      </c>
      <c r="C5753" s="249">
        <v>143.27384646233253</v>
      </c>
    </row>
    <row r="5754" spans="2:3" x14ac:dyDescent="0.75">
      <c r="B5754" s="250">
        <v>5691</v>
      </c>
      <c r="C5754" s="249">
        <v>97.152875733222118</v>
      </c>
    </row>
    <row r="5755" spans="2:3" x14ac:dyDescent="0.75">
      <c r="B5755" s="250">
        <v>5692</v>
      </c>
      <c r="C5755" s="249">
        <v>112.23099586804636</v>
      </c>
    </row>
    <row r="5756" spans="2:3" x14ac:dyDescent="0.75">
      <c r="B5756" s="250">
        <v>5693</v>
      </c>
      <c r="C5756" s="249">
        <v>137.98531283298607</v>
      </c>
    </row>
    <row r="5757" spans="2:3" x14ac:dyDescent="0.75">
      <c r="B5757" s="250">
        <v>5694</v>
      </c>
      <c r="C5757" s="249">
        <v>107.63189988077487</v>
      </c>
    </row>
    <row r="5758" spans="2:3" x14ac:dyDescent="0.75">
      <c r="B5758" s="250">
        <v>5695</v>
      </c>
      <c r="C5758" s="249">
        <v>147.63019010791598</v>
      </c>
    </row>
    <row r="5759" spans="2:3" x14ac:dyDescent="0.75">
      <c r="B5759" s="250">
        <v>5696</v>
      </c>
      <c r="C5759" s="249">
        <v>133.94745571411607</v>
      </c>
    </row>
    <row r="5760" spans="2:3" x14ac:dyDescent="0.75">
      <c r="B5760" s="250">
        <v>5697</v>
      </c>
      <c r="C5760" s="249">
        <v>109.88371429230133</v>
      </c>
    </row>
    <row r="5761" spans="2:3" x14ac:dyDescent="0.75">
      <c r="B5761" s="250">
        <v>5698</v>
      </c>
      <c r="C5761" s="249">
        <v>89.590638896732656</v>
      </c>
    </row>
    <row r="5762" spans="2:3" x14ac:dyDescent="0.75">
      <c r="B5762" s="250">
        <v>5699</v>
      </c>
      <c r="C5762" s="249">
        <v>133.24257404279263</v>
      </c>
    </row>
    <row r="5763" spans="2:3" x14ac:dyDescent="0.75">
      <c r="B5763" s="250">
        <v>5700</v>
      </c>
      <c r="C5763" s="249">
        <v>106.17614713925407</v>
      </c>
    </row>
    <row r="5764" spans="2:3" x14ac:dyDescent="0.75">
      <c r="B5764" s="250">
        <v>5701</v>
      </c>
      <c r="C5764" s="249">
        <v>107.68528189866727</v>
      </c>
    </row>
    <row r="5765" spans="2:3" x14ac:dyDescent="0.75">
      <c r="B5765" s="250">
        <v>5702</v>
      </c>
      <c r="C5765" s="249">
        <v>115.0107773951496</v>
      </c>
    </row>
    <row r="5766" spans="2:3" x14ac:dyDescent="0.75">
      <c r="B5766" s="250">
        <v>5703</v>
      </c>
      <c r="C5766" s="249">
        <v>134.21744152018096</v>
      </c>
    </row>
    <row r="5767" spans="2:3" x14ac:dyDescent="0.75">
      <c r="B5767" s="250">
        <v>5704</v>
      </c>
      <c r="C5767" s="249">
        <v>97.251324364746594</v>
      </c>
    </row>
    <row r="5768" spans="2:3" x14ac:dyDescent="0.75">
      <c r="B5768" s="250">
        <v>5705</v>
      </c>
      <c r="C5768" s="249">
        <v>97.209849583208907</v>
      </c>
    </row>
    <row r="5769" spans="2:3" x14ac:dyDescent="0.75">
      <c r="B5769" s="250">
        <v>5706</v>
      </c>
      <c r="C5769" s="249">
        <v>126.70911770523455</v>
      </c>
    </row>
    <row r="5770" spans="2:3" x14ac:dyDescent="0.75">
      <c r="B5770" s="250">
        <v>5707</v>
      </c>
      <c r="C5770" s="249">
        <v>64.505820754405676</v>
      </c>
    </row>
    <row r="5771" spans="2:3" x14ac:dyDescent="0.75">
      <c r="B5771" s="250">
        <v>5708</v>
      </c>
      <c r="C5771" s="249">
        <v>100.46086087248892</v>
      </c>
    </row>
    <row r="5772" spans="2:3" x14ac:dyDescent="0.75">
      <c r="B5772" s="250">
        <v>5709</v>
      </c>
      <c r="C5772" s="249">
        <v>136.28469852182215</v>
      </c>
    </row>
    <row r="5773" spans="2:3" x14ac:dyDescent="0.75">
      <c r="B5773" s="250">
        <v>5710</v>
      </c>
      <c r="C5773" s="249">
        <v>103.75214221279879</v>
      </c>
    </row>
    <row r="5774" spans="2:3" x14ac:dyDescent="0.75">
      <c r="B5774" s="250">
        <v>5711</v>
      </c>
      <c r="C5774" s="249">
        <v>70.221858568620334</v>
      </c>
    </row>
    <row r="5775" spans="2:3" x14ac:dyDescent="0.75">
      <c r="B5775" s="250">
        <v>5712</v>
      </c>
      <c r="C5775" s="249">
        <v>110.10389407824704</v>
      </c>
    </row>
    <row r="5776" spans="2:3" x14ac:dyDescent="0.75">
      <c r="B5776" s="250">
        <v>5713</v>
      </c>
      <c r="C5776" s="249">
        <v>93.441337364424314</v>
      </c>
    </row>
    <row r="5777" spans="2:3" x14ac:dyDescent="0.75">
      <c r="B5777" s="250">
        <v>5714</v>
      </c>
      <c r="C5777" s="249">
        <v>85.169891758109998</v>
      </c>
    </row>
    <row r="5778" spans="2:3" x14ac:dyDescent="0.75">
      <c r="B5778" s="250">
        <v>5715</v>
      </c>
      <c r="C5778" s="249">
        <v>130.49030944968979</v>
      </c>
    </row>
    <row r="5779" spans="2:3" x14ac:dyDescent="0.75">
      <c r="B5779" s="250">
        <v>5716</v>
      </c>
      <c r="C5779" s="249">
        <v>102.84630818741513</v>
      </c>
    </row>
    <row r="5780" spans="2:3" x14ac:dyDescent="0.75">
      <c r="B5780" s="250">
        <v>5717</v>
      </c>
      <c r="C5780" s="249">
        <v>134.88556611546954</v>
      </c>
    </row>
    <row r="5781" spans="2:3" x14ac:dyDescent="0.75">
      <c r="B5781" s="250">
        <v>5718</v>
      </c>
      <c r="C5781" s="249">
        <v>114.39635249607714</v>
      </c>
    </row>
    <row r="5782" spans="2:3" x14ac:dyDescent="0.75">
      <c r="B5782" s="250">
        <v>5719</v>
      </c>
      <c r="C5782" s="249">
        <v>51.368902128148363</v>
      </c>
    </row>
    <row r="5783" spans="2:3" x14ac:dyDescent="0.75">
      <c r="B5783" s="250">
        <v>5720</v>
      </c>
      <c r="C5783" s="249">
        <v>87.053692881727585</v>
      </c>
    </row>
    <row r="5784" spans="2:3" x14ac:dyDescent="0.75">
      <c r="B5784" s="250">
        <v>5721</v>
      </c>
      <c r="C5784" s="249">
        <v>58.750226790282966</v>
      </c>
    </row>
    <row r="5785" spans="2:3" x14ac:dyDescent="0.75">
      <c r="B5785" s="250">
        <v>5722</v>
      </c>
      <c r="C5785" s="249">
        <v>118.33545662617558</v>
      </c>
    </row>
    <row r="5786" spans="2:3" x14ac:dyDescent="0.75">
      <c r="B5786" s="250">
        <v>5723</v>
      </c>
      <c r="C5786" s="249">
        <v>136.25863157013112</v>
      </c>
    </row>
    <row r="5787" spans="2:3" x14ac:dyDescent="0.75">
      <c r="B5787" s="250">
        <v>5724</v>
      </c>
      <c r="C5787" s="249">
        <v>118.05654484421609</v>
      </c>
    </row>
    <row r="5788" spans="2:3" x14ac:dyDescent="0.75">
      <c r="B5788" s="250">
        <v>5725</v>
      </c>
      <c r="C5788" s="249">
        <v>121.3598186346251</v>
      </c>
    </row>
    <row r="5789" spans="2:3" x14ac:dyDescent="0.75">
      <c r="B5789" s="250">
        <v>5726</v>
      </c>
      <c r="C5789" s="249">
        <v>110.01795665592321</v>
      </c>
    </row>
    <row r="5790" spans="2:3" x14ac:dyDescent="0.75">
      <c r="B5790" s="250">
        <v>5727</v>
      </c>
      <c r="C5790" s="249">
        <v>130.30170016874342</v>
      </c>
    </row>
    <row r="5791" spans="2:3" x14ac:dyDescent="0.75">
      <c r="B5791" s="250">
        <v>5728</v>
      </c>
      <c r="C5791" s="249">
        <v>178.22728728367704</v>
      </c>
    </row>
    <row r="5792" spans="2:3" x14ac:dyDescent="0.75">
      <c r="B5792" s="250">
        <v>5729</v>
      </c>
      <c r="C5792" s="249">
        <v>113.37146213866434</v>
      </c>
    </row>
    <row r="5793" spans="2:3" x14ac:dyDescent="0.75">
      <c r="B5793" s="250">
        <v>5730</v>
      </c>
      <c r="C5793" s="249">
        <v>125.5595743748635</v>
      </c>
    </row>
    <row r="5794" spans="2:3" x14ac:dyDescent="0.75">
      <c r="B5794" s="250">
        <v>5731</v>
      </c>
      <c r="C5794" s="249">
        <v>161.12515439345546</v>
      </c>
    </row>
    <row r="5795" spans="2:3" x14ac:dyDescent="0.75">
      <c r="B5795" s="250">
        <v>5732</v>
      </c>
      <c r="C5795" s="249">
        <v>115.849076853393</v>
      </c>
    </row>
    <row r="5796" spans="2:3" x14ac:dyDescent="0.75">
      <c r="B5796" s="250">
        <v>5733</v>
      </c>
      <c r="C5796" s="249">
        <v>103.28897704576916</v>
      </c>
    </row>
    <row r="5797" spans="2:3" x14ac:dyDescent="0.75">
      <c r="B5797" s="250">
        <v>5734</v>
      </c>
      <c r="C5797" s="249">
        <v>146.37712064611208</v>
      </c>
    </row>
    <row r="5798" spans="2:3" x14ac:dyDescent="0.75">
      <c r="B5798" s="250">
        <v>5735</v>
      </c>
      <c r="C5798" s="249">
        <v>107.51047366989788</v>
      </c>
    </row>
    <row r="5799" spans="2:3" x14ac:dyDescent="0.75">
      <c r="B5799" s="250">
        <v>5736</v>
      </c>
      <c r="C5799" s="249">
        <v>140.99517195545809</v>
      </c>
    </row>
    <row r="5800" spans="2:3" x14ac:dyDescent="0.75">
      <c r="B5800" s="250">
        <v>5737</v>
      </c>
      <c r="C5800" s="249">
        <v>172.10683352707201</v>
      </c>
    </row>
    <row r="5801" spans="2:3" x14ac:dyDescent="0.75">
      <c r="B5801" s="250">
        <v>5738</v>
      </c>
      <c r="C5801" s="249">
        <v>105.92363387579083</v>
      </c>
    </row>
    <row r="5802" spans="2:3" x14ac:dyDescent="0.75">
      <c r="B5802" s="250">
        <v>5739</v>
      </c>
      <c r="C5802" s="249">
        <v>156.91233301068218</v>
      </c>
    </row>
    <row r="5803" spans="2:3" x14ac:dyDescent="0.75">
      <c r="B5803" s="250">
        <v>5740</v>
      </c>
      <c r="C5803" s="249">
        <v>103.24045775072118</v>
      </c>
    </row>
    <row r="5804" spans="2:3" x14ac:dyDescent="0.75">
      <c r="B5804" s="250">
        <v>5741</v>
      </c>
      <c r="C5804" s="249">
        <v>163.19009859470043</v>
      </c>
    </row>
    <row r="5805" spans="2:3" x14ac:dyDescent="0.75">
      <c r="B5805" s="250">
        <v>5742</v>
      </c>
      <c r="C5805" s="249">
        <v>134.62874674298672</v>
      </c>
    </row>
    <row r="5806" spans="2:3" x14ac:dyDescent="0.75">
      <c r="B5806" s="250">
        <v>5743</v>
      </c>
      <c r="C5806" s="249">
        <v>133.53108380644221</v>
      </c>
    </row>
    <row r="5807" spans="2:3" x14ac:dyDescent="0.75">
      <c r="B5807" s="250">
        <v>5744</v>
      </c>
      <c r="C5807" s="249">
        <v>137.26263668063487</v>
      </c>
    </row>
    <row r="5808" spans="2:3" x14ac:dyDescent="0.75">
      <c r="B5808" s="250">
        <v>5745</v>
      </c>
      <c r="C5808" s="249">
        <v>114.84329357412196</v>
      </c>
    </row>
    <row r="5809" spans="2:3" x14ac:dyDescent="0.75">
      <c r="B5809" s="250">
        <v>5746</v>
      </c>
      <c r="C5809" s="249">
        <v>112.03094330329948</v>
      </c>
    </row>
    <row r="5810" spans="2:3" x14ac:dyDescent="0.75">
      <c r="B5810" s="250">
        <v>5747</v>
      </c>
      <c r="C5810" s="249">
        <v>128.58041257862689</v>
      </c>
    </row>
    <row r="5811" spans="2:3" x14ac:dyDescent="0.75">
      <c r="B5811" s="250">
        <v>5748</v>
      </c>
      <c r="C5811" s="249">
        <v>95.271302238349904</v>
      </c>
    </row>
    <row r="5812" spans="2:3" x14ac:dyDescent="0.75">
      <c r="B5812" s="250">
        <v>5749</v>
      </c>
      <c r="C5812" s="249">
        <v>114.37898195189743</v>
      </c>
    </row>
    <row r="5813" spans="2:3" x14ac:dyDescent="0.75">
      <c r="B5813" s="250">
        <v>5750</v>
      </c>
      <c r="C5813" s="249">
        <v>167.44180030011393</v>
      </c>
    </row>
    <row r="5814" spans="2:3" x14ac:dyDescent="0.75">
      <c r="B5814" s="250">
        <v>5751</v>
      </c>
      <c r="C5814" s="249">
        <v>73.187946094783115</v>
      </c>
    </row>
    <row r="5815" spans="2:3" x14ac:dyDescent="0.75">
      <c r="B5815" s="250">
        <v>5752</v>
      </c>
      <c r="C5815" s="249">
        <v>117.02173201540593</v>
      </c>
    </row>
    <row r="5816" spans="2:3" x14ac:dyDescent="0.75">
      <c r="B5816" s="250">
        <v>5753</v>
      </c>
      <c r="C5816" s="249">
        <v>87.788323748218545</v>
      </c>
    </row>
    <row r="5817" spans="2:3" x14ac:dyDescent="0.75">
      <c r="B5817" s="250">
        <v>5754</v>
      </c>
      <c r="C5817" s="249">
        <v>141.87103045298238</v>
      </c>
    </row>
    <row r="5818" spans="2:3" x14ac:dyDescent="0.75">
      <c r="B5818" s="250">
        <v>5755</v>
      </c>
      <c r="C5818" s="249">
        <v>106.62912884271421</v>
      </c>
    </row>
    <row r="5819" spans="2:3" x14ac:dyDescent="0.75">
      <c r="B5819" s="250">
        <v>5756</v>
      </c>
      <c r="C5819" s="249">
        <v>144.00098913774946</v>
      </c>
    </row>
    <row r="5820" spans="2:3" x14ac:dyDescent="0.75">
      <c r="B5820" s="250">
        <v>5757</v>
      </c>
      <c r="C5820" s="249">
        <v>161.09255589960679</v>
      </c>
    </row>
    <row r="5821" spans="2:3" x14ac:dyDescent="0.75">
      <c r="B5821" s="250">
        <v>5758</v>
      </c>
      <c r="C5821" s="249">
        <v>112.73844969869127</v>
      </c>
    </row>
    <row r="5822" spans="2:3" x14ac:dyDescent="0.75">
      <c r="B5822" s="250">
        <v>5759</v>
      </c>
      <c r="C5822" s="249">
        <v>159.04422065361564</v>
      </c>
    </row>
    <row r="5823" spans="2:3" x14ac:dyDescent="0.75">
      <c r="B5823" s="250">
        <v>5760</v>
      </c>
      <c r="C5823" s="249">
        <v>127.45749066670653</v>
      </c>
    </row>
    <row r="5824" spans="2:3" x14ac:dyDescent="0.75">
      <c r="B5824" s="250">
        <v>5761</v>
      </c>
      <c r="C5824" s="249">
        <v>126.08075377189877</v>
      </c>
    </row>
    <row r="5825" spans="2:3" x14ac:dyDescent="0.75">
      <c r="B5825" s="250">
        <v>5762</v>
      </c>
      <c r="C5825" s="249">
        <v>113.26223042851674</v>
      </c>
    </row>
    <row r="5826" spans="2:3" x14ac:dyDescent="0.75">
      <c r="B5826" s="250">
        <v>5763</v>
      </c>
      <c r="C5826" s="249">
        <v>100.04326372412694</v>
      </c>
    </row>
    <row r="5827" spans="2:3" x14ac:dyDescent="0.75">
      <c r="B5827" s="250">
        <v>5764</v>
      </c>
      <c r="C5827" s="249">
        <v>151.36122277684245</v>
      </c>
    </row>
    <row r="5828" spans="2:3" x14ac:dyDescent="0.75">
      <c r="B5828" s="250">
        <v>5765</v>
      </c>
      <c r="C5828" s="249">
        <v>100.06251718159584</v>
      </c>
    </row>
    <row r="5829" spans="2:3" x14ac:dyDescent="0.75">
      <c r="B5829" s="250">
        <v>5766</v>
      </c>
      <c r="C5829" s="249">
        <v>96.330226005116288</v>
      </c>
    </row>
    <row r="5830" spans="2:3" x14ac:dyDescent="0.75">
      <c r="B5830" s="250">
        <v>5767</v>
      </c>
      <c r="C5830" s="249">
        <v>146.76622014879811</v>
      </c>
    </row>
    <row r="5831" spans="2:3" x14ac:dyDescent="0.75">
      <c r="B5831" s="250">
        <v>5768</v>
      </c>
      <c r="C5831" s="249">
        <v>170.36619906562674</v>
      </c>
    </row>
    <row r="5832" spans="2:3" x14ac:dyDescent="0.75">
      <c r="B5832" s="250">
        <v>5769</v>
      </c>
      <c r="C5832" s="249">
        <v>91.366778255364082</v>
      </c>
    </row>
    <row r="5833" spans="2:3" x14ac:dyDescent="0.75">
      <c r="B5833" s="250">
        <v>5770</v>
      </c>
      <c r="C5833" s="249">
        <v>112.69988357267479</v>
      </c>
    </row>
    <row r="5834" spans="2:3" x14ac:dyDescent="0.75">
      <c r="B5834" s="250">
        <v>5771</v>
      </c>
      <c r="C5834" s="249">
        <v>101.75076367363744</v>
      </c>
    </row>
    <row r="5835" spans="2:3" x14ac:dyDescent="0.75">
      <c r="B5835" s="250">
        <v>5772</v>
      </c>
      <c r="C5835" s="249">
        <v>130.8193296060675</v>
      </c>
    </row>
    <row r="5836" spans="2:3" x14ac:dyDescent="0.75">
      <c r="B5836" s="250">
        <v>5773</v>
      </c>
      <c r="C5836" s="249">
        <v>94.708302185483646</v>
      </c>
    </row>
    <row r="5837" spans="2:3" x14ac:dyDescent="0.75">
      <c r="B5837" s="250">
        <v>5774</v>
      </c>
      <c r="C5837" s="249">
        <v>153.29674813275295</v>
      </c>
    </row>
    <row r="5838" spans="2:3" x14ac:dyDescent="0.75">
      <c r="B5838" s="250">
        <v>5775</v>
      </c>
      <c r="C5838" s="249">
        <v>115.63356992329965</v>
      </c>
    </row>
    <row r="5839" spans="2:3" x14ac:dyDescent="0.75">
      <c r="B5839" s="250">
        <v>5776</v>
      </c>
      <c r="C5839" s="249">
        <v>80.945674119016545</v>
      </c>
    </row>
    <row r="5840" spans="2:3" x14ac:dyDescent="0.75">
      <c r="B5840" s="250">
        <v>5777</v>
      </c>
      <c r="C5840" s="249">
        <v>97.163631612452832</v>
      </c>
    </row>
    <row r="5841" spans="2:3" x14ac:dyDescent="0.75">
      <c r="B5841" s="250">
        <v>5778</v>
      </c>
      <c r="C5841" s="249">
        <v>65.49608591107993</v>
      </c>
    </row>
    <row r="5842" spans="2:3" x14ac:dyDescent="0.75">
      <c r="B5842" s="250">
        <v>5779</v>
      </c>
      <c r="C5842" s="249">
        <v>102.27493971210181</v>
      </c>
    </row>
    <row r="5843" spans="2:3" x14ac:dyDescent="0.75">
      <c r="B5843" s="250">
        <v>5780</v>
      </c>
      <c r="C5843" s="249">
        <v>147.01251626256914</v>
      </c>
    </row>
    <row r="5844" spans="2:3" x14ac:dyDescent="0.75">
      <c r="B5844" s="250">
        <v>5781</v>
      </c>
      <c r="C5844" s="249">
        <v>129.14333879408775</v>
      </c>
    </row>
    <row r="5845" spans="2:3" x14ac:dyDescent="0.75">
      <c r="B5845" s="250">
        <v>5782</v>
      </c>
      <c r="C5845" s="249">
        <v>90.825675215124704</v>
      </c>
    </row>
    <row r="5846" spans="2:3" x14ac:dyDescent="0.75">
      <c r="B5846" s="250">
        <v>5783</v>
      </c>
      <c r="C5846" s="249">
        <v>74.459729309936904</v>
      </c>
    </row>
    <row r="5847" spans="2:3" x14ac:dyDescent="0.75">
      <c r="B5847" s="250">
        <v>5784</v>
      </c>
      <c r="C5847" s="249">
        <v>120.18844922954611</v>
      </c>
    </row>
    <row r="5848" spans="2:3" x14ac:dyDescent="0.75">
      <c r="B5848" s="250">
        <v>5785</v>
      </c>
      <c r="C5848" s="249">
        <v>124.04728256473815</v>
      </c>
    </row>
    <row r="5849" spans="2:3" x14ac:dyDescent="0.75">
      <c r="B5849" s="250">
        <v>5786</v>
      </c>
      <c r="C5849" s="249">
        <v>94.255378870993397</v>
      </c>
    </row>
    <row r="5850" spans="2:3" x14ac:dyDescent="0.75">
      <c r="B5850" s="250">
        <v>5787</v>
      </c>
      <c r="C5850" s="249">
        <v>143.37252763914037</v>
      </c>
    </row>
    <row r="5851" spans="2:3" x14ac:dyDescent="0.75">
      <c r="B5851" s="250">
        <v>5788</v>
      </c>
      <c r="C5851" s="249">
        <v>134.1265731907778</v>
      </c>
    </row>
    <row r="5852" spans="2:3" x14ac:dyDescent="0.75">
      <c r="B5852" s="250">
        <v>5789</v>
      </c>
      <c r="C5852" s="249">
        <v>121.2848469920479</v>
      </c>
    </row>
    <row r="5853" spans="2:3" x14ac:dyDescent="0.75">
      <c r="B5853" s="250">
        <v>5790</v>
      </c>
      <c r="C5853" s="249">
        <v>99.491150449896878</v>
      </c>
    </row>
    <row r="5854" spans="2:3" x14ac:dyDescent="0.75">
      <c r="B5854" s="250">
        <v>5791</v>
      </c>
      <c r="C5854" s="249">
        <v>136.48188666118165</v>
      </c>
    </row>
    <row r="5855" spans="2:3" x14ac:dyDescent="0.75">
      <c r="B5855" s="250">
        <v>5792</v>
      </c>
      <c r="C5855" s="249">
        <v>122.69347592062974</v>
      </c>
    </row>
    <row r="5856" spans="2:3" x14ac:dyDescent="0.75">
      <c r="B5856" s="250">
        <v>5793</v>
      </c>
      <c r="C5856" s="249">
        <v>153.77088359713574</v>
      </c>
    </row>
    <row r="5857" spans="2:3" x14ac:dyDescent="0.75">
      <c r="B5857" s="250">
        <v>5794</v>
      </c>
      <c r="C5857" s="249">
        <v>113.13979078885487</v>
      </c>
    </row>
    <row r="5858" spans="2:3" x14ac:dyDescent="0.75">
      <c r="B5858" s="250">
        <v>5795</v>
      </c>
      <c r="C5858" s="249">
        <v>121.83671316491366</v>
      </c>
    </row>
    <row r="5859" spans="2:3" x14ac:dyDescent="0.75">
      <c r="B5859" s="250">
        <v>5796</v>
      </c>
      <c r="C5859" s="249">
        <v>132.44750293918207</v>
      </c>
    </row>
    <row r="5860" spans="2:3" x14ac:dyDescent="0.75">
      <c r="B5860" s="250">
        <v>5797</v>
      </c>
      <c r="C5860" s="249">
        <v>94.905637239189232</v>
      </c>
    </row>
    <row r="5861" spans="2:3" x14ac:dyDescent="0.75">
      <c r="B5861" s="250">
        <v>5798</v>
      </c>
      <c r="C5861" s="249">
        <v>99.888371003100872</v>
      </c>
    </row>
    <row r="5862" spans="2:3" x14ac:dyDescent="0.75">
      <c r="B5862" s="250">
        <v>5799</v>
      </c>
      <c r="C5862" s="249">
        <v>125.32782483957817</v>
      </c>
    </row>
    <row r="5863" spans="2:3" x14ac:dyDescent="0.75">
      <c r="B5863" s="250">
        <v>5800</v>
      </c>
      <c r="C5863" s="249">
        <v>104.65385228665482</v>
      </c>
    </row>
    <row r="5864" spans="2:3" x14ac:dyDescent="0.75">
      <c r="B5864" s="250">
        <v>5801</v>
      </c>
      <c r="C5864" s="249">
        <v>72.436233750311857</v>
      </c>
    </row>
    <row r="5865" spans="2:3" x14ac:dyDescent="0.75">
      <c r="B5865" s="250">
        <v>5802</v>
      </c>
      <c r="C5865" s="249">
        <v>130.91470850782031</v>
      </c>
    </row>
    <row r="5866" spans="2:3" x14ac:dyDescent="0.75">
      <c r="B5866" s="250">
        <v>5803</v>
      </c>
      <c r="C5866" s="249">
        <v>137.95569494491511</v>
      </c>
    </row>
    <row r="5867" spans="2:3" x14ac:dyDescent="0.75">
      <c r="B5867" s="250">
        <v>5804</v>
      </c>
      <c r="C5867" s="249">
        <v>165.78339638844733</v>
      </c>
    </row>
    <row r="5868" spans="2:3" x14ac:dyDescent="0.75">
      <c r="B5868" s="250">
        <v>5805</v>
      </c>
      <c r="C5868" s="249">
        <v>110.17888358324156</v>
      </c>
    </row>
    <row r="5869" spans="2:3" x14ac:dyDescent="0.75">
      <c r="B5869" s="250">
        <v>5806</v>
      </c>
      <c r="C5869" s="249">
        <v>166.99006339046406</v>
      </c>
    </row>
    <row r="5870" spans="2:3" x14ac:dyDescent="0.75">
      <c r="B5870" s="250">
        <v>5807</v>
      </c>
      <c r="C5870" s="249">
        <v>104.91243148133863</v>
      </c>
    </row>
    <row r="5871" spans="2:3" x14ac:dyDescent="0.75">
      <c r="B5871" s="250">
        <v>5808</v>
      </c>
      <c r="C5871" s="249">
        <v>112.4607855257849</v>
      </c>
    </row>
    <row r="5872" spans="2:3" x14ac:dyDescent="0.75">
      <c r="B5872" s="250">
        <v>5809</v>
      </c>
      <c r="C5872" s="249">
        <v>131.52492148402709</v>
      </c>
    </row>
    <row r="5873" spans="2:3" x14ac:dyDescent="0.75">
      <c r="B5873" s="250">
        <v>5810</v>
      </c>
      <c r="C5873" s="249">
        <v>137.04310329966603</v>
      </c>
    </row>
    <row r="5874" spans="2:3" x14ac:dyDescent="0.75">
      <c r="B5874" s="250">
        <v>5811</v>
      </c>
      <c r="C5874" s="249">
        <v>155.74177831075505</v>
      </c>
    </row>
    <row r="5875" spans="2:3" x14ac:dyDescent="0.75">
      <c r="B5875" s="250">
        <v>5812</v>
      </c>
      <c r="C5875" s="249">
        <v>104.8028383705272</v>
      </c>
    </row>
    <row r="5876" spans="2:3" x14ac:dyDescent="0.75">
      <c r="B5876" s="250">
        <v>5813</v>
      </c>
      <c r="C5876" s="249">
        <v>149.30553085913709</v>
      </c>
    </row>
    <row r="5877" spans="2:3" x14ac:dyDescent="0.75">
      <c r="B5877" s="250">
        <v>5814</v>
      </c>
      <c r="C5877" s="249">
        <v>141.2227534102262</v>
      </c>
    </row>
    <row r="5878" spans="2:3" x14ac:dyDescent="0.75">
      <c r="B5878" s="250">
        <v>5815</v>
      </c>
      <c r="C5878" s="249">
        <v>106.56530142457797</v>
      </c>
    </row>
    <row r="5879" spans="2:3" x14ac:dyDescent="0.75">
      <c r="B5879" s="250">
        <v>5816</v>
      </c>
      <c r="C5879" s="249">
        <v>94.499368143443405</v>
      </c>
    </row>
    <row r="5880" spans="2:3" x14ac:dyDescent="0.75">
      <c r="B5880" s="250">
        <v>5817</v>
      </c>
      <c r="C5880" s="249">
        <v>132.03658365093807</v>
      </c>
    </row>
    <row r="5881" spans="2:3" x14ac:dyDescent="0.75">
      <c r="B5881" s="250">
        <v>5818</v>
      </c>
      <c r="C5881" s="249">
        <v>167.12800008466766</v>
      </c>
    </row>
    <row r="5882" spans="2:3" x14ac:dyDescent="0.75">
      <c r="B5882" s="250">
        <v>5819</v>
      </c>
      <c r="C5882" s="249">
        <v>110.09410252934397</v>
      </c>
    </row>
    <row r="5883" spans="2:3" x14ac:dyDescent="0.75">
      <c r="B5883" s="250">
        <v>5820</v>
      </c>
      <c r="C5883" s="249">
        <v>107.10198455928509</v>
      </c>
    </row>
    <row r="5884" spans="2:3" x14ac:dyDescent="0.75">
      <c r="B5884" s="250">
        <v>5821</v>
      </c>
      <c r="C5884" s="249">
        <v>92.976567246358854</v>
      </c>
    </row>
    <row r="5885" spans="2:3" x14ac:dyDescent="0.75">
      <c r="B5885" s="250">
        <v>5822</v>
      </c>
      <c r="C5885" s="249">
        <v>109.09673014023457</v>
      </c>
    </row>
    <row r="5886" spans="2:3" x14ac:dyDescent="0.75">
      <c r="B5886" s="250">
        <v>5823</v>
      </c>
      <c r="C5886" s="249">
        <v>127.07809620691671</v>
      </c>
    </row>
    <row r="5887" spans="2:3" x14ac:dyDescent="0.75">
      <c r="B5887" s="250">
        <v>5824</v>
      </c>
      <c r="C5887" s="249">
        <v>87.214662081098425</v>
      </c>
    </row>
    <row r="5888" spans="2:3" x14ac:dyDescent="0.75">
      <c r="B5888" s="250">
        <v>5825</v>
      </c>
      <c r="C5888" s="249">
        <v>146.79345270049038</v>
      </c>
    </row>
    <row r="5889" spans="2:3" x14ac:dyDescent="0.75">
      <c r="B5889" s="250">
        <v>5826</v>
      </c>
      <c r="C5889" s="249">
        <v>74.313502718652643</v>
      </c>
    </row>
    <row r="5890" spans="2:3" x14ac:dyDescent="0.75">
      <c r="B5890" s="250">
        <v>5827</v>
      </c>
      <c r="C5890" s="249">
        <v>118.59205074711537</v>
      </c>
    </row>
    <row r="5891" spans="2:3" x14ac:dyDescent="0.75">
      <c r="B5891" s="250">
        <v>5828</v>
      </c>
      <c r="C5891" s="249">
        <v>123.37130642080902</v>
      </c>
    </row>
    <row r="5892" spans="2:3" x14ac:dyDescent="0.75">
      <c r="B5892" s="250">
        <v>5829</v>
      </c>
      <c r="C5892" s="249">
        <v>95.887679130412934</v>
      </c>
    </row>
    <row r="5893" spans="2:3" x14ac:dyDescent="0.75">
      <c r="B5893" s="250">
        <v>5830</v>
      </c>
      <c r="C5893" s="249">
        <v>99.624126284538264</v>
      </c>
    </row>
    <row r="5894" spans="2:3" x14ac:dyDescent="0.75">
      <c r="B5894" s="250">
        <v>5831</v>
      </c>
      <c r="C5894" s="249">
        <v>130.29211917279633</v>
      </c>
    </row>
    <row r="5895" spans="2:3" x14ac:dyDescent="0.75">
      <c r="B5895" s="250">
        <v>5832</v>
      </c>
      <c r="C5895" s="249">
        <v>126.67838410295522</v>
      </c>
    </row>
    <row r="5896" spans="2:3" x14ac:dyDescent="0.75">
      <c r="B5896" s="250">
        <v>5833</v>
      </c>
      <c r="C5896" s="249">
        <v>116.02337775196868</v>
      </c>
    </row>
    <row r="5897" spans="2:3" x14ac:dyDescent="0.75">
      <c r="B5897" s="250">
        <v>5834</v>
      </c>
      <c r="C5897" s="249">
        <v>152.22961642676779</v>
      </c>
    </row>
    <row r="5898" spans="2:3" x14ac:dyDescent="0.75">
      <c r="B5898" s="250">
        <v>5835</v>
      </c>
      <c r="C5898" s="249">
        <v>95.657340328783931</v>
      </c>
    </row>
    <row r="5899" spans="2:3" x14ac:dyDescent="0.75">
      <c r="B5899" s="250">
        <v>5836</v>
      </c>
      <c r="C5899" s="249">
        <v>110.88032096249597</v>
      </c>
    </row>
    <row r="5900" spans="2:3" x14ac:dyDescent="0.75">
      <c r="B5900" s="250">
        <v>5837</v>
      </c>
      <c r="C5900" s="249">
        <v>146.0788782735749</v>
      </c>
    </row>
    <row r="5901" spans="2:3" x14ac:dyDescent="0.75">
      <c r="B5901" s="250">
        <v>5838</v>
      </c>
      <c r="C5901" s="249">
        <v>130.38874111885326</v>
      </c>
    </row>
    <row r="5902" spans="2:3" x14ac:dyDescent="0.75">
      <c r="B5902" s="250">
        <v>5839</v>
      </c>
      <c r="C5902" s="249">
        <v>109.9277389161666</v>
      </c>
    </row>
    <row r="5903" spans="2:3" x14ac:dyDescent="0.75">
      <c r="B5903" s="250">
        <v>5840</v>
      </c>
      <c r="C5903" s="249">
        <v>162.32819999419877</v>
      </c>
    </row>
    <row r="5904" spans="2:3" x14ac:dyDescent="0.75">
      <c r="B5904" s="250">
        <v>5841</v>
      </c>
      <c r="C5904" s="249">
        <v>118.48604082210936</v>
      </c>
    </row>
    <row r="5905" spans="2:3" x14ac:dyDescent="0.75">
      <c r="B5905" s="250">
        <v>5842</v>
      </c>
      <c r="C5905" s="249">
        <v>145.34755295611421</v>
      </c>
    </row>
    <row r="5906" spans="2:3" x14ac:dyDescent="0.75">
      <c r="B5906" s="250">
        <v>5843</v>
      </c>
      <c r="C5906" s="249">
        <v>123.79472253433953</v>
      </c>
    </row>
    <row r="5907" spans="2:3" x14ac:dyDescent="0.75">
      <c r="B5907" s="250">
        <v>5844</v>
      </c>
      <c r="C5907" s="249">
        <v>102.06659182162745</v>
      </c>
    </row>
    <row r="5908" spans="2:3" x14ac:dyDescent="0.75">
      <c r="B5908" s="250">
        <v>5845</v>
      </c>
      <c r="C5908" s="249">
        <v>80.688840898269191</v>
      </c>
    </row>
    <row r="5909" spans="2:3" x14ac:dyDescent="0.75">
      <c r="B5909" s="250">
        <v>5846</v>
      </c>
      <c r="C5909" s="249">
        <v>106.14129093265336</v>
      </c>
    </row>
    <row r="5910" spans="2:3" x14ac:dyDescent="0.75">
      <c r="B5910" s="250">
        <v>5847</v>
      </c>
      <c r="C5910" s="249">
        <v>83.234393404045932</v>
      </c>
    </row>
    <row r="5911" spans="2:3" x14ac:dyDescent="0.75">
      <c r="B5911" s="250">
        <v>5848</v>
      </c>
      <c r="C5911" s="249">
        <v>114.34552219202521</v>
      </c>
    </row>
    <row r="5912" spans="2:3" x14ac:dyDescent="0.75">
      <c r="B5912" s="250">
        <v>5849</v>
      </c>
      <c r="C5912" s="249">
        <v>150.64930167777862</v>
      </c>
    </row>
    <row r="5913" spans="2:3" x14ac:dyDescent="0.75">
      <c r="B5913" s="250">
        <v>5850</v>
      </c>
      <c r="C5913" s="249">
        <v>105.282655777052</v>
      </c>
    </row>
    <row r="5914" spans="2:3" x14ac:dyDescent="0.75">
      <c r="B5914" s="250">
        <v>5851</v>
      </c>
      <c r="C5914" s="249">
        <v>108.87876517152448</v>
      </c>
    </row>
    <row r="5915" spans="2:3" x14ac:dyDescent="0.75">
      <c r="B5915" s="250">
        <v>5852</v>
      </c>
      <c r="C5915" s="249">
        <v>89.190586593369616</v>
      </c>
    </row>
    <row r="5916" spans="2:3" x14ac:dyDescent="0.75">
      <c r="B5916" s="250">
        <v>5853</v>
      </c>
      <c r="C5916" s="249">
        <v>134.08790228145898</v>
      </c>
    </row>
    <row r="5917" spans="2:3" x14ac:dyDescent="0.75">
      <c r="B5917" s="250">
        <v>5854</v>
      </c>
      <c r="C5917" s="249">
        <v>107.22824892108329</v>
      </c>
    </row>
    <row r="5918" spans="2:3" x14ac:dyDescent="0.75">
      <c r="B5918" s="250">
        <v>5855</v>
      </c>
      <c r="C5918" s="249">
        <v>149.12479183692267</v>
      </c>
    </row>
    <row r="5919" spans="2:3" x14ac:dyDescent="0.75">
      <c r="B5919" s="250">
        <v>5856</v>
      </c>
      <c r="C5919" s="249">
        <v>114.93565148106737</v>
      </c>
    </row>
    <row r="5920" spans="2:3" x14ac:dyDescent="0.75">
      <c r="B5920" s="250">
        <v>5857</v>
      </c>
      <c r="C5920" s="249">
        <v>138.91336366650748</v>
      </c>
    </row>
    <row r="5921" spans="2:3" x14ac:dyDescent="0.75">
      <c r="B5921" s="250">
        <v>5858</v>
      </c>
      <c r="C5921" s="249">
        <v>139.08470198335408</v>
      </c>
    </row>
    <row r="5922" spans="2:3" x14ac:dyDescent="0.75">
      <c r="B5922" s="250">
        <v>5859</v>
      </c>
      <c r="C5922" s="249">
        <v>109.05186761584464</v>
      </c>
    </row>
    <row r="5923" spans="2:3" x14ac:dyDescent="0.75">
      <c r="B5923" s="250">
        <v>5860</v>
      </c>
      <c r="C5923" s="249">
        <v>123.6526170128713</v>
      </c>
    </row>
    <row r="5924" spans="2:3" x14ac:dyDescent="0.75">
      <c r="B5924" s="250">
        <v>5861</v>
      </c>
      <c r="C5924" s="249">
        <v>117.27454728763837</v>
      </c>
    </row>
    <row r="5925" spans="2:3" x14ac:dyDescent="0.75">
      <c r="B5925" s="250">
        <v>5862</v>
      </c>
      <c r="C5925" s="249">
        <v>112.51776789325577</v>
      </c>
    </row>
    <row r="5926" spans="2:3" x14ac:dyDescent="0.75">
      <c r="B5926" s="250">
        <v>5863</v>
      </c>
      <c r="C5926" s="249">
        <v>110.92690264935001</v>
      </c>
    </row>
    <row r="5927" spans="2:3" x14ac:dyDescent="0.75">
      <c r="B5927" s="250">
        <v>5864</v>
      </c>
      <c r="C5927" s="249">
        <v>92.575949514401174</v>
      </c>
    </row>
    <row r="5928" spans="2:3" x14ac:dyDescent="0.75">
      <c r="B5928" s="250">
        <v>5865</v>
      </c>
      <c r="C5928" s="249">
        <v>90.02411542425682</v>
      </c>
    </row>
    <row r="5929" spans="2:3" x14ac:dyDescent="0.75">
      <c r="B5929" s="250">
        <v>5866</v>
      </c>
      <c r="C5929" s="249">
        <v>170.12526497754499</v>
      </c>
    </row>
    <row r="5930" spans="2:3" x14ac:dyDescent="0.75">
      <c r="B5930" s="250">
        <v>5867</v>
      </c>
      <c r="C5930" s="249">
        <v>97.559559072502338</v>
      </c>
    </row>
    <row r="5931" spans="2:3" x14ac:dyDescent="0.75">
      <c r="B5931" s="250">
        <v>5868</v>
      </c>
      <c r="C5931" s="249">
        <v>122.65539237092877</v>
      </c>
    </row>
    <row r="5932" spans="2:3" x14ac:dyDescent="0.75">
      <c r="B5932" s="250">
        <v>5869</v>
      </c>
      <c r="C5932" s="249">
        <v>113.11167691821167</v>
      </c>
    </row>
    <row r="5933" spans="2:3" x14ac:dyDescent="0.75">
      <c r="B5933" s="250">
        <v>5870</v>
      </c>
      <c r="C5933" s="249">
        <v>41.17141953266848</v>
      </c>
    </row>
    <row r="5934" spans="2:3" x14ac:dyDescent="0.75">
      <c r="B5934" s="250">
        <v>5871</v>
      </c>
      <c r="C5934" s="249">
        <v>125.38283232661234</v>
      </c>
    </row>
    <row r="5935" spans="2:3" x14ac:dyDescent="0.75">
      <c r="B5935" s="250">
        <v>5872</v>
      </c>
      <c r="C5935" s="249">
        <v>118.37086654376151</v>
      </c>
    </row>
    <row r="5936" spans="2:3" x14ac:dyDescent="0.75">
      <c r="B5936" s="250">
        <v>5873</v>
      </c>
      <c r="C5936" s="249">
        <v>124.80425171246897</v>
      </c>
    </row>
    <row r="5937" spans="2:3" x14ac:dyDescent="0.75">
      <c r="B5937" s="250">
        <v>5874</v>
      </c>
      <c r="C5937" s="249">
        <v>135.64168074402622</v>
      </c>
    </row>
    <row r="5938" spans="2:3" x14ac:dyDescent="0.75">
      <c r="B5938" s="250">
        <v>5875</v>
      </c>
      <c r="C5938" s="249">
        <v>63.555773295611601</v>
      </c>
    </row>
    <row r="5939" spans="2:3" x14ac:dyDescent="0.75">
      <c r="B5939" s="250">
        <v>5876</v>
      </c>
      <c r="C5939" s="249">
        <v>92.906850003186008</v>
      </c>
    </row>
    <row r="5940" spans="2:3" x14ac:dyDescent="0.75">
      <c r="B5940" s="250">
        <v>5877</v>
      </c>
      <c r="C5940" s="249">
        <v>101.78456822033606</v>
      </c>
    </row>
    <row r="5941" spans="2:3" x14ac:dyDescent="0.75">
      <c r="B5941" s="250">
        <v>5878</v>
      </c>
      <c r="C5941" s="249">
        <v>146.97402007217846</v>
      </c>
    </row>
    <row r="5942" spans="2:3" x14ac:dyDescent="0.75">
      <c r="B5942" s="250">
        <v>5879</v>
      </c>
      <c r="C5942" s="249">
        <v>123.25490314859337</v>
      </c>
    </row>
    <row r="5943" spans="2:3" x14ac:dyDescent="0.75">
      <c r="B5943" s="250">
        <v>5880</v>
      </c>
      <c r="C5943" s="249">
        <v>115.31624162560324</v>
      </c>
    </row>
    <row r="5944" spans="2:3" x14ac:dyDescent="0.75">
      <c r="B5944" s="250">
        <v>5881</v>
      </c>
      <c r="C5944" s="249">
        <v>126.61378486510608</v>
      </c>
    </row>
    <row r="5945" spans="2:3" x14ac:dyDescent="0.75">
      <c r="B5945" s="250">
        <v>5882</v>
      </c>
      <c r="C5945" s="249">
        <v>163.61602171500772</v>
      </c>
    </row>
    <row r="5946" spans="2:3" x14ac:dyDescent="0.75">
      <c r="B5946" s="250">
        <v>5883</v>
      </c>
      <c r="C5946" s="249">
        <v>129.94445713761283</v>
      </c>
    </row>
    <row r="5947" spans="2:3" x14ac:dyDescent="0.75">
      <c r="B5947" s="250">
        <v>5884</v>
      </c>
      <c r="C5947" s="249">
        <v>112.56617772243149</v>
      </c>
    </row>
    <row r="5948" spans="2:3" x14ac:dyDescent="0.75">
      <c r="B5948" s="250">
        <v>5885</v>
      </c>
      <c r="C5948" s="249">
        <v>132.99711462779092</v>
      </c>
    </row>
    <row r="5949" spans="2:3" x14ac:dyDescent="0.75">
      <c r="B5949" s="250">
        <v>5886</v>
      </c>
      <c r="C5949" s="249">
        <v>65.935223092567881</v>
      </c>
    </row>
    <row r="5950" spans="2:3" x14ac:dyDescent="0.75">
      <c r="B5950" s="250">
        <v>5887</v>
      </c>
      <c r="C5950" s="249">
        <v>116.90512891872365</v>
      </c>
    </row>
    <row r="5951" spans="2:3" x14ac:dyDescent="0.75">
      <c r="B5951" s="250">
        <v>5888</v>
      </c>
      <c r="C5951" s="249">
        <v>132.42759557708848</v>
      </c>
    </row>
    <row r="5952" spans="2:3" x14ac:dyDescent="0.75">
      <c r="B5952" s="250">
        <v>5889</v>
      </c>
      <c r="C5952" s="249">
        <v>103.07359031880009</v>
      </c>
    </row>
    <row r="5953" spans="2:3" x14ac:dyDescent="0.75">
      <c r="B5953" s="250">
        <v>5890</v>
      </c>
      <c r="C5953" s="249">
        <v>153.57011200513307</v>
      </c>
    </row>
    <row r="5954" spans="2:3" x14ac:dyDescent="0.75">
      <c r="B5954" s="250">
        <v>5891</v>
      </c>
      <c r="C5954" s="249">
        <v>127.98623561983435</v>
      </c>
    </row>
    <row r="5955" spans="2:3" x14ac:dyDescent="0.75">
      <c r="B5955" s="250">
        <v>5892</v>
      </c>
      <c r="C5955" s="249">
        <v>66.869071038461826</v>
      </c>
    </row>
    <row r="5956" spans="2:3" x14ac:dyDescent="0.75">
      <c r="B5956" s="250">
        <v>5893</v>
      </c>
      <c r="C5956" s="249">
        <v>129.81295068072481</v>
      </c>
    </row>
    <row r="5957" spans="2:3" x14ac:dyDescent="0.75">
      <c r="B5957" s="250">
        <v>5894</v>
      </c>
      <c r="C5957" s="249">
        <v>149.31568348773357</v>
      </c>
    </row>
    <row r="5958" spans="2:3" x14ac:dyDescent="0.75">
      <c r="B5958" s="250">
        <v>5895</v>
      </c>
      <c r="C5958" s="249">
        <v>130.65860686152516</v>
      </c>
    </row>
    <row r="5959" spans="2:3" x14ac:dyDescent="0.75">
      <c r="B5959" s="250">
        <v>5896</v>
      </c>
      <c r="C5959" s="249">
        <v>177.40190883702269</v>
      </c>
    </row>
    <row r="5960" spans="2:3" x14ac:dyDescent="0.75">
      <c r="B5960" s="250">
        <v>5897</v>
      </c>
      <c r="C5960" s="249">
        <v>145.21586314794715</v>
      </c>
    </row>
    <row r="5961" spans="2:3" x14ac:dyDescent="0.75">
      <c r="B5961" s="250">
        <v>5898</v>
      </c>
      <c r="C5961" s="249">
        <v>103.37381781526081</v>
      </c>
    </row>
    <row r="5962" spans="2:3" x14ac:dyDescent="0.75">
      <c r="B5962" s="250">
        <v>5899</v>
      </c>
      <c r="C5962" s="249">
        <v>125.59317271993359</v>
      </c>
    </row>
    <row r="5963" spans="2:3" x14ac:dyDescent="0.75">
      <c r="B5963" s="250">
        <v>5900</v>
      </c>
      <c r="C5963" s="249">
        <v>105.24274947259956</v>
      </c>
    </row>
    <row r="5964" spans="2:3" x14ac:dyDescent="0.75">
      <c r="B5964" s="250">
        <v>5901</v>
      </c>
      <c r="C5964" s="249">
        <v>94.801542874847968</v>
      </c>
    </row>
    <row r="5965" spans="2:3" x14ac:dyDescent="0.75">
      <c r="B5965" s="250">
        <v>5902</v>
      </c>
      <c r="C5965" s="249">
        <v>132.5666014836612</v>
      </c>
    </row>
    <row r="5966" spans="2:3" x14ac:dyDescent="0.75">
      <c r="B5966" s="250">
        <v>5903</v>
      </c>
      <c r="C5966" s="249">
        <v>125.71630823205199</v>
      </c>
    </row>
    <row r="5967" spans="2:3" x14ac:dyDescent="0.75">
      <c r="B5967" s="250">
        <v>5904</v>
      </c>
      <c r="C5967" s="249">
        <v>114.15402039279327</v>
      </c>
    </row>
    <row r="5968" spans="2:3" x14ac:dyDescent="0.75">
      <c r="B5968" s="250">
        <v>5905</v>
      </c>
      <c r="C5968" s="249">
        <v>168.58748510861381</v>
      </c>
    </row>
    <row r="5969" spans="2:3" x14ac:dyDescent="0.75">
      <c r="B5969" s="250">
        <v>5906</v>
      </c>
      <c r="C5969" s="249">
        <v>133.23209964834501</v>
      </c>
    </row>
    <row r="5970" spans="2:3" x14ac:dyDescent="0.75">
      <c r="B5970" s="250">
        <v>5907</v>
      </c>
      <c r="C5970" s="249">
        <v>113.25913224468233</v>
      </c>
    </row>
    <row r="5971" spans="2:3" x14ac:dyDescent="0.75">
      <c r="B5971" s="250">
        <v>5908</v>
      </c>
      <c r="C5971" s="249">
        <v>108.75742068841285</v>
      </c>
    </row>
    <row r="5972" spans="2:3" x14ac:dyDescent="0.75">
      <c r="B5972" s="250">
        <v>5909</v>
      </c>
      <c r="C5972" s="249">
        <v>121.46211656975981</v>
      </c>
    </row>
    <row r="5973" spans="2:3" x14ac:dyDescent="0.75">
      <c r="B5973" s="250">
        <v>5910</v>
      </c>
      <c r="C5973" s="249">
        <v>126.46551367304762</v>
      </c>
    </row>
    <row r="5974" spans="2:3" x14ac:dyDescent="0.75">
      <c r="B5974" s="250">
        <v>5911</v>
      </c>
      <c r="C5974" s="249">
        <v>90.780621794895055</v>
      </c>
    </row>
    <row r="5975" spans="2:3" x14ac:dyDescent="0.75">
      <c r="B5975" s="250">
        <v>5912</v>
      </c>
      <c r="C5975" s="249">
        <v>118.93647675401688</v>
      </c>
    </row>
    <row r="5976" spans="2:3" x14ac:dyDescent="0.75">
      <c r="B5976" s="250">
        <v>5913</v>
      </c>
      <c r="C5976" s="249">
        <v>99.194480279276362</v>
      </c>
    </row>
    <row r="5977" spans="2:3" x14ac:dyDescent="0.75">
      <c r="B5977" s="250">
        <v>5914</v>
      </c>
      <c r="C5977" s="249">
        <v>101.07547678229352</v>
      </c>
    </row>
    <row r="5978" spans="2:3" x14ac:dyDescent="0.75">
      <c r="B5978" s="250">
        <v>5915</v>
      </c>
      <c r="C5978" s="249">
        <v>79.349905395290591</v>
      </c>
    </row>
    <row r="5979" spans="2:3" x14ac:dyDescent="0.75">
      <c r="B5979" s="250">
        <v>5916</v>
      </c>
      <c r="C5979" s="249">
        <v>118.43160463644955</v>
      </c>
    </row>
    <row r="5980" spans="2:3" x14ac:dyDescent="0.75">
      <c r="B5980" s="250">
        <v>5917</v>
      </c>
      <c r="C5980" s="249">
        <v>88.838615907260959</v>
      </c>
    </row>
    <row r="5981" spans="2:3" x14ac:dyDescent="0.75">
      <c r="B5981" s="250">
        <v>5918</v>
      </c>
      <c r="C5981" s="249">
        <v>106.96251445221465</v>
      </c>
    </row>
    <row r="5982" spans="2:3" x14ac:dyDescent="0.75">
      <c r="B5982" s="250">
        <v>5919</v>
      </c>
      <c r="C5982" s="249">
        <v>81.859391090491769</v>
      </c>
    </row>
    <row r="5983" spans="2:3" x14ac:dyDescent="0.75">
      <c r="B5983" s="250">
        <v>5920</v>
      </c>
      <c r="C5983" s="249">
        <v>115.38528866360525</v>
      </c>
    </row>
    <row r="5984" spans="2:3" x14ac:dyDescent="0.75">
      <c r="B5984" s="250">
        <v>5921</v>
      </c>
      <c r="C5984" s="249">
        <v>95.223557483374918</v>
      </c>
    </row>
    <row r="5985" spans="2:3" x14ac:dyDescent="0.75">
      <c r="B5985" s="250">
        <v>5922</v>
      </c>
      <c r="C5985" s="249">
        <v>121.87932856967329</v>
      </c>
    </row>
    <row r="5986" spans="2:3" x14ac:dyDescent="0.75">
      <c r="B5986" s="250">
        <v>5923</v>
      </c>
      <c r="C5986" s="249">
        <v>82.6539140539887</v>
      </c>
    </row>
    <row r="5987" spans="2:3" x14ac:dyDescent="0.75">
      <c r="B5987" s="250">
        <v>5924</v>
      </c>
      <c r="C5987" s="249">
        <v>170.37687227035156</v>
      </c>
    </row>
    <row r="5988" spans="2:3" x14ac:dyDescent="0.75">
      <c r="B5988" s="250">
        <v>5925</v>
      </c>
      <c r="C5988" s="249">
        <v>124.6714973166938</v>
      </c>
    </row>
    <row r="5989" spans="2:3" x14ac:dyDescent="0.75">
      <c r="B5989" s="250">
        <v>5926</v>
      </c>
      <c r="C5989" s="249">
        <v>130.75250430207694</v>
      </c>
    </row>
    <row r="5990" spans="2:3" x14ac:dyDescent="0.75">
      <c r="B5990" s="250">
        <v>5927</v>
      </c>
      <c r="C5990" s="249">
        <v>130.53439791219074</v>
      </c>
    </row>
    <row r="5991" spans="2:3" x14ac:dyDescent="0.75">
      <c r="B5991" s="250">
        <v>5928</v>
      </c>
      <c r="C5991" s="249">
        <v>120.73190877073262</v>
      </c>
    </row>
    <row r="5992" spans="2:3" x14ac:dyDescent="0.75">
      <c r="B5992" s="250">
        <v>5929</v>
      </c>
      <c r="C5992" s="249">
        <v>123.29536957712459</v>
      </c>
    </row>
    <row r="5993" spans="2:3" x14ac:dyDescent="0.75">
      <c r="B5993" s="250">
        <v>5930</v>
      </c>
      <c r="C5993" s="249">
        <v>139.47100315657772</v>
      </c>
    </row>
    <row r="5994" spans="2:3" x14ac:dyDescent="0.75">
      <c r="B5994" s="250">
        <v>5931</v>
      </c>
      <c r="C5994" s="249">
        <v>83.748538307911289</v>
      </c>
    </row>
    <row r="5995" spans="2:3" x14ac:dyDescent="0.75">
      <c r="B5995" s="250">
        <v>5932</v>
      </c>
      <c r="C5995" s="249">
        <v>114.76872781129842</v>
      </c>
    </row>
    <row r="5996" spans="2:3" x14ac:dyDescent="0.75">
      <c r="B5996" s="250">
        <v>5933</v>
      </c>
      <c r="C5996" s="249">
        <v>104.5399677241642</v>
      </c>
    </row>
    <row r="5997" spans="2:3" x14ac:dyDescent="0.75">
      <c r="B5997" s="250">
        <v>5934</v>
      </c>
      <c r="C5997" s="249">
        <v>122.43351315835515</v>
      </c>
    </row>
    <row r="5998" spans="2:3" x14ac:dyDescent="0.75">
      <c r="B5998" s="250">
        <v>5935</v>
      </c>
      <c r="C5998" s="249">
        <v>125.87422888616707</v>
      </c>
    </row>
    <row r="5999" spans="2:3" x14ac:dyDescent="0.75">
      <c r="B5999" s="250">
        <v>5936</v>
      </c>
      <c r="C5999" s="249">
        <v>135.35859849957552</v>
      </c>
    </row>
    <row r="6000" spans="2:3" x14ac:dyDescent="0.75">
      <c r="B6000" s="250">
        <v>5937</v>
      </c>
      <c r="C6000" s="249">
        <v>105.631817251982</v>
      </c>
    </row>
    <row r="6001" spans="2:3" x14ac:dyDescent="0.75">
      <c r="B6001" s="250">
        <v>5938</v>
      </c>
      <c r="C6001" s="249">
        <v>61.142121653410797</v>
      </c>
    </row>
    <row r="6002" spans="2:3" x14ac:dyDescent="0.75">
      <c r="B6002" s="250">
        <v>5939</v>
      </c>
      <c r="C6002" s="249">
        <v>129.98510542743057</v>
      </c>
    </row>
    <row r="6003" spans="2:3" x14ac:dyDescent="0.75">
      <c r="B6003" s="250">
        <v>5940</v>
      </c>
      <c r="C6003" s="249">
        <v>157.48837643383277</v>
      </c>
    </row>
    <row r="6004" spans="2:3" x14ac:dyDescent="0.75">
      <c r="B6004" s="250">
        <v>5941</v>
      </c>
      <c r="C6004" s="249">
        <v>137.21930126260384</v>
      </c>
    </row>
    <row r="6005" spans="2:3" x14ac:dyDescent="0.75">
      <c r="B6005" s="250">
        <v>5942</v>
      </c>
      <c r="C6005" s="249">
        <v>118.28068284783612</v>
      </c>
    </row>
    <row r="6006" spans="2:3" x14ac:dyDescent="0.75">
      <c r="B6006" s="250">
        <v>5943</v>
      </c>
      <c r="C6006" s="249">
        <v>83.145914675321109</v>
      </c>
    </row>
    <row r="6007" spans="2:3" x14ac:dyDescent="0.75">
      <c r="B6007" s="250">
        <v>5944</v>
      </c>
      <c r="C6007" s="249">
        <v>163.53255029578412</v>
      </c>
    </row>
    <row r="6008" spans="2:3" x14ac:dyDescent="0.75">
      <c r="B6008" s="250">
        <v>5945</v>
      </c>
      <c r="C6008" s="249">
        <v>146.19232231950667</v>
      </c>
    </row>
    <row r="6009" spans="2:3" x14ac:dyDescent="0.75">
      <c r="B6009" s="250">
        <v>5946</v>
      </c>
      <c r="C6009" s="249">
        <v>117.4941097078031</v>
      </c>
    </row>
    <row r="6010" spans="2:3" x14ac:dyDescent="0.75">
      <c r="B6010" s="250">
        <v>5947</v>
      </c>
      <c r="C6010" s="249">
        <v>137.77398183181361</v>
      </c>
    </row>
    <row r="6011" spans="2:3" x14ac:dyDescent="0.75">
      <c r="B6011" s="250">
        <v>5948</v>
      </c>
      <c r="C6011" s="249">
        <v>132.03084965631797</v>
      </c>
    </row>
    <row r="6012" spans="2:3" x14ac:dyDescent="0.75">
      <c r="B6012" s="250">
        <v>5949</v>
      </c>
      <c r="C6012" s="249">
        <v>132.50784823735859</v>
      </c>
    </row>
    <row r="6013" spans="2:3" x14ac:dyDescent="0.75">
      <c r="B6013" s="250">
        <v>5950</v>
      </c>
      <c r="C6013" s="249">
        <v>108.48457691688174</v>
      </c>
    </row>
    <row r="6014" spans="2:3" x14ac:dyDescent="0.75">
      <c r="B6014" s="250">
        <v>5951</v>
      </c>
      <c r="C6014" s="249">
        <v>114.37279004765071</v>
      </c>
    </row>
    <row r="6015" spans="2:3" x14ac:dyDescent="0.75">
      <c r="B6015" s="250">
        <v>5952</v>
      </c>
      <c r="C6015" s="249">
        <v>157.48984853112688</v>
      </c>
    </row>
    <row r="6016" spans="2:3" x14ac:dyDescent="0.75">
      <c r="B6016" s="250">
        <v>5953</v>
      </c>
      <c r="C6016" s="249">
        <v>140.406970893211</v>
      </c>
    </row>
    <row r="6017" spans="2:3" x14ac:dyDescent="0.75">
      <c r="B6017" s="250">
        <v>5954</v>
      </c>
      <c r="C6017" s="249">
        <v>116.59564766187542</v>
      </c>
    </row>
    <row r="6018" spans="2:3" x14ac:dyDescent="0.75">
      <c r="B6018" s="250">
        <v>5955</v>
      </c>
      <c r="C6018" s="249">
        <v>132.61240913866499</v>
      </c>
    </row>
    <row r="6019" spans="2:3" x14ac:dyDescent="0.75">
      <c r="B6019" s="250">
        <v>5956</v>
      </c>
      <c r="C6019" s="249">
        <v>111.59671657559571</v>
      </c>
    </row>
    <row r="6020" spans="2:3" x14ac:dyDescent="0.75">
      <c r="B6020" s="250">
        <v>5957</v>
      </c>
      <c r="C6020" s="249">
        <v>115.51889826736063</v>
      </c>
    </row>
    <row r="6021" spans="2:3" x14ac:dyDescent="0.75">
      <c r="B6021" s="250">
        <v>5958</v>
      </c>
      <c r="C6021" s="249">
        <v>88.145265908588925</v>
      </c>
    </row>
    <row r="6022" spans="2:3" x14ac:dyDescent="0.75">
      <c r="B6022" s="250">
        <v>5959</v>
      </c>
      <c r="C6022" s="249">
        <v>127.79771774220612</v>
      </c>
    </row>
    <row r="6023" spans="2:3" x14ac:dyDescent="0.75">
      <c r="B6023" s="250">
        <v>5960</v>
      </c>
      <c r="C6023" s="249">
        <v>121.64682327319785</v>
      </c>
    </row>
    <row r="6024" spans="2:3" x14ac:dyDescent="0.75">
      <c r="B6024" s="250">
        <v>5961</v>
      </c>
      <c r="C6024" s="249">
        <v>120.44141027215308</v>
      </c>
    </row>
    <row r="6025" spans="2:3" x14ac:dyDescent="0.75">
      <c r="B6025" s="250">
        <v>5962</v>
      </c>
      <c r="C6025" s="249">
        <v>78.423588910888753</v>
      </c>
    </row>
    <row r="6026" spans="2:3" x14ac:dyDescent="0.75">
      <c r="B6026" s="250">
        <v>5963</v>
      </c>
      <c r="C6026" s="249">
        <v>137.37305903896836</v>
      </c>
    </row>
    <row r="6027" spans="2:3" x14ac:dyDescent="0.75">
      <c r="B6027" s="250">
        <v>5964</v>
      </c>
      <c r="C6027" s="249">
        <v>112.4560505951041</v>
      </c>
    </row>
    <row r="6028" spans="2:3" x14ac:dyDescent="0.75">
      <c r="B6028" s="250">
        <v>5965</v>
      </c>
      <c r="C6028" s="249">
        <v>131.29808858290599</v>
      </c>
    </row>
    <row r="6029" spans="2:3" x14ac:dyDescent="0.75">
      <c r="B6029" s="250">
        <v>5966</v>
      </c>
      <c r="C6029" s="249">
        <v>78.295429181835132</v>
      </c>
    </row>
    <row r="6030" spans="2:3" x14ac:dyDescent="0.75">
      <c r="B6030" s="250">
        <v>5967</v>
      </c>
      <c r="C6030" s="249">
        <v>112.80091838299481</v>
      </c>
    </row>
    <row r="6031" spans="2:3" x14ac:dyDescent="0.75">
      <c r="B6031" s="250">
        <v>5968</v>
      </c>
      <c r="C6031" s="249">
        <v>111.49655089080971</v>
      </c>
    </row>
    <row r="6032" spans="2:3" x14ac:dyDescent="0.75">
      <c r="B6032" s="250">
        <v>5969</v>
      </c>
      <c r="C6032" s="249">
        <v>127.32936402070695</v>
      </c>
    </row>
    <row r="6033" spans="2:3" x14ac:dyDescent="0.75">
      <c r="B6033" s="250">
        <v>5970</v>
      </c>
      <c r="C6033" s="249">
        <v>102.68718757387082</v>
      </c>
    </row>
    <row r="6034" spans="2:3" x14ac:dyDescent="0.75">
      <c r="B6034" s="250">
        <v>5971</v>
      </c>
      <c r="C6034" s="249">
        <v>103.41745712683864</v>
      </c>
    </row>
    <row r="6035" spans="2:3" x14ac:dyDescent="0.75">
      <c r="B6035" s="250">
        <v>5972</v>
      </c>
      <c r="C6035" s="249">
        <v>119.67900179446809</v>
      </c>
    </row>
    <row r="6036" spans="2:3" x14ac:dyDescent="0.75">
      <c r="B6036" s="250">
        <v>5973</v>
      </c>
      <c r="C6036" s="249">
        <v>107.46307019928432</v>
      </c>
    </row>
    <row r="6037" spans="2:3" x14ac:dyDescent="0.75">
      <c r="B6037" s="250">
        <v>5974</v>
      </c>
      <c r="C6037" s="249">
        <v>108.40614958424115</v>
      </c>
    </row>
    <row r="6038" spans="2:3" x14ac:dyDescent="0.75">
      <c r="B6038" s="250">
        <v>5975</v>
      </c>
      <c r="C6038" s="249">
        <v>126.14509793016423</v>
      </c>
    </row>
    <row r="6039" spans="2:3" x14ac:dyDescent="0.75">
      <c r="B6039" s="250">
        <v>5976</v>
      </c>
      <c r="C6039" s="249">
        <v>161.05802039340827</v>
      </c>
    </row>
    <row r="6040" spans="2:3" x14ac:dyDescent="0.75">
      <c r="B6040" s="250">
        <v>5977</v>
      </c>
      <c r="C6040" s="249">
        <v>135.16018464900787</v>
      </c>
    </row>
    <row r="6041" spans="2:3" x14ac:dyDescent="0.75">
      <c r="B6041" s="250">
        <v>5978</v>
      </c>
      <c r="C6041" s="249">
        <v>156.99017888107659</v>
      </c>
    </row>
    <row r="6042" spans="2:3" x14ac:dyDescent="0.75">
      <c r="B6042" s="250">
        <v>5979</v>
      </c>
      <c r="C6042" s="249">
        <v>121.49863119901079</v>
      </c>
    </row>
    <row r="6043" spans="2:3" x14ac:dyDescent="0.75">
      <c r="B6043" s="250">
        <v>5980</v>
      </c>
      <c r="C6043" s="249">
        <v>106.70676288320506</v>
      </c>
    </row>
    <row r="6044" spans="2:3" x14ac:dyDescent="0.75">
      <c r="B6044" s="250">
        <v>5981</v>
      </c>
      <c r="C6044" s="249">
        <v>116.64969487341641</v>
      </c>
    </row>
    <row r="6045" spans="2:3" x14ac:dyDescent="0.75">
      <c r="B6045" s="250">
        <v>5982</v>
      </c>
      <c r="C6045" s="249">
        <v>118.22779471565805</v>
      </c>
    </row>
    <row r="6046" spans="2:3" x14ac:dyDescent="0.75">
      <c r="B6046" s="250">
        <v>5983</v>
      </c>
      <c r="C6046" s="249">
        <v>141.53421654086134</v>
      </c>
    </row>
    <row r="6047" spans="2:3" x14ac:dyDescent="0.75">
      <c r="B6047" s="250">
        <v>5984</v>
      </c>
      <c r="C6047" s="249">
        <v>145.50522209633593</v>
      </c>
    </row>
    <row r="6048" spans="2:3" x14ac:dyDescent="0.75">
      <c r="B6048" s="250">
        <v>5985</v>
      </c>
      <c r="C6048" s="249">
        <v>107.25920337608729</v>
      </c>
    </row>
    <row r="6049" spans="2:3" x14ac:dyDescent="0.75">
      <c r="B6049" s="250">
        <v>5986</v>
      </c>
      <c r="C6049" s="249">
        <v>99.986939460136739</v>
      </c>
    </row>
    <row r="6050" spans="2:3" x14ac:dyDescent="0.75">
      <c r="B6050" s="250">
        <v>5987</v>
      </c>
      <c r="C6050" s="249">
        <v>125.30450031454954</v>
      </c>
    </row>
    <row r="6051" spans="2:3" x14ac:dyDescent="0.75">
      <c r="B6051" s="250">
        <v>5988</v>
      </c>
      <c r="C6051" s="249">
        <v>128.41436449662964</v>
      </c>
    </row>
    <row r="6052" spans="2:3" x14ac:dyDescent="0.75">
      <c r="B6052" s="250">
        <v>5989</v>
      </c>
      <c r="C6052" s="249">
        <v>163.63976113248117</v>
      </c>
    </row>
    <row r="6053" spans="2:3" x14ac:dyDescent="0.75">
      <c r="B6053" s="250">
        <v>5990</v>
      </c>
      <c r="C6053" s="249">
        <v>102.1122206623625</v>
      </c>
    </row>
    <row r="6054" spans="2:3" x14ac:dyDescent="0.75">
      <c r="B6054" s="250">
        <v>5991</v>
      </c>
      <c r="C6054" s="249">
        <v>113.64890603288437</v>
      </c>
    </row>
    <row r="6055" spans="2:3" x14ac:dyDescent="0.75">
      <c r="B6055" s="250">
        <v>5992</v>
      </c>
      <c r="C6055" s="249">
        <v>77.448846232148071</v>
      </c>
    </row>
    <row r="6056" spans="2:3" x14ac:dyDescent="0.75">
      <c r="B6056" s="250">
        <v>5993</v>
      </c>
      <c r="C6056" s="249">
        <v>119.17450919493301</v>
      </c>
    </row>
    <row r="6057" spans="2:3" x14ac:dyDescent="0.75">
      <c r="B6057" s="250">
        <v>5994</v>
      </c>
      <c r="C6057" s="249">
        <v>155.15354869957116</v>
      </c>
    </row>
    <row r="6058" spans="2:3" x14ac:dyDescent="0.75">
      <c r="B6058" s="250">
        <v>5995</v>
      </c>
      <c r="C6058" s="249">
        <v>156.33965535284946</v>
      </c>
    </row>
    <row r="6059" spans="2:3" x14ac:dyDescent="0.75">
      <c r="B6059" s="250">
        <v>5996</v>
      </c>
      <c r="C6059" s="249">
        <v>124.22329537426663</v>
      </c>
    </row>
    <row r="6060" spans="2:3" x14ac:dyDescent="0.75">
      <c r="B6060" s="250">
        <v>5997</v>
      </c>
      <c r="C6060" s="249">
        <v>101.51514568462613</v>
      </c>
    </row>
    <row r="6061" spans="2:3" x14ac:dyDescent="0.75">
      <c r="B6061" s="250">
        <v>5998</v>
      </c>
      <c r="C6061" s="249">
        <v>136.02602305540944</v>
      </c>
    </row>
    <row r="6062" spans="2:3" x14ac:dyDescent="0.75">
      <c r="B6062" s="250">
        <v>5999</v>
      </c>
      <c r="C6062" s="249">
        <v>113.0522437918665</v>
      </c>
    </row>
    <row r="6063" spans="2:3" x14ac:dyDescent="0.75">
      <c r="B6063" s="250">
        <v>6000</v>
      </c>
      <c r="C6063" s="249">
        <v>142.03784007221586</v>
      </c>
    </row>
    <row r="6064" spans="2:3" x14ac:dyDescent="0.75">
      <c r="B6064" s="250">
        <v>6001</v>
      </c>
      <c r="C6064" s="249">
        <v>170.51795592562615</v>
      </c>
    </row>
    <row r="6065" spans="2:3" x14ac:dyDescent="0.75">
      <c r="B6065" s="250">
        <v>6002</v>
      </c>
      <c r="C6065" s="249">
        <v>107.63705131364887</v>
      </c>
    </row>
    <row r="6066" spans="2:3" x14ac:dyDescent="0.75">
      <c r="B6066" s="250">
        <v>6003</v>
      </c>
      <c r="C6066" s="249">
        <v>145.25366111590264</v>
      </c>
    </row>
    <row r="6067" spans="2:3" x14ac:dyDescent="0.75">
      <c r="B6067" s="250">
        <v>6004</v>
      </c>
      <c r="C6067" s="249">
        <v>134.8545211121463</v>
      </c>
    </row>
    <row r="6068" spans="2:3" x14ac:dyDescent="0.75">
      <c r="B6068" s="250">
        <v>6005</v>
      </c>
      <c r="C6068" s="249">
        <v>171.38951271648637</v>
      </c>
    </row>
    <row r="6069" spans="2:3" x14ac:dyDescent="0.75">
      <c r="B6069" s="250">
        <v>6006</v>
      </c>
      <c r="C6069" s="249">
        <v>145.47412219612767</v>
      </c>
    </row>
    <row r="6070" spans="2:3" x14ac:dyDescent="0.75">
      <c r="B6070" s="250">
        <v>6007</v>
      </c>
      <c r="C6070" s="249">
        <v>99.270302740579467</v>
      </c>
    </row>
    <row r="6071" spans="2:3" x14ac:dyDescent="0.75">
      <c r="B6071" s="250">
        <v>6008</v>
      </c>
      <c r="C6071" s="249">
        <v>75.857520708162227</v>
      </c>
    </row>
    <row r="6072" spans="2:3" x14ac:dyDescent="0.75">
      <c r="B6072" s="250">
        <v>6009</v>
      </c>
      <c r="C6072" s="249">
        <v>93.103258973533286</v>
      </c>
    </row>
    <row r="6073" spans="2:3" x14ac:dyDescent="0.75">
      <c r="B6073" s="250">
        <v>6010</v>
      </c>
      <c r="C6073" s="249">
        <v>182.1992692907962</v>
      </c>
    </row>
    <row r="6074" spans="2:3" x14ac:dyDescent="0.75">
      <c r="B6074" s="250">
        <v>6011</v>
      </c>
      <c r="C6074" s="249">
        <v>84.214541771132843</v>
      </c>
    </row>
    <row r="6075" spans="2:3" x14ac:dyDescent="0.75">
      <c r="B6075" s="250">
        <v>6012</v>
      </c>
      <c r="C6075" s="249">
        <v>128.97883359094939</v>
      </c>
    </row>
    <row r="6076" spans="2:3" x14ac:dyDescent="0.75">
      <c r="B6076" s="250">
        <v>6013</v>
      </c>
      <c r="C6076" s="249">
        <v>121.67607550655174</v>
      </c>
    </row>
    <row r="6077" spans="2:3" x14ac:dyDescent="0.75">
      <c r="B6077" s="250">
        <v>6014</v>
      </c>
      <c r="C6077" s="249">
        <v>123.3984032541664</v>
      </c>
    </row>
    <row r="6078" spans="2:3" x14ac:dyDescent="0.75">
      <c r="B6078" s="250">
        <v>6015</v>
      </c>
      <c r="C6078" s="249">
        <v>85.067501988111218</v>
      </c>
    </row>
    <row r="6079" spans="2:3" x14ac:dyDescent="0.75">
      <c r="B6079" s="250">
        <v>6016</v>
      </c>
      <c r="C6079" s="249">
        <v>101.36788888602597</v>
      </c>
    </row>
    <row r="6080" spans="2:3" x14ac:dyDescent="0.75">
      <c r="B6080" s="250">
        <v>6017</v>
      </c>
      <c r="C6080" s="249">
        <v>146.02795487583069</v>
      </c>
    </row>
    <row r="6081" spans="2:3" x14ac:dyDescent="0.75">
      <c r="B6081" s="250">
        <v>6018</v>
      </c>
      <c r="C6081" s="249">
        <v>120.73633641266319</v>
      </c>
    </row>
    <row r="6082" spans="2:3" x14ac:dyDescent="0.75">
      <c r="B6082" s="250">
        <v>6019</v>
      </c>
      <c r="C6082" s="249">
        <v>140.15028604606027</v>
      </c>
    </row>
    <row r="6083" spans="2:3" x14ac:dyDescent="0.75">
      <c r="B6083" s="250">
        <v>6020</v>
      </c>
      <c r="C6083" s="249">
        <v>135.1730897797585</v>
      </c>
    </row>
    <row r="6084" spans="2:3" x14ac:dyDescent="0.75">
      <c r="B6084" s="250">
        <v>6021</v>
      </c>
      <c r="C6084" s="249">
        <v>131.13085339628989</v>
      </c>
    </row>
    <row r="6085" spans="2:3" x14ac:dyDescent="0.75">
      <c r="B6085" s="250">
        <v>6022</v>
      </c>
      <c r="C6085" s="249">
        <v>149.26116811903128</v>
      </c>
    </row>
    <row r="6086" spans="2:3" x14ac:dyDescent="0.75">
      <c r="B6086" s="250">
        <v>6023</v>
      </c>
      <c r="C6086" s="249">
        <v>78.724403429974416</v>
      </c>
    </row>
    <row r="6087" spans="2:3" x14ac:dyDescent="0.75">
      <c r="B6087" s="250">
        <v>6024</v>
      </c>
      <c r="C6087" s="249">
        <v>97.168322466948268</v>
      </c>
    </row>
    <row r="6088" spans="2:3" x14ac:dyDescent="0.75">
      <c r="B6088" s="250">
        <v>6025</v>
      </c>
      <c r="C6088" s="249">
        <v>128.69410418456474</v>
      </c>
    </row>
    <row r="6089" spans="2:3" x14ac:dyDescent="0.75">
      <c r="B6089" s="250">
        <v>6026</v>
      </c>
      <c r="C6089" s="249">
        <v>103.36040654244573</v>
      </c>
    </row>
    <row r="6090" spans="2:3" x14ac:dyDescent="0.75">
      <c r="B6090" s="250">
        <v>6027</v>
      </c>
      <c r="C6090" s="249">
        <v>111.01910945753451</v>
      </c>
    </row>
    <row r="6091" spans="2:3" x14ac:dyDescent="0.75">
      <c r="B6091" s="250">
        <v>6028</v>
      </c>
      <c r="C6091" s="249">
        <v>63.687446612656125</v>
      </c>
    </row>
    <row r="6092" spans="2:3" x14ac:dyDescent="0.75">
      <c r="B6092" s="250">
        <v>6029</v>
      </c>
      <c r="C6092" s="249">
        <v>112.96266455921345</v>
      </c>
    </row>
    <row r="6093" spans="2:3" x14ac:dyDescent="0.75">
      <c r="B6093" s="250">
        <v>6030</v>
      </c>
      <c r="C6093" s="249">
        <v>92.162154161017284</v>
      </c>
    </row>
    <row r="6094" spans="2:3" x14ac:dyDescent="0.75">
      <c r="B6094" s="250">
        <v>6031</v>
      </c>
      <c r="C6094" s="249">
        <v>140.35044520636049</v>
      </c>
    </row>
    <row r="6095" spans="2:3" x14ac:dyDescent="0.75">
      <c r="B6095" s="250">
        <v>6032</v>
      </c>
      <c r="C6095" s="249">
        <v>110.64360881383435</v>
      </c>
    </row>
    <row r="6096" spans="2:3" x14ac:dyDescent="0.75">
      <c r="B6096" s="250">
        <v>6033</v>
      </c>
      <c r="C6096" s="249">
        <v>43.148671754225262</v>
      </c>
    </row>
    <row r="6097" spans="2:3" x14ac:dyDescent="0.75">
      <c r="B6097" s="250">
        <v>6034</v>
      </c>
      <c r="C6097" s="249">
        <v>121.95481522172511</v>
      </c>
    </row>
    <row r="6098" spans="2:3" x14ac:dyDescent="0.75">
      <c r="B6098" s="250">
        <v>6035</v>
      </c>
      <c r="C6098" s="249">
        <v>69.499127379387474</v>
      </c>
    </row>
    <row r="6099" spans="2:3" x14ac:dyDescent="0.75">
      <c r="B6099" s="250">
        <v>6036</v>
      </c>
      <c r="C6099" s="249">
        <v>86.304588487715407</v>
      </c>
    </row>
    <row r="6100" spans="2:3" x14ac:dyDescent="0.75">
      <c r="B6100" s="250">
        <v>6037</v>
      </c>
      <c r="C6100" s="249">
        <v>134.44607347983819</v>
      </c>
    </row>
    <row r="6101" spans="2:3" x14ac:dyDescent="0.75">
      <c r="B6101" s="250">
        <v>6038</v>
      </c>
      <c r="C6101" s="249">
        <v>171.87911768632392</v>
      </c>
    </row>
    <row r="6102" spans="2:3" x14ac:dyDescent="0.75">
      <c r="B6102" s="250">
        <v>6039</v>
      </c>
      <c r="C6102" s="249">
        <v>85.170004361849635</v>
      </c>
    </row>
    <row r="6103" spans="2:3" x14ac:dyDescent="0.75">
      <c r="B6103" s="250">
        <v>6040</v>
      </c>
      <c r="C6103" s="249">
        <v>88.33802484532859</v>
      </c>
    </row>
    <row r="6104" spans="2:3" x14ac:dyDescent="0.75">
      <c r="B6104" s="250">
        <v>6041</v>
      </c>
      <c r="C6104" s="249">
        <v>151.04509424414044</v>
      </c>
    </row>
    <row r="6105" spans="2:3" x14ac:dyDescent="0.75">
      <c r="B6105" s="250">
        <v>6042</v>
      </c>
      <c r="C6105" s="249">
        <v>149.29191283991764</v>
      </c>
    </row>
    <row r="6106" spans="2:3" x14ac:dyDescent="0.75">
      <c r="B6106" s="250">
        <v>6043</v>
      </c>
      <c r="C6106" s="249">
        <v>115.59230408875779</v>
      </c>
    </row>
    <row r="6107" spans="2:3" x14ac:dyDescent="0.75">
      <c r="B6107" s="250">
        <v>6044</v>
      </c>
      <c r="C6107" s="249">
        <v>156.94423157490183</v>
      </c>
    </row>
    <row r="6108" spans="2:3" x14ac:dyDescent="0.75">
      <c r="B6108" s="250">
        <v>6045</v>
      </c>
      <c r="C6108" s="249">
        <v>126.21555776905302</v>
      </c>
    </row>
    <row r="6109" spans="2:3" x14ac:dyDescent="0.75">
      <c r="B6109" s="250">
        <v>6046</v>
      </c>
      <c r="C6109" s="249">
        <v>110.20901277754605</v>
      </c>
    </row>
    <row r="6110" spans="2:3" x14ac:dyDescent="0.75">
      <c r="B6110" s="250">
        <v>6047</v>
      </c>
      <c r="C6110" s="249">
        <v>130.10322438598061</v>
      </c>
    </row>
    <row r="6111" spans="2:3" x14ac:dyDescent="0.75">
      <c r="B6111" s="250">
        <v>6048</v>
      </c>
      <c r="C6111" s="249">
        <v>126.86233002630388</v>
      </c>
    </row>
    <row r="6112" spans="2:3" x14ac:dyDescent="0.75">
      <c r="B6112" s="250">
        <v>6049</v>
      </c>
      <c r="C6112" s="249">
        <v>106.55898706358958</v>
      </c>
    </row>
    <row r="6113" spans="2:3" x14ac:dyDescent="0.75">
      <c r="B6113" s="250">
        <v>6050</v>
      </c>
      <c r="C6113" s="249">
        <v>145.98415154905274</v>
      </c>
    </row>
    <row r="6114" spans="2:3" x14ac:dyDescent="0.75">
      <c r="B6114" s="250">
        <v>6051</v>
      </c>
      <c r="C6114" s="249">
        <v>138.53944200521266</v>
      </c>
    </row>
    <row r="6115" spans="2:3" x14ac:dyDescent="0.75">
      <c r="B6115" s="250">
        <v>6052</v>
      </c>
      <c r="C6115" s="249">
        <v>105.75804006336824</v>
      </c>
    </row>
    <row r="6116" spans="2:3" x14ac:dyDescent="0.75">
      <c r="B6116" s="250">
        <v>6053</v>
      </c>
      <c r="C6116" s="249">
        <v>146.54785316837629</v>
      </c>
    </row>
    <row r="6117" spans="2:3" x14ac:dyDescent="0.75">
      <c r="B6117" s="250">
        <v>6054</v>
      </c>
      <c r="C6117" s="249">
        <v>109.42867308239357</v>
      </c>
    </row>
    <row r="6118" spans="2:3" x14ac:dyDescent="0.75">
      <c r="B6118" s="250">
        <v>6055</v>
      </c>
      <c r="C6118" s="249">
        <v>113.17126725528084</v>
      </c>
    </row>
    <row r="6119" spans="2:3" x14ac:dyDescent="0.75">
      <c r="B6119" s="250">
        <v>6056</v>
      </c>
      <c r="C6119" s="249">
        <v>132.49857733098003</v>
      </c>
    </row>
    <row r="6120" spans="2:3" x14ac:dyDescent="0.75">
      <c r="B6120" s="250">
        <v>6057</v>
      </c>
      <c r="C6120" s="249">
        <v>121.45541863136106</v>
      </c>
    </row>
    <row r="6121" spans="2:3" x14ac:dyDescent="0.75">
      <c r="B6121" s="250">
        <v>6058</v>
      </c>
      <c r="C6121" s="249">
        <v>139.54118523741408</v>
      </c>
    </row>
    <row r="6122" spans="2:3" x14ac:dyDescent="0.75">
      <c r="B6122" s="250">
        <v>6059</v>
      </c>
      <c r="C6122" s="249">
        <v>127.20942804948486</v>
      </c>
    </row>
    <row r="6123" spans="2:3" x14ac:dyDescent="0.75">
      <c r="B6123" s="250">
        <v>6060</v>
      </c>
      <c r="C6123" s="249">
        <v>120.86851198114516</v>
      </c>
    </row>
    <row r="6124" spans="2:3" x14ac:dyDescent="0.75">
      <c r="B6124" s="250">
        <v>6061</v>
      </c>
      <c r="C6124" s="249">
        <v>115.9998314088937</v>
      </c>
    </row>
    <row r="6125" spans="2:3" x14ac:dyDescent="0.75">
      <c r="B6125" s="250">
        <v>6062</v>
      </c>
      <c r="C6125" s="249">
        <v>127.66503871138826</v>
      </c>
    </row>
    <row r="6126" spans="2:3" x14ac:dyDescent="0.75">
      <c r="B6126" s="250">
        <v>6063</v>
      </c>
      <c r="C6126" s="249">
        <v>101.34095197906441</v>
      </c>
    </row>
    <row r="6127" spans="2:3" x14ac:dyDescent="0.75">
      <c r="B6127" s="250">
        <v>6064</v>
      </c>
      <c r="C6127" s="249">
        <v>117.25087826173508</v>
      </c>
    </row>
    <row r="6128" spans="2:3" x14ac:dyDescent="0.75">
      <c r="B6128" s="250">
        <v>6065</v>
      </c>
      <c r="C6128" s="249">
        <v>154.52654305406355</v>
      </c>
    </row>
    <row r="6129" spans="2:3" x14ac:dyDescent="0.75">
      <c r="B6129" s="250">
        <v>6066</v>
      </c>
      <c r="C6129" s="249">
        <v>95.134852567428368</v>
      </c>
    </row>
    <row r="6130" spans="2:3" x14ac:dyDescent="0.75">
      <c r="B6130" s="250">
        <v>6067</v>
      </c>
      <c r="C6130" s="249">
        <v>108.50029257525003</v>
      </c>
    </row>
    <row r="6131" spans="2:3" x14ac:dyDescent="0.75">
      <c r="B6131" s="250">
        <v>6068</v>
      </c>
      <c r="C6131" s="249">
        <v>126.31410590110659</v>
      </c>
    </row>
    <row r="6132" spans="2:3" x14ac:dyDescent="0.75">
      <c r="B6132" s="250">
        <v>6069</v>
      </c>
      <c r="C6132" s="249">
        <v>122.00762436613054</v>
      </c>
    </row>
    <row r="6133" spans="2:3" x14ac:dyDescent="0.75">
      <c r="B6133" s="250">
        <v>6070</v>
      </c>
      <c r="C6133" s="249">
        <v>139.44018925887559</v>
      </c>
    </row>
    <row r="6134" spans="2:3" x14ac:dyDescent="0.75">
      <c r="B6134" s="250">
        <v>6071</v>
      </c>
      <c r="C6134" s="249">
        <v>138.21360323895746</v>
      </c>
    </row>
    <row r="6135" spans="2:3" x14ac:dyDescent="0.75">
      <c r="B6135" s="250">
        <v>6072</v>
      </c>
      <c r="C6135" s="249">
        <v>112.09363064245885</v>
      </c>
    </row>
    <row r="6136" spans="2:3" x14ac:dyDescent="0.75">
      <c r="B6136" s="250">
        <v>6073</v>
      </c>
      <c r="C6136" s="249">
        <v>97.313192206701785</v>
      </c>
    </row>
    <row r="6137" spans="2:3" x14ac:dyDescent="0.75">
      <c r="B6137" s="250">
        <v>6074</v>
      </c>
      <c r="C6137" s="249">
        <v>113.74252990867571</v>
      </c>
    </row>
    <row r="6138" spans="2:3" x14ac:dyDescent="0.75">
      <c r="B6138" s="250">
        <v>6075</v>
      </c>
      <c r="C6138" s="249">
        <v>141.56833380789533</v>
      </c>
    </row>
    <row r="6139" spans="2:3" x14ac:dyDescent="0.75">
      <c r="B6139" s="250">
        <v>6076</v>
      </c>
      <c r="C6139" s="249">
        <v>143.23942769314152</v>
      </c>
    </row>
    <row r="6140" spans="2:3" x14ac:dyDescent="0.75">
      <c r="B6140" s="250">
        <v>6077</v>
      </c>
      <c r="C6140" s="249">
        <v>132.02937298936203</v>
      </c>
    </row>
    <row r="6141" spans="2:3" x14ac:dyDescent="0.75">
      <c r="B6141" s="250">
        <v>6078</v>
      </c>
      <c r="C6141" s="249">
        <v>108.27048436143679</v>
      </c>
    </row>
    <row r="6142" spans="2:3" x14ac:dyDescent="0.75">
      <c r="B6142" s="250">
        <v>6079</v>
      </c>
      <c r="C6142" s="249">
        <v>125.38060088850429</v>
      </c>
    </row>
    <row r="6143" spans="2:3" x14ac:dyDescent="0.75">
      <c r="B6143" s="250">
        <v>6080</v>
      </c>
      <c r="C6143" s="249">
        <v>138.7063835040033</v>
      </c>
    </row>
    <row r="6144" spans="2:3" x14ac:dyDescent="0.75">
      <c r="B6144" s="250">
        <v>6081</v>
      </c>
      <c r="C6144" s="249">
        <v>95.713809780687541</v>
      </c>
    </row>
    <row r="6145" spans="2:3" x14ac:dyDescent="0.75">
      <c r="B6145" s="250">
        <v>6082</v>
      </c>
      <c r="C6145" s="249">
        <v>156.54383615456391</v>
      </c>
    </row>
    <row r="6146" spans="2:3" x14ac:dyDescent="0.75">
      <c r="B6146" s="250">
        <v>6083</v>
      </c>
      <c r="C6146" s="249">
        <v>142.01015341447709</v>
      </c>
    </row>
    <row r="6147" spans="2:3" x14ac:dyDescent="0.75">
      <c r="B6147" s="250">
        <v>6084</v>
      </c>
      <c r="C6147" s="249">
        <v>146.60183980876971</v>
      </c>
    </row>
    <row r="6148" spans="2:3" x14ac:dyDescent="0.75">
      <c r="B6148" s="250">
        <v>6085</v>
      </c>
      <c r="C6148" s="249">
        <v>127.43933361201853</v>
      </c>
    </row>
    <row r="6149" spans="2:3" x14ac:dyDescent="0.75">
      <c r="B6149" s="250">
        <v>6086</v>
      </c>
      <c r="C6149" s="249">
        <v>96.406088323929822</v>
      </c>
    </row>
    <row r="6150" spans="2:3" x14ac:dyDescent="0.75">
      <c r="B6150" s="250">
        <v>6087</v>
      </c>
      <c r="C6150" s="249">
        <v>106.35036334521831</v>
      </c>
    </row>
    <row r="6151" spans="2:3" x14ac:dyDescent="0.75">
      <c r="B6151" s="250">
        <v>6088</v>
      </c>
      <c r="C6151" s="249">
        <v>104.77989958325614</v>
      </c>
    </row>
    <row r="6152" spans="2:3" x14ac:dyDescent="0.75">
      <c r="B6152" s="250">
        <v>6089</v>
      </c>
      <c r="C6152" s="249">
        <v>138.98542657088717</v>
      </c>
    </row>
    <row r="6153" spans="2:3" x14ac:dyDescent="0.75">
      <c r="B6153" s="250">
        <v>6090</v>
      </c>
      <c r="C6153" s="249">
        <v>158.75903551365289</v>
      </c>
    </row>
    <row r="6154" spans="2:3" x14ac:dyDescent="0.75">
      <c r="B6154" s="250">
        <v>6091</v>
      </c>
      <c r="C6154" s="249">
        <v>111.60645812624644</v>
      </c>
    </row>
    <row r="6155" spans="2:3" x14ac:dyDescent="0.75">
      <c r="B6155" s="250">
        <v>6092</v>
      </c>
      <c r="C6155" s="249">
        <v>129.8722285864192</v>
      </c>
    </row>
    <row r="6156" spans="2:3" x14ac:dyDescent="0.75">
      <c r="B6156" s="250">
        <v>6093</v>
      </c>
      <c r="C6156" s="249">
        <v>132.77232041698807</v>
      </c>
    </row>
    <row r="6157" spans="2:3" x14ac:dyDescent="0.75">
      <c r="B6157" s="250">
        <v>6094</v>
      </c>
      <c r="C6157" s="249">
        <v>136.49457228406789</v>
      </c>
    </row>
    <row r="6158" spans="2:3" x14ac:dyDescent="0.75">
      <c r="B6158" s="250">
        <v>6095</v>
      </c>
      <c r="C6158" s="249">
        <v>122.33532407434571</v>
      </c>
    </row>
    <row r="6159" spans="2:3" x14ac:dyDescent="0.75">
      <c r="B6159" s="250">
        <v>6096</v>
      </c>
      <c r="C6159" s="249">
        <v>127.75908975530618</v>
      </c>
    </row>
    <row r="6160" spans="2:3" x14ac:dyDescent="0.75">
      <c r="B6160" s="250">
        <v>6097</v>
      </c>
      <c r="C6160" s="249">
        <v>136.81350173470747</v>
      </c>
    </row>
    <row r="6161" spans="2:3" x14ac:dyDescent="0.75">
      <c r="B6161" s="250">
        <v>6098</v>
      </c>
      <c r="C6161" s="249">
        <v>116.9250741794564</v>
      </c>
    </row>
    <row r="6162" spans="2:3" x14ac:dyDescent="0.75">
      <c r="B6162" s="250">
        <v>6099</v>
      </c>
      <c r="C6162" s="249">
        <v>110.41077188383774</v>
      </c>
    </row>
    <row r="6163" spans="2:3" x14ac:dyDescent="0.75">
      <c r="B6163" s="250">
        <v>6100</v>
      </c>
      <c r="C6163" s="249">
        <v>110.02817496437423</v>
      </c>
    </row>
    <row r="6164" spans="2:3" x14ac:dyDescent="0.75">
      <c r="B6164" s="250">
        <v>6101</v>
      </c>
      <c r="C6164" s="249">
        <v>102.35109830292278</v>
      </c>
    </row>
    <row r="6165" spans="2:3" x14ac:dyDescent="0.75">
      <c r="B6165" s="250">
        <v>6102</v>
      </c>
      <c r="C6165" s="249">
        <v>113.09871242764495</v>
      </c>
    </row>
    <row r="6166" spans="2:3" x14ac:dyDescent="0.75">
      <c r="B6166" s="250">
        <v>6103</v>
      </c>
      <c r="C6166" s="249">
        <v>147.6339068514672</v>
      </c>
    </row>
    <row r="6167" spans="2:3" x14ac:dyDescent="0.75">
      <c r="B6167" s="250">
        <v>6104</v>
      </c>
      <c r="C6167" s="249">
        <v>183.06677548033662</v>
      </c>
    </row>
    <row r="6168" spans="2:3" x14ac:dyDescent="0.75">
      <c r="B6168" s="250">
        <v>6105</v>
      </c>
      <c r="C6168" s="249">
        <v>95.936905684942559</v>
      </c>
    </row>
    <row r="6169" spans="2:3" x14ac:dyDescent="0.75">
      <c r="B6169" s="250">
        <v>6106</v>
      </c>
      <c r="C6169" s="249">
        <v>106.71078080459563</v>
      </c>
    </row>
    <row r="6170" spans="2:3" x14ac:dyDescent="0.75">
      <c r="B6170" s="250">
        <v>6107</v>
      </c>
      <c r="C6170" s="249">
        <v>142.31242000207467</v>
      </c>
    </row>
    <row r="6171" spans="2:3" x14ac:dyDescent="0.75">
      <c r="B6171" s="250">
        <v>6108</v>
      </c>
      <c r="C6171" s="249">
        <v>174.4628041890299</v>
      </c>
    </row>
    <row r="6172" spans="2:3" x14ac:dyDescent="0.75">
      <c r="B6172" s="250">
        <v>6109</v>
      </c>
      <c r="C6172" s="249">
        <v>135.77110367745834</v>
      </c>
    </row>
    <row r="6173" spans="2:3" x14ac:dyDescent="0.75">
      <c r="B6173" s="250">
        <v>6110</v>
      </c>
      <c r="C6173" s="249">
        <v>111.71771341459549</v>
      </c>
    </row>
    <row r="6174" spans="2:3" x14ac:dyDescent="0.75">
      <c r="B6174" s="250">
        <v>6111</v>
      </c>
      <c r="C6174" s="249">
        <v>86.23245488997776</v>
      </c>
    </row>
    <row r="6175" spans="2:3" x14ac:dyDescent="0.75">
      <c r="B6175" s="250">
        <v>6112</v>
      </c>
      <c r="C6175" s="249">
        <v>151.77152889542151</v>
      </c>
    </row>
    <row r="6176" spans="2:3" x14ac:dyDescent="0.75">
      <c r="B6176" s="250">
        <v>6113</v>
      </c>
      <c r="C6176" s="249">
        <v>127.75313149867851</v>
      </c>
    </row>
    <row r="6177" spans="2:3" x14ac:dyDescent="0.75">
      <c r="B6177" s="250">
        <v>6114</v>
      </c>
      <c r="C6177" s="249">
        <v>103.71007691791422</v>
      </c>
    </row>
    <row r="6178" spans="2:3" x14ac:dyDescent="0.75">
      <c r="B6178" s="250">
        <v>6115</v>
      </c>
      <c r="C6178" s="249">
        <v>119.76769658654416</v>
      </c>
    </row>
    <row r="6179" spans="2:3" x14ac:dyDescent="0.75">
      <c r="B6179" s="250">
        <v>6116</v>
      </c>
      <c r="C6179" s="249">
        <v>113.18333310804479</v>
      </c>
    </row>
    <row r="6180" spans="2:3" x14ac:dyDescent="0.75">
      <c r="B6180" s="250">
        <v>6117</v>
      </c>
      <c r="C6180" s="249">
        <v>84.000041053642434</v>
      </c>
    </row>
    <row r="6181" spans="2:3" x14ac:dyDescent="0.75">
      <c r="B6181" s="250">
        <v>6118</v>
      </c>
      <c r="C6181" s="249">
        <v>153.65166498685576</v>
      </c>
    </row>
    <row r="6182" spans="2:3" x14ac:dyDescent="0.75">
      <c r="B6182" s="250">
        <v>6119</v>
      </c>
      <c r="C6182" s="249">
        <v>132.92686268066109</v>
      </c>
    </row>
    <row r="6183" spans="2:3" x14ac:dyDescent="0.75">
      <c r="B6183" s="250">
        <v>6120</v>
      </c>
      <c r="C6183" s="249">
        <v>119.34176749681987</v>
      </c>
    </row>
    <row r="6184" spans="2:3" x14ac:dyDescent="0.75">
      <c r="B6184" s="250">
        <v>6121</v>
      </c>
      <c r="C6184" s="249">
        <v>94.40694992997021</v>
      </c>
    </row>
    <row r="6185" spans="2:3" x14ac:dyDescent="0.75">
      <c r="B6185" s="250">
        <v>6122</v>
      </c>
      <c r="C6185" s="249">
        <v>110.76997764888149</v>
      </c>
    </row>
    <row r="6186" spans="2:3" x14ac:dyDescent="0.75">
      <c r="B6186" s="250">
        <v>6123</v>
      </c>
      <c r="C6186" s="249">
        <v>84.585959546837088</v>
      </c>
    </row>
    <row r="6187" spans="2:3" x14ac:dyDescent="0.75">
      <c r="B6187" s="250">
        <v>6124</v>
      </c>
      <c r="C6187" s="249">
        <v>176.05395891849884</v>
      </c>
    </row>
    <row r="6188" spans="2:3" x14ac:dyDescent="0.75">
      <c r="B6188" s="250">
        <v>6125</v>
      </c>
      <c r="C6188" s="249">
        <v>126.7898208260067</v>
      </c>
    </row>
    <row r="6189" spans="2:3" x14ac:dyDescent="0.75">
      <c r="B6189" s="250">
        <v>6126</v>
      </c>
      <c r="C6189" s="249">
        <v>151.86026375981257</v>
      </c>
    </row>
    <row r="6190" spans="2:3" x14ac:dyDescent="0.75">
      <c r="B6190" s="250">
        <v>6127</v>
      </c>
      <c r="C6190" s="249">
        <v>109.64035316662603</v>
      </c>
    </row>
    <row r="6191" spans="2:3" x14ac:dyDescent="0.75">
      <c r="B6191" s="250">
        <v>6128</v>
      </c>
      <c r="C6191" s="249">
        <v>133.21368055548223</v>
      </c>
    </row>
    <row r="6192" spans="2:3" x14ac:dyDescent="0.75">
      <c r="B6192" s="250">
        <v>6129</v>
      </c>
      <c r="C6192" s="249">
        <v>150.20808560460787</v>
      </c>
    </row>
    <row r="6193" spans="2:3" x14ac:dyDescent="0.75">
      <c r="B6193" s="250">
        <v>6130</v>
      </c>
      <c r="C6193" s="249">
        <v>108.765973139237</v>
      </c>
    </row>
    <row r="6194" spans="2:3" x14ac:dyDescent="0.75">
      <c r="B6194" s="250">
        <v>6131</v>
      </c>
      <c r="C6194" s="249">
        <v>86.596326910530308</v>
      </c>
    </row>
    <row r="6195" spans="2:3" x14ac:dyDescent="0.75">
      <c r="B6195" s="250">
        <v>6132</v>
      </c>
      <c r="C6195" s="249">
        <v>135.14412454599022</v>
      </c>
    </row>
    <row r="6196" spans="2:3" x14ac:dyDescent="0.75">
      <c r="B6196" s="250">
        <v>6133</v>
      </c>
      <c r="C6196" s="249">
        <v>129.39158334252522</v>
      </c>
    </row>
    <row r="6197" spans="2:3" x14ac:dyDescent="0.75">
      <c r="B6197" s="250">
        <v>6134</v>
      </c>
      <c r="C6197" s="249">
        <v>117.96021661076274</v>
      </c>
    </row>
    <row r="6198" spans="2:3" x14ac:dyDescent="0.75">
      <c r="B6198" s="250">
        <v>6135</v>
      </c>
      <c r="C6198" s="249">
        <v>88.501763837662622</v>
      </c>
    </row>
    <row r="6199" spans="2:3" x14ac:dyDescent="0.75">
      <c r="B6199" s="250">
        <v>6136</v>
      </c>
      <c r="C6199" s="249">
        <v>114.13402341821225</v>
      </c>
    </row>
    <row r="6200" spans="2:3" x14ac:dyDescent="0.75">
      <c r="B6200" s="250">
        <v>6137</v>
      </c>
      <c r="C6200" s="249">
        <v>142.97386857151363</v>
      </c>
    </row>
    <row r="6201" spans="2:3" x14ac:dyDescent="0.75">
      <c r="B6201" s="250">
        <v>6138</v>
      </c>
      <c r="C6201" s="249">
        <v>93.884712762280344</v>
      </c>
    </row>
    <row r="6202" spans="2:3" x14ac:dyDescent="0.75">
      <c r="B6202" s="250">
        <v>6139</v>
      </c>
      <c r="C6202" s="249">
        <v>123.61612868393394</v>
      </c>
    </row>
    <row r="6203" spans="2:3" x14ac:dyDescent="0.75">
      <c r="B6203" s="250">
        <v>6140</v>
      </c>
      <c r="C6203" s="249">
        <v>119.84318432383463</v>
      </c>
    </row>
    <row r="6204" spans="2:3" x14ac:dyDescent="0.75">
      <c r="B6204" s="250">
        <v>6141</v>
      </c>
      <c r="C6204" s="249">
        <v>115.71712175314902</v>
      </c>
    </row>
    <row r="6205" spans="2:3" x14ac:dyDescent="0.75">
      <c r="B6205" s="250">
        <v>6142</v>
      </c>
      <c r="C6205" s="249">
        <v>148.71152207451914</v>
      </c>
    </row>
    <row r="6206" spans="2:3" x14ac:dyDescent="0.75">
      <c r="B6206" s="250">
        <v>6143</v>
      </c>
      <c r="C6206" s="249">
        <v>105.43055299053115</v>
      </c>
    </row>
    <row r="6207" spans="2:3" x14ac:dyDescent="0.75">
      <c r="B6207" s="250">
        <v>6144</v>
      </c>
      <c r="C6207" s="249">
        <v>131.43463451929114</v>
      </c>
    </row>
    <row r="6208" spans="2:3" x14ac:dyDescent="0.75">
      <c r="B6208" s="250">
        <v>6145</v>
      </c>
      <c r="C6208" s="249">
        <v>121.56488416681032</v>
      </c>
    </row>
    <row r="6209" spans="2:3" x14ac:dyDescent="0.75">
      <c r="B6209" s="250">
        <v>6146</v>
      </c>
      <c r="C6209" s="249">
        <v>133.215412035383</v>
      </c>
    </row>
    <row r="6210" spans="2:3" x14ac:dyDescent="0.75">
      <c r="B6210" s="250">
        <v>6147</v>
      </c>
      <c r="C6210" s="249">
        <v>150.40218457372177</v>
      </c>
    </row>
    <row r="6211" spans="2:3" x14ac:dyDescent="0.75">
      <c r="B6211" s="250">
        <v>6148</v>
      </c>
      <c r="C6211" s="249">
        <v>120.20643136466731</v>
      </c>
    </row>
    <row r="6212" spans="2:3" x14ac:dyDescent="0.75">
      <c r="B6212" s="250">
        <v>6149</v>
      </c>
      <c r="C6212" s="249">
        <v>112.68711219202805</v>
      </c>
    </row>
    <row r="6213" spans="2:3" x14ac:dyDescent="0.75">
      <c r="B6213" s="250">
        <v>6150</v>
      </c>
      <c r="C6213" s="249">
        <v>133.51307192025013</v>
      </c>
    </row>
    <row r="6214" spans="2:3" x14ac:dyDescent="0.75">
      <c r="B6214" s="250">
        <v>6151</v>
      </c>
      <c r="C6214" s="249">
        <v>159.27165270667587</v>
      </c>
    </row>
    <row r="6215" spans="2:3" x14ac:dyDescent="0.75">
      <c r="B6215" s="250">
        <v>6152</v>
      </c>
      <c r="C6215" s="249">
        <v>115.52002064543159</v>
      </c>
    </row>
    <row r="6216" spans="2:3" x14ac:dyDescent="0.75">
      <c r="B6216" s="250">
        <v>6153</v>
      </c>
      <c r="C6216" s="249">
        <v>136.91742399157883</v>
      </c>
    </row>
    <row r="6217" spans="2:3" x14ac:dyDescent="0.75">
      <c r="B6217" s="250">
        <v>6154</v>
      </c>
      <c r="C6217" s="249">
        <v>117.75383307299016</v>
      </c>
    </row>
    <row r="6218" spans="2:3" x14ac:dyDescent="0.75">
      <c r="B6218" s="250">
        <v>6155</v>
      </c>
      <c r="C6218" s="249">
        <v>132.12470627859531</v>
      </c>
    </row>
    <row r="6219" spans="2:3" x14ac:dyDescent="0.75">
      <c r="B6219" s="250">
        <v>6156</v>
      </c>
      <c r="C6219" s="249">
        <v>96.692774493810646</v>
      </c>
    </row>
    <row r="6220" spans="2:3" x14ac:dyDescent="0.75">
      <c r="B6220" s="250">
        <v>6157</v>
      </c>
      <c r="C6220" s="249">
        <v>117.20845266147495</v>
      </c>
    </row>
    <row r="6221" spans="2:3" x14ac:dyDescent="0.75">
      <c r="B6221" s="250">
        <v>6158</v>
      </c>
      <c r="C6221" s="249">
        <v>144.27678159003844</v>
      </c>
    </row>
    <row r="6222" spans="2:3" x14ac:dyDescent="0.75">
      <c r="B6222" s="250">
        <v>6159</v>
      </c>
      <c r="C6222" s="249">
        <v>159.73651897704679</v>
      </c>
    </row>
    <row r="6223" spans="2:3" x14ac:dyDescent="0.75">
      <c r="B6223" s="250">
        <v>6160</v>
      </c>
      <c r="C6223" s="249">
        <v>99.877654302113555</v>
      </c>
    </row>
    <row r="6224" spans="2:3" x14ac:dyDescent="0.75">
      <c r="B6224" s="250">
        <v>6161</v>
      </c>
      <c r="C6224" s="249">
        <v>124.66224013284646</v>
      </c>
    </row>
    <row r="6225" spans="2:3" x14ac:dyDescent="0.75">
      <c r="B6225" s="250">
        <v>6162</v>
      </c>
      <c r="C6225" s="249">
        <v>120.40118671680406</v>
      </c>
    </row>
    <row r="6226" spans="2:3" x14ac:dyDescent="0.75">
      <c r="B6226" s="250">
        <v>6163</v>
      </c>
      <c r="C6226" s="249">
        <v>105.56343562512717</v>
      </c>
    </row>
    <row r="6227" spans="2:3" x14ac:dyDescent="0.75">
      <c r="B6227" s="250">
        <v>6164</v>
      </c>
      <c r="C6227" s="249">
        <v>109.84106150397237</v>
      </c>
    </row>
    <row r="6228" spans="2:3" x14ac:dyDescent="0.75">
      <c r="B6228" s="250">
        <v>6165</v>
      </c>
      <c r="C6228" s="249">
        <v>89.718362494797177</v>
      </c>
    </row>
    <row r="6229" spans="2:3" x14ac:dyDescent="0.75">
      <c r="B6229" s="250">
        <v>6166</v>
      </c>
      <c r="C6229" s="249">
        <v>74.991553707209832</v>
      </c>
    </row>
    <row r="6230" spans="2:3" x14ac:dyDescent="0.75">
      <c r="B6230" s="250">
        <v>6167</v>
      </c>
      <c r="C6230" s="249">
        <v>116.94981355112402</v>
      </c>
    </row>
    <row r="6231" spans="2:3" x14ac:dyDescent="0.75">
      <c r="B6231" s="250">
        <v>6168</v>
      </c>
      <c r="C6231" s="249">
        <v>86.337261254312381</v>
      </c>
    </row>
    <row r="6232" spans="2:3" x14ac:dyDescent="0.75">
      <c r="B6232" s="250">
        <v>6169</v>
      </c>
      <c r="C6232" s="249">
        <v>86.654521856718731</v>
      </c>
    </row>
    <row r="6233" spans="2:3" x14ac:dyDescent="0.75">
      <c r="B6233" s="250">
        <v>6170</v>
      </c>
      <c r="C6233" s="249">
        <v>127.67824627383415</v>
      </c>
    </row>
    <row r="6234" spans="2:3" x14ac:dyDescent="0.75">
      <c r="B6234" s="250">
        <v>6171</v>
      </c>
      <c r="C6234" s="249">
        <v>114.0528832779153</v>
      </c>
    </row>
    <row r="6235" spans="2:3" x14ac:dyDescent="0.75">
      <c r="B6235" s="250">
        <v>6172</v>
      </c>
      <c r="C6235" s="249">
        <v>145.2409819320813</v>
      </c>
    </row>
    <row r="6236" spans="2:3" x14ac:dyDescent="0.75">
      <c r="B6236" s="250">
        <v>6173</v>
      </c>
      <c r="C6236" s="249">
        <v>102.14854087919822</v>
      </c>
    </row>
    <row r="6237" spans="2:3" x14ac:dyDescent="0.75">
      <c r="B6237" s="250">
        <v>6174</v>
      </c>
      <c r="C6237" s="249">
        <v>156.76949139314698</v>
      </c>
    </row>
    <row r="6238" spans="2:3" x14ac:dyDescent="0.75">
      <c r="B6238" s="250">
        <v>6175</v>
      </c>
      <c r="C6238" s="249">
        <v>96.195339509091767</v>
      </c>
    </row>
    <row r="6239" spans="2:3" x14ac:dyDescent="0.75">
      <c r="B6239" s="250">
        <v>6176</v>
      </c>
      <c r="C6239" s="249">
        <v>141.44175492961031</v>
      </c>
    </row>
    <row r="6240" spans="2:3" x14ac:dyDescent="0.75">
      <c r="B6240" s="250">
        <v>6177</v>
      </c>
      <c r="C6240" s="249">
        <v>145.45771750265408</v>
      </c>
    </row>
    <row r="6241" spans="2:3" x14ac:dyDescent="0.75">
      <c r="B6241" s="250">
        <v>6178</v>
      </c>
      <c r="C6241" s="249">
        <v>145.98458950655072</v>
      </c>
    </row>
    <row r="6242" spans="2:3" x14ac:dyDescent="0.75">
      <c r="B6242" s="250">
        <v>6179</v>
      </c>
      <c r="C6242" s="249">
        <v>141.54024619590913</v>
      </c>
    </row>
    <row r="6243" spans="2:3" x14ac:dyDescent="0.75">
      <c r="B6243" s="250">
        <v>6180</v>
      </c>
      <c r="C6243" s="249">
        <v>120.69474320811229</v>
      </c>
    </row>
    <row r="6244" spans="2:3" x14ac:dyDescent="0.75">
      <c r="B6244" s="250">
        <v>6181</v>
      </c>
      <c r="C6244" s="249">
        <v>143.63913777035623</v>
      </c>
    </row>
    <row r="6245" spans="2:3" x14ac:dyDescent="0.75">
      <c r="B6245" s="250">
        <v>6182</v>
      </c>
      <c r="C6245" s="249">
        <v>132.40276166145068</v>
      </c>
    </row>
    <row r="6246" spans="2:3" x14ac:dyDescent="0.75">
      <c r="B6246" s="250">
        <v>6183</v>
      </c>
      <c r="C6246" s="249">
        <v>87.69030717525618</v>
      </c>
    </row>
    <row r="6247" spans="2:3" x14ac:dyDescent="0.75">
      <c r="B6247" s="250">
        <v>6184</v>
      </c>
      <c r="C6247" s="249">
        <v>152.34779606352981</v>
      </c>
    </row>
    <row r="6248" spans="2:3" x14ac:dyDescent="0.75">
      <c r="B6248" s="250">
        <v>6185</v>
      </c>
      <c r="C6248" s="249">
        <v>111.84434336517101</v>
      </c>
    </row>
    <row r="6249" spans="2:3" x14ac:dyDescent="0.75">
      <c r="B6249" s="250">
        <v>6186</v>
      </c>
      <c r="C6249" s="249">
        <v>140.09287862818957</v>
      </c>
    </row>
    <row r="6250" spans="2:3" x14ac:dyDescent="0.75">
      <c r="B6250" s="250">
        <v>6187</v>
      </c>
      <c r="C6250" s="249">
        <v>122.28993687937113</v>
      </c>
    </row>
    <row r="6251" spans="2:3" x14ac:dyDescent="0.75">
      <c r="B6251" s="250">
        <v>6188</v>
      </c>
      <c r="C6251" s="249">
        <v>130.10587348704263</v>
      </c>
    </row>
    <row r="6252" spans="2:3" x14ac:dyDescent="0.75">
      <c r="B6252" s="250">
        <v>6189</v>
      </c>
      <c r="C6252" s="249">
        <v>90.543407987177275</v>
      </c>
    </row>
    <row r="6253" spans="2:3" x14ac:dyDescent="0.75">
      <c r="B6253" s="250">
        <v>6190</v>
      </c>
      <c r="C6253" s="249">
        <v>122.54467900817727</v>
      </c>
    </row>
    <row r="6254" spans="2:3" x14ac:dyDescent="0.75">
      <c r="B6254" s="250">
        <v>6191</v>
      </c>
      <c r="C6254" s="249">
        <v>90.72415003812911</v>
      </c>
    </row>
    <row r="6255" spans="2:3" x14ac:dyDescent="0.75">
      <c r="B6255" s="250">
        <v>6192</v>
      </c>
      <c r="C6255" s="249">
        <v>149.53776753879674</v>
      </c>
    </row>
    <row r="6256" spans="2:3" x14ac:dyDescent="0.75">
      <c r="B6256" s="250">
        <v>6193</v>
      </c>
      <c r="C6256" s="249">
        <v>137.84891242395796</v>
      </c>
    </row>
    <row r="6257" spans="2:3" x14ac:dyDescent="0.75">
      <c r="B6257" s="250">
        <v>6194</v>
      </c>
      <c r="C6257" s="249">
        <v>128.43821346710456</v>
      </c>
    </row>
    <row r="6258" spans="2:3" x14ac:dyDescent="0.75">
      <c r="B6258" s="250">
        <v>6195</v>
      </c>
      <c r="C6258" s="249">
        <v>140.95150728519937</v>
      </c>
    </row>
    <row r="6259" spans="2:3" x14ac:dyDescent="0.75">
      <c r="B6259" s="250">
        <v>6196</v>
      </c>
      <c r="C6259" s="249">
        <v>120.05123845779305</v>
      </c>
    </row>
    <row r="6260" spans="2:3" x14ac:dyDescent="0.75">
      <c r="B6260" s="250">
        <v>6197</v>
      </c>
      <c r="C6260" s="249">
        <v>125.96555560929532</v>
      </c>
    </row>
    <row r="6261" spans="2:3" x14ac:dyDescent="0.75">
      <c r="B6261" s="250">
        <v>6198</v>
      </c>
      <c r="C6261" s="249">
        <v>90.809560506595446</v>
      </c>
    </row>
    <row r="6262" spans="2:3" x14ac:dyDescent="0.75">
      <c r="B6262" s="250">
        <v>6199</v>
      </c>
      <c r="C6262" s="249">
        <v>114.01513252153505</v>
      </c>
    </row>
    <row r="6263" spans="2:3" x14ac:dyDescent="0.75">
      <c r="B6263" s="250">
        <v>6200</v>
      </c>
      <c r="C6263" s="249">
        <v>122.48261069767609</v>
      </c>
    </row>
    <row r="6264" spans="2:3" x14ac:dyDescent="0.75">
      <c r="B6264" s="250">
        <v>6201</v>
      </c>
      <c r="C6264" s="249">
        <v>123.09717605122927</v>
      </c>
    </row>
    <row r="6265" spans="2:3" x14ac:dyDescent="0.75">
      <c r="B6265" s="250">
        <v>6202</v>
      </c>
      <c r="C6265" s="249">
        <v>105.32361933648068</v>
      </c>
    </row>
    <row r="6266" spans="2:3" x14ac:dyDescent="0.75">
      <c r="B6266" s="250">
        <v>6203</v>
      </c>
      <c r="C6266" s="249">
        <v>94.149775253094248</v>
      </c>
    </row>
    <row r="6267" spans="2:3" x14ac:dyDescent="0.75">
      <c r="B6267" s="250">
        <v>6204</v>
      </c>
      <c r="C6267" s="249">
        <v>105.8344873641994</v>
      </c>
    </row>
    <row r="6268" spans="2:3" x14ac:dyDescent="0.75">
      <c r="B6268" s="250">
        <v>6205</v>
      </c>
      <c r="C6268" s="249">
        <v>102.83353230359295</v>
      </c>
    </row>
    <row r="6269" spans="2:3" x14ac:dyDescent="0.75">
      <c r="B6269" s="250">
        <v>6206</v>
      </c>
      <c r="C6269" s="249">
        <v>78.718348832573326</v>
      </c>
    </row>
    <row r="6270" spans="2:3" x14ac:dyDescent="0.75">
      <c r="B6270" s="250">
        <v>6207</v>
      </c>
      <c r="C6270" s="249">
        <v>96.859583070721541</v>
      </c>
    </row>
    <row r="6271" spans="2:3" x14ac:dyDescent="0.75">
      <c r="B6271" s="250">
        <v>6208</v>
      </c>
      <c r="C6271" s="249">
        <v>104.18697325634972</v>
      </c>
    </row>
    <row r="6272" spans="2:3" x14ac:dyDescent="0.75">
      <c r="B6272" s="250">
        <v>6209</v>
      </c>
      <c r="C6272" s="249">
        <v>94.335119604620346</v>
      </c>
    </row>
    <row r="6273" spans="2:3" x14ac:dyDescent="0.75">
      <c r="B6273" s="250">
        <v>6210</v>
      </c>
      <c r="C6273" s="249">
        <v>103.8030338929444</v>
      </c>
    </row>
    <row r="6274" spans="2:3" x14ac:dyDescent="0.75">
      <c r="B6274" s="250">
        <v>6211</v>
      </c>
      <c r="C6274" s="249">
        <v>108.28529181531151</v>
      </c>
    </row>
    <row r="6275" spans="2:3" x14ac:dyDescent="0.75">
      <c r="B6275" s="250">
        <v>6212</v>
      </c>
      <c r="C6275" s="249">
        <v>86.93439451432512</v>
      </c>
    </row>
    <row r="6276" spans="2:3" x14ac:dyDescent="0.75">
      <c r="B6276" s="250">
        <v>6213</v>
      </c>
      <c r="C6276" s="249">
        <v>143.74655111822855</v>
      </c>
    </row>
    <row r="6277" spans="2:3" x14ac:dyDescent="0.75">
      <c r="B6277" s="250">
        <v>6214</v>
      </c>
      <c r="C6277" s="249">
        <v>140.75615530951285</v>
      </c>
    </row>
    <row r="6278" spans="2:3" x14ac:dyDescent="0.75">
      <c r="B6278" s="250">
        <v>6215</v>
      </c>
      <c r="C6278" s="249">
        <v>119.25538065314313</v>
      </c>
    </row>
    <row r="6279" spans="2:3" x14ac:dyDescent="0.75">
      <c r="B6279" s="250">
        <v>6216</v>
      </c>
      <c r="C6279" s="249">
        <v>113.78062635648678</v>
      </c>
    </row>
    <row r="6280" spans="2:3" x14ac:dyDescent="0.75">
      <c r="B6280" s="250">
        <v>6217</v>
      </c>
      <c r="C6280" s="249">
        <v>151.49865224891235</v>
      </c>
    </row>
    <row r="6281" spans="2:3" x14ac:dyDescent="0.75">
      <c r="B6281" s="250">
        <v>6218</v>
      </c>
      <c r="C6281" s="249">
        <v>60.354859036198235</v>
      </c>
    </row>
    <row r="6282" spans="2:3" x14ac:dyDescent="0.75">
      <c r="B6282" s="250">
        <v>6219</v>
      </c>
      <c r="C6282" s="249">
        <v>140.68903038271233</v>
      </c>
    </row>
    <row r="6283" spans="2:3" x14ac:dyDescent="0.75">
      <c r="B6283" s="250">
        <v>6220</v>
      </c>
      <c r="C6283" s="249">
        <v>116.37562767671511</v>
      </c>
    </row>
    <row r="6284" spans="2:3" x14ac:dyDescent="0.75">
      <c r="B6284" s="250">
        <v>6221</v>
      </c>
      <c r="C6284" s="249">
        <v>176.79884721585171</v>
      </c>
    </row>
    <row r="6285" spans="2:3" x14ac:dyDescent="0.75">
      <c r="B6285" s="250">
        <v>6222</v>
      </c>
      <c r="C6285" s="249">
        <v>56.970389244920057</v>
      </c>
    </row>
    <row r="6286" spans="2:3" x14ac:dyDescent="0.75">
      <c r="B6286" s="250">
        <v>6223</v>
      </c>
      <c r="C6286" s="249">
        <v>139.45941449638357</v>
      </c>
    </row>
    <row r="6287" spans="2:3" x14ac:dyDescent="0.75">
      <c r="B6287" s="250">
        <v>6224</v>
      </c>
      <c r="C6287" s="249">
        <v>112.79261664381099</v>
      </c>
    </row>
    <row r="6288" spans="2:3" x14ac:dyDescent="0.75">
      <c r="B6288" s="250">
        <v>6225</v>
      </c>
      <c r="C6288" s="249">
        <v>112.13896146774709</v>
      </c>
    </row>
    <row r="6289" spans="2:3" x14ac:dyDescent="0.75">
      <c r="B6289" s="250">
        <v>6226</v>
      </c>
      <c r="C6289" s="249">
        <v>127.96096150573327</v>
      </c>
    </row>
    <row r="6290" spans="2:3" x14ac:dyDescent="0.75">
      <c r="B6290" s="250">
        <v>6227</v>
      </c>
      <c r="C6290" s="249">
        <v>106.96073705252797</v>
      </c>
    </row>
    <row r="6291" spans="2:3" x14ac:dyDescent="0.75">
      <c r="B6291" s="250">
        <v>6228</v>
      </c>
      <c r="C6291" s="249">
        <v>97.719255343783118</v>
      </c>
    </row>
    <row r="6292" spans="2:3" x14ac:dyDescent="0.75">
      <c r="B6292" s="250">
        <v>6229</v>
      </c>
      <c r="C6292" s="249">
        <v>119.49537862592203</v>
      </c>
    </row>
    <row r="6293" spans="2:3" x14ac:dyDescent="0.75">
      <c r="B6293" s="250">
        <v>6230</v>
      </c>
      <c r="C6293" s="249">
        <v>155.36281736575108</v>
      </c>
    </row>
    <row r="6294" spans="2:3" x14ac:dyDescent="0.75">
      <c r="B6294" s="250">
        <v>6231</v>
      </c>
      <c r="C6294" s="249">
        <v>123.57419545153353</v>
      </c>
    </row>
    <row r="6295" spans="2:3" x14ac:dyDescent="0.75">
      <c r="B6295" s="250">
        <v>6232</v>
      </c>
      <c r="C6295" s="249">
        <v>91.33912302888875</v>
      </c>
    </row>
    <row r="6296" spans="2:3" x14ac:dyDescent="0.75">
      <c r="B6296" s="250">
        <v>6233</v>
      </c>
      <c r="C6296" s="249">
        <v>134.18116743266052</v>
      </c>
    </row>
    <row r="6297" spans="2:3" x14ac:dyDescent="0.75">
      <c r="B6297" s="250">
        <v>6234</v>
      </c>
      <c r="C6297" s="249">
        <v>88.220118177329411</v>
      </c>
    </row>
    <row r="6298" spans="2:3" x14ac:dyDescent="0.75">
      <c r="B6298" s="250">
        <v>6235</v>
      </c>
      <c r="C6298" s="249">
        <v>115.24125459106548</v>
      </c>
    </row>
    <row r="6299" spans="2:3" x14ac:dyDescent="0.75">
      <c r="B6299" s="250">
        <v>6236</v>
      </c>
      <c r="C6299" s="249">
        <v>135.11829582475454</v>
      </c>
    </row>
    <row r="6300" spans="2:3" x14ac:dyDescent="0.75">
      <c r="B6300" s="250">
        <v>6237</v>
      </c>
      <c r="C6300" s="249">
        <v>146.23950256485028</v>
      </c>
    </row>
    <row r="6301" spans="2:3" x14ac:dyDescent="0.75">
      <c r="B6301" s="250">
        <v>6238</v>
      </c>
      <c r="C6301" s="249">
        <v>109.89796261916447</v>
      </c>
    </row>
    <row r="6302" spans="2:3" x14ac:dyDescent="0.75">
      <c r="B6302" s="250">
        <v>6239</v>
      </c>
      <c r="C6302" s="249">
        <v>130.46951320453385</v>
      </c>
    </row>
    <row r="6303" spans="2:3" x14ac:dyDescent="0.75">
      <c r="B6303" s="250">
        <v>6240</v>
      </c>
      <c r="C6303" s="249">
        <v>122.43394577075331</v>
      </c>
    </row>
    <row r="6304" spans="2:3" x14ac:dyDescent="0.75">
      <c r="B6304" s="250">
        <v>6241</v>
      </c>
      <c r="C6304" s="249">
        <v>109.14554520925462</v>
      </c>
    </row>
    <row r="6305" spans="2:3" x14ac:dyDescent="0.75">
      <c r="B6305" s="250">
        <v>6242</v>
      </c>
      <c r="C6305" s="249">
        <v>109.46796328996074</v>
      </c>
    </row>
    <row r="6306" spans="2:3" x14ac:dyDescent="0.75">
      <c r="B6306" s="250">
        <v>6243</v>
      </c>
      <c r="C6306" s="249">
        <v>133.59555461306036</v>
      </c>
    </row>
    <row r="6307" spans="2:3" x14ac:dyDescent="0.75">
      <c r="B6307" s="250">
        <v>6244</v>
      </c>
      <c r="C6307" s="249">
        <v>113.64264892316768</v>
      </c>
    </row>
    <row r="6308" spans="2:3" x14ac:dyDescent="0.75">
      <c r="B6308" s="250">
        <v>6245</v>
      </c>
      <c r="C6308" s="249">
        <v>115.07551615888946</v>
      </c>
    </row>
    <row r="6309" spans="2:3" x14ac:dyDescent="0.75">
      <c r="B6309" s="250">
        <v>6246</v>
      </c>
      <c r="C6309" s="249">
        <v>105.23913954296549</v>
      </c>
    </row>
    <row r="6310" spans="2:3" x14ac:dyDescent="0.75">
      <c r="B6310" s="250">
        <v>6247</v>
      </c>
      <c r="C6310" s="249">
        <v>115.45322779221753</v>
      </c>
    </row>
    <row r="6311" spans="2:3" x14ac:dyDescent="0.75">
      <c r="B6311" s="250">
        <v>6248</v>
      </c>
      <c r="C6311" s="249">
        <v>118.82769186627637</v>
      </c>
    </row>
    <row r="6312" spans="2:3" x14ac:dyDescent="0.75">
      <c r="B6312" s="250">
        <v>6249</v>
      </c>
      <c r="C6312" s="249">
        <v>123.5094371515611</v>
      </c>
    </row>
    <row r="6313" spans="2:3" x14ac:dyDescent="0.75">
      <c r="B6313" s="250">
        <v>6250</v>
      </c>
      <c r="C6313" s="249">
        <v>93.523693858368603</v>
      </c>
    </row>
    <row r="6314" spans="2:3" x14ac:dyDescent="0.75">
      <c r="B6314" s="250">
        <v>6251</v>
      </c>
      <c r="C6314" s="249">
        <v>83.417999121262781</v>
      </c>
    </row>
    <row r="6315" spans="2:3" x14ac:dyDescent="0.75">
      <c r="B6315" s="250">
        <v>6252</v>
      </c>
      <c r="C6315" s="249">
        <v>140.50275629755271</v>
      </c>
    </row>
    <row r="6316" spans="2:3" x14ac:dyDescent="0.75">
      <c r="B6316" s="250">
        <v>6253</v>
      </c>
      <c r="C6316" s="249">
        <v>109.33559646123018</v>
      </c>
    </row>
    <row r="6317" spans="2:3" x14ac:dyDescent="0.75">
      <c r="B6317" s="250">
        <v>6254</v>
      </c>
      <c r="C6317" s="249">
        <v>115.08674484750775</v>
      </c>
    </row>
    <row r="6318" spans="2:3" x14ac:dyDescent="0.75">
      <c r="B6318" s="250">
        <v>6255</v>
      </c>
      <c r="C6318" s="249">
        <v>131.50770494931402</v>
      </c>
    </row>
    <row r="6319" spans="2:3" x14ac:dyDescent="0.75">
      <c r="B6319" s="250">
        <v>6256</v>
      </c>
      <c r="C6319" s="249">
        <v>122.67440059049332</v>
      </c>
    </row>
    <row r="6320" spans="2:3" x14ac:dyDescent="0.75">
      <c r="B6320" s="250">
        <v>6257</v>
      </c>
      <c r="C6320" s="249">
        <v>113.33483528609699</v>
      </c>
    </row>
    <row r="6321" spans="2:3" x14ac:dyDescent="0.75">
      <c r="B6321" s="250">
        <v>6258</v>
      </c>
      <c r="C6321" s="249">
        <v>98.199551979744982</v>
      </c>
    </row>
    <row r="6322" spans="2:3" x14ac:dyDescent="0.75">
      <c r="B6322" s="250">
        <v>6259</v>
      </c>
      <c r="C6322" s="249">
        <v>66.867771424026074</v>
      </c>
    </row>
    <row r="6323" spans="2:3" x14ac:dyDescent="0.75">
      <c r="B6323" s="250">
        <v>6260</v>
      </c>
      <c r="C6323" s="249">
        <v>153.01332249585695</v>
      </c>
    </row>
    <row r="6324" spans="2:3" x14ac:dyDescent="0.75">
      <c r="B6324" s="250">
        <v>6261</v>
      </c>
      <c r="C6324" s="249">
        <v>112.36887602061783</v>
      </c>
    </row>
    <row r="6325" spans="2:3" x14ac:dyDescent="0.75">
      <c r="B6325" s="250">
        <v>6262</v>
      </c>
      <c r="C6325" s="249">
        <v>151.33310848092202</v>
      </c>
    </row>
    <row r="6326" spans="2:3" x14ac:dyDescent="0.75">
      <c r="B6326" s="250">
        <v>6263</v>
      </c>
      <c r="C6326" s="249">
        <v>130.49260538432375</v>
      </c>
    </row>
    <row r="6327" spans="2:3" x14ac:dyDescent="0.75">
      <c r="B6327" s="250">
        <v>6264</v>
      </c>
      <c r="C6327" s="249">
        <v>109.47926701409382</v>
      </c>
    </row>
    <row r="6328" spans="2:3" x14ac:dyDescent="0.75">
      <c r="B6328" s="250">
        <v>6265</v>
      </c>
      <c r="C6328" s="249">
        <v>65.791139175327842</v>
      </c>
    </row>
    <row r="6329" spans="2:3" x14ac:dyDescent="0.75">
      <c r="B6329" s="250">
        <v>6266</v>
      </c>
      <c r="C6329" s="249">
        <v>95.289453156637208</v>
      </c>
    </row>
    <row r="6330" spans="2:3" x14ac:dyDescent="0.75">
      <c r="B6330" s="250">
        <v>6267</v>
      </c>
      <c r="C6330" s="249">
        <v>126.93038419479019</v>
      </c>
    </row>
    <row r="6331" spans="2:3" x14ac:dyDescent="0.75">
      <c r="B6331" s="250">
        <v>6268</v>
      </c>
      <c r="C6331" s="249">
        <v>80.2389877305135</v>
      </c>
    </row>
    <row r="6332" spans="2:3" x14ac:dyDescent="0.75">
      <c r="B6332" s="250">
        <v>6269</v>
      </c>
      <c r="C6332" s="249">
        <v>138.87251932997907</v>
      </c>
    </row>
    <row r="6333" spans="2:3" x14ac:dyDescent="0.75">
      <c r="B6333" s="250">
        <v>6270</v>
      </c>
      <c r="C6333" s="249">
        <v>115.50249007061319</v>
      </c>
    </row>
    <row r="6334" spans="2:3" x14ac:dyDescent="0.75">
      <c r="B6334" s="250">
        <v>6271</v>
      </c>
      <c r="C6334" s="249">
        <v>135.3463523716274</v>
      </c>
    </row>
    <row r="6335" spans="2:3" x14ac:dyDescent="0.75">
      <c r="B6335" s="250">
        <v>6272</v>
      </c>
      <c r="C6335" s="249">
        <v>128.54506270833255</v>
      </c>
    </row>
    <row r="6336" spans="2:3" x14ac:dyDescent="0.75">
      <c r="B6336" s="250">
        <v>6273</v>
      </c>
      <c r="C6336" s="249">
        <v>56.59361253604736</v>
      </c>
    </row>
    <row r="6337" spans="2:3" x14ac:dyDescent="0.75">
      <c r="B6337" s="250">
        <v>6274</v>
      </c>
      <c r="C6337" s="249">
        <v>122.73297931533655</v>
      </c>
    </row>
    <row r="6338" spans="2:3" x14ac:dyDescent="0.75">
      <c r="B6338" s="250">
        <v>6275</v>
      </c>
      <c r="C6338" s="249">
        <v>102.46752632365047</v>
      </c>
    </row>
    <row r="6339" spans="2:3" x14ac:dyDescent="0.75">
      <c r="B6339" s="250">
        <v>6276</v>
      </c>
      <c r="C6339" s="249">
        <v>171.92128047128315</v>
      </c>
    </row>
    <row r="6340" spans="2:3" x14ac:dyDescent="0.75">
      <c r="B6340" s="250">
        <v>6277</v>
      </c>
      <c r="C6340" s="249">
        <v>90.413467965494419</v>
      </c>
    </row>
    <row r="6341" spans="2:3" x14ac:dyDescent="0.75">
      <c r="B6341" s="250">
        <v>6278</v>
      </c>
      <c r="C6341" s="249">
        <v>131.64309869880969</v>
      </c>
    </row>
    <row r="6342" spans="2:3" x14ac:dyDescent="0.75">
      <c r="B6342" s="250">
        <v>6279</v>
      </c>
      <c r="C6342" s="249">
        <v>125.66449092801942</v>
      </c>
    </row>
    <row r="6343" spans="2:3" x14ac:dyDescent="0.75">
      <c r="B6343" s="250">
        <v>6280</v>
      </c>
      <c r="C6343" s="249">
        <v>141.63326967396785</v>
      </c>
    </row>
    <row r="6344" spans="2:3" x14ac:dyDescent="0.75">
      <c r="B6344" s="250">
        <v>6281</v>
      </c>
      <c r="C6344" s="249">
        <v>150.92167679744202</v>
      </c>
    </row>
    <row r="6345" spans="2:3" x14ac:dyDescent="0.75">
      <c r="B6345" s="250">
        <v>6282</v>
      </c>
      <c r="C6345" s="249">
        <v>124.30268707547853</v>
      </c>
    </row>
    <row r="6346" spans="2:3" x14ac:dyDescent="0.75">
      <c r="B6346" s="250">
        <v>6283</v>
      </c>
      <c r="C6346" s="249">
        <v>95.461402407708363</v>
      </c>
    </row>
    <row r="6347" spans="2:3" x14ac:dyDescent="0.75">
      <c r="B6347" s="250">
        <v>6284</v>
      </c>
      <c r="C6347" s="249">
        <v>113.19379862633457</v>
      </c>
    </row>
    <row r="6348" spans="2:3" x14ac:dyDescent="0.75">
      <c r="B6348" s="250">
        <v>6285</v>
      </c>
      <c r="C6348" s="249">
        <v>138.63271383425402</v>
      </c>
    </row>
    <row r="6349" spans="2:3" x14ac:dyDescent="0.75">
      <c r="B6349" s="250">
        <v>6286</v>
      </c>
      <c r="C6349" s="249">
        <v>115.68177999414027</v>
      </c>
    </row>
    <row r="6350" spans="2:3" x14ac:dyDescent="0.75">
      <c r="B6350" s="250">
        <v>6287</v>
      </c>
      <c r="C6350" s="249">
        <v>153.11049509542181</v>
      </c>
    </row>
    <row r="6351" spans="2:3" x14ac:dyDescent="0.75">
      <c r="B6351" s="250">
        <v>6288</v>
      </c>
      <c r="C6351" s="249">
        <v>125.1125994561105</v>
      </c>
    </row>
    <row r="6352" spans="2:3" x14ac:dyDescent="0.75">
      <c r="B6352" s="250">
        <v>6289</v>
      </c>
      <c r="C6352" s="249">
        <v>104.75609842795177</v>
      </c>
    </row>
    <row r="6353" spans="2:3" x14ac:dyDescent="0.75">
      <c r="B6353" s="250">
        <v>6290</v>
      </c>
      <c r="C6353" s="249">
        <v>142.30495931306658</v>
      </c>
    </row>
    <row r="6354" spans="2:3" x14ac:dyDescent="0.75">
      <c r="B6354" s="250">
        <v>6291</v>
      </c>
      <c r="C6354" s="249">
        <v>123.92261431326955</v>
      </c>
    </row>
    <row r="6355" spans="2:3" x14ac:dyDescent="0.75">
      <c r="B6355" s="250">
        <v>6292</v>
      </c>
      <c r="C6355" s="249">
        <v>104.09250989422756</v>
      </c>
    </row>
    <row r="6356" spans="2:3" x14ac:dyDescent="0.75">
      <c r="B6356" s="250">
        <v>6293</v>
      </c>
      <c r="C6356" s="249">
        <v>93.54439090805387</v>
      </c>
    </row>
    <row r="6357" spans="2:3" x14ac:dyDescent="0.75">
      <c r="B6357" s="250">
        <v>6294</v>
      </c>
      <c r="C6357" s="249">
        <v>112.41310551262762</v>
      </c>
    </row>
    <row r="6358" spans="2:3" x14ac:dyDescent="0.75">
      <c r="B6358" s="250">
        <v>6295</v>
      </c>
      <c r="C6358" s="249">
        <v>129.43012778656998</v>
      </c>
    </row>
    <row r="6359" spans="2:3" x14ac:dyDescent="0.75">
      <c r="B6359" s="250">
        <v>6296</v>
      </c>
      <c r="C6359" s="249">
        <v>128.131322844327</v>
      </c>
    </row>
    <row r="6360" spans="2:3" x14ac:dyDescent="0.75">
      <c r="B6360" s="250">
        <v>6297</v>
      </c>
      <c r="C6360" s="249">
        <v>86.524063079692311</v>
      </c>
    </row>
    <row r="6361" spans="2:3" x14ac:dyDescent="0.75">
      <c r="B6361" s="250">
        <v>6298</v>
      </c>
      <c r="C6361" s="249">
        <v>82.566718178241388</v>
      </c>
    </row>
    <row r="6362" spans="2:3" x14ac:dyDescent="0.75">
      <c r="B6362" s="250">
        <v>6299</v>
      </c>
      <c r="C6362" s="249">
        <v>137.96614149978276</v>
      </c>
    </row>
    <row r="6363" spans="2:3" x14ac:dyDescent="0.75">
      <c r="B6363" s="250">
        <v>6300</v>
      </c>
      <c r="C6363" s="249">
        <v>150.98423782883503</v>
      </c>
    </row>
    <row r="6364" spans="2:3" x14ac:dyDescent="0.75">
      <c r="B6364" s="250">
        <v>6301</v>
      </c>
      <c r="C6364" s="249">
        <v>86.501715258478356</v>
      </c>
    </row>
    <row r="6365" spans="2:3" x14ac:dyDescent="0.75">
      <c r="B6365" s="250">
        <v>6302</v>
      </c>
      <c r="C6365" s="249">
        <v>154.94383213279866</v>
      </c>
    </row>
    <row r="6366" spans="2:3" x14ac:dyDescent="0.75">
      <c r="B6366" s="250">
        <v>6303</v>
      </c>
      <c r="C6366" s="249">
        <v>103.71138619709863</v>
      </c>
    </row>
    <row r="6367" spans="2:3" x14ac:dyDescent="0.75">
      <c r="B6367" s="250">
        <v>6304</v>
      </c>
      <c r="C6367" s="249">
        <v>137.42853944019424</v>
      </c>
    </row>
    <row r="6368" spans="2:3" x14ac:dyDescent="0.75">
      <c r="B6368" s="250">
        <v>6305</v>
      </c>
      <c r="C6368" s="249">
        <v>110.20729301323023</v>
      </c>
    </row>
    <row r="6369" spans="2:3" x14ac:dyDescent="0.75">
      <c r="B6369" s="250">
        <v>6306</v>
      </c>
      <c r="C6369" s="249">
        <v>80.710527845371672</v>
      </c>
    </row>
    <row r="6370" spans="2:3" x14ac:dyDescent="0.75">
      <c r="B6370" s="250">
        <v>6307</v>
      </c>
      <c r="C6370" s="249">
        <v>110.05982029146361</v>
      </c>
    </row>
    <row r="6371" spans="2:3" x14ac:dyDescent="0.75">
      <c r="B6371" s="250">
        <v>6308</v>
      </c>
      <c r="C6371" s="249">
        <v>131.36151983479323</v>
      </c>
    </row>
    <row r="6372" spans="2:3" x14ac:dyDescent="0.75">
      <c r="B6372" s="250">
        <v>6309</v>
      </c>
      <c r="C6372" s="249">
        <v>117.5450930873229</v>
      </c>
    </row>
    <row r="6373" spans="2:3" x14ac:dyDescent="0.75">
      <c r="B6373" s="250">
        <v>6310</v>
      </c>
      <c r="C6373" s="249">
        <v>129.84793098503991</v>
      </c>
    </row>
    <row r="6374" spans="2:3" x14ac:dyDescent="0.75">
      <c r="B6374" s="250">
        <v>6311</v>
      </c>
      <c r="C6374" s="249">
        <v>127.73679569395387</v>
      </c>
    </row>
    <row r="6375" spans="2:3" x14ac:dyDescent="0.75">
      <c r="B6375" s="250">
        <v>6312</v>
      </c>
      <c r="C6375" s="249">
        <v>119.33559297977838</v>
      </c>
    </row>
    <row r="6376" spans="2:3" x14ac:dyDescent="0.75">
      <c r="B6376" s="250">
        <v>6313</v>
      </c>
      <c r="C6376" s="249">
        <v>100.76827281433607</v>
      </c>
    </row>
    <row r="6377" spans="2:3" x14ac:dyDescent="0.75">
      <c r="B6377" s="250">
        <v>6314</v>
      </c>
      <c r="C6377" s="249">
        <v>81.406270185737796</v>
      </c>
    </row>
    <row r="6378" spans="2:3" x14ac:dyDescent="0.75">
      <c r="B6378" s="250">
        <v>6315</v>
      </c>
      <c r="C6378" s="249">
        <v>100.17756703644295</v>
      </c>
    </row>
    <row r="6379" spans="2:3" x14ac:dyDescent="0.75">
      <c r="B6379" s="250">
        <v>6316</v>
      </c>
      <c r="C6379" s="249">
        <v>118.60975876220242</v>
      </c>
    </row>
    <row r="6380" spans="2:3" x14ac:dyDescent="0.75">
      <c r="B6380" s="250">
        <v>6317</v>
      </c>
      <c r="C6380" s="249">
        <v>106.07327725032965</v>
      </c>
    </row>
    <row r="6381" spans="2:3" x14ac:dyDescent="0.75">
      <c r="B6381" s="250">
        <v>6318</v>
      </c>
      <c r="C6381" s="249">
        <v>114.46179306093859</v>
      </c>
    </row>
    <row r="6382" spans="2:3" x14ac:dyDescent="0.75">
      <c r="B6382" s="250">
        <v>6319</v>
      </c>
      <c r="C6382" s="249">
        <v>162.94201497188789</v>
      </c>
    </row>
    <row r="6383" spans="2:3" x14ac:dyDescent="0.75">
      <c r="B6383" s="250">
        <v>6320</v>
      </c>
      <c r="C6383" s="249">
        <v>76.0032641824791</v>
      </c>
    </row>
    <row r="6384" spans="2:3" x14ac:dyDescent="0.75">
      <c r="B6384" s="250">
        <v>6321</v>
      </c>
      <c r="C6384" s="249">
        <v>113.79287071262844</v>
      </c>
    </row>
    <row r="6385" spans="2:3" x14ac:dyDescent="0.75">
      <c r="B6385" s="250">
        <v>6322</v>
      </c>
      <c r="C6385" s="249">
        <v>126.5382146321807</v>
      </c>
    </row>
    <row r="6386" spans="2:3" x14ac:dyDescent="0.75">
      <c r="B6386" s="250">
        <v>6323</v>
      </c>
      <c r="C6386" s="249">
        <v>97.805919056046619</v>
      </c>
    </row>
    <row r="6387" spans="2:3" x14ac:dyDescent="0.75">
      <c r="B6387" s="250">
        <v>6324</v>
      </c>
      <c r="C6387" s="249">
        <v>145.23170497636696</v>
      </c>
    </row>
    <row r="6388" spans="2:3" x14ac:dyDescent="0.75">
      <c r="B6388" s="250">
        <v>6325</v>
      </c>
      <c r="C6388" s="249">
        <v>88.157369583830217</v>
      </c>
    </row>
    <row r="6389" spans="2:3" x14ac:dyDescent="0.75">
      <c r="B6389" s="250">
        <v>6326</v>
      </c>
      <c r="C6389" s="249">
        <v>93.087580539787481</v>
      </c>
    </row>
    <row r="6390" spans="2:3" x14ac:dyDescent="0.75">
      <c r="B6390" s="250">
        <v>6327</v>
      </c>
      <c r="C6390" s="249">
        <v>103.13840372657964</v>
      </c>
    </row>
    <row r="6391" spans="2:3" x14ac:dyDescent="0.75">
      <c r="B6391" s="250">
        <v>6328</v>
      </c>
      <c r="C6391" s="249">
        <v>87.350090025279258</v>
      </c>
    </row>
    <row r="6392" spans="2:3" x14ac:dyDescent="0.75">
      <c r="B6392" s="250">
        <v>6329</v>
      </c>
      <c r="C6392" s="249">
        <v>185.75385301569332</v>
      </c>
    </row>
    <row r="6393" spans="2:3" x14ac:dyDescent="0.75">
      <c r="B6393" s="250">
        <v>6330</v>
      </c>
      <c r="C6393" s="249">
        <v>120.70717415579396</v>
      </c>
    </row>
    <row r="6394" spans="2:3" x14ac:dyDescent="0.75">
      <c r="B6394" s="250">
        <v>6331</v>
      </c>
      <c r="C6394" s="249">
        <v>137.56104671856414</v>
      </c>
    </row>
    <row r="6395" spans="2:3" x14ac:dyDescent="0.75">
      <c r="B6395" s="250">
        <v>6332</v>
      </c>
      <c r="C6395" s="249">
        <v>85.329730344969732</v>
      </c>
    </row>
    <row r="6396" spans="2:3" x14ac:dyDescent="0.75">
      <c r="B6396" s="250">
        <v>6333</v>
      </c>
      <c r="C6396" s="249">
        <v>96.797768133882784</v>
      </c>
    </row>
    <row r="6397" spans="2:3" x14ac:dyDescent="0.75">
      <c r="B6397" s="250">
        <v>6334</v>
      </c>
      <c r="C6397" s="249">
        <v>138.99196029168746</v>
      </c>
    </row>
    <row r="6398" spans="2:3" x14ac:dyDescent="0.75">
      <c r="B6398" s="250">
        <v>6335</v>
      </c>
      <c r="C6398" s="249">
        <v>85.391552751313824</v>
      </c>
    </row>
    <row r="6399" spans="2:3" x14ac:dyDescent="0.75">
      <c r="B6399" s="250">
        <v>6336</v>
      </c>
      <c r="C6399" s="249">
        <v>129.0881134201199</v>
      </c>
    </row>
    <row r="6400" spans="2:3" x14ac:dyDescent="0.75">
      <c r="B6400" s="250">
        <v>6337</v>
      </c>
      <c r="C6400" s="249">
        <v>121.37336494748818</v>
      </c>
    </row>
    <row r="6401" spans="2:3" x14ac:dyDescent="0.75">
      <c r="B6401" s="250">
        <v>6338</v>
      </c>
      <c r="C6401" s="249">
        <v>126.72552681699779</v>
      </c>
    </row>
    <row r="6402" spans="2:3" x14ac:dyDescent="0.75">
      <c r="B6402" s="250">
        <v>6339</v>
      </c>
      <c r="C6402" s="249">
        <v>129.29340433486897</v>
      </c>
    </row>
    <row r="6403" spans="2:3" x14ac:dyDescent="0.75">
      <c r="B6403" s="250">
        <v>6340</v>
      </c>
      <c r="C6403" s="249">
        <v>118.66836664112341</v>
      </c>
    </row>
    <row r="6404" spans="2:3" x14ac:dyDescent="0.75">
      <c r="B6404" s="250">
        <v>6341</v>
      </c>
      <c r="C6404" s="249">
        <v>105.52523128921136</v>
      </c>
    </row>
    <row r="6405" spans="2:3" x14ac:dyDescent="0.75">
      <c r="B6405" s="250">
        <v>6342</v>
      </c>
      <c r="C6405" s="249">
        <v>172.35912464879422</v>
      </c>
    </row>
    <row r="6406" spans="2:3" x14ac:dyDescent="0.75">
      <c r="B6406" s="250">
        <v>6343</v>
      </c>
      <c r="C6406" s="249">
        <v>117.6430748171383</v>
      </c>
    </row>
    <row r="6407" spans="2:3" x14ac:dyDescent="0.75">
      <c r="B6407" s="250">
        <v>6344</v>
      </c>
      <c r="C6407" s="249">
        <v>122.43828159494304</v>
      </c>
    </row>
    <row r="6408" spans="2:3" x14ac:dyDescent="0.75">
      <c r="B6408" s="250">
        <v>6345</v>
      </c>
      <c r="C6408" s="249">
        <v>141.00992786073974</v>
      </c>
    </row>
    <row r="6409" spans="2:3" x14ac:dyDescent="0.75">
      <c r="B6409" s="250">
        <v>6346</v>
      </c>
      <c r="C6409" s="249">
        <v>165.98846357166343</v>
      </c>
    </row>
    <row r="6410" spans="2:3" x14ac:dyDescent="0.75">
      <c r="B6410" s="250">
        <v>6347</v>
      </c>
      <c r="C6410" s="249">
        <v>100.63792874210506</v>
      </c>
    </row>
    <row r="6411" spans="2:3" x14ac:dyDescent="0.75">
      <c r="B6411" s="250">
        <v>6348</v>
      </c>
      <c r="C6411" s="249">
        <v>118.12373496301701</v>
      </c>
    </row>
    <row r="6412" spans="2:3" x14ac:dyDescent="0.75">
      <c r="B6412" s="250">
        <v>6349</v>
      </c>
      <c r="C6412" s="249">
        <v>141.41331353181502</v>
      </c>
    </row>
    <row r="6413" spans="2:3" x14ac:dyDescent="0.75">
      <c r="B6413" s="250">
        <v>6350</v>
      </c>
      <c r="C6413" s="249">
        <v>128.55209583994181</v>
      </c>
    </row>
    <row r="6414" spans="2:3" x14ac:dyDescent="0.75">
      <c r="B6414" s="250">
        <v>6351</v>
      </c>
      <c r="C6414" s="249">
        <v>101.43431045160717</v>
      </c>
    </row>
    <row r="6415" spans="2:3" x14ac:dyDescent="0.75">
      <c r="B6415" s="250">
        <v>6352</v>
      </c>
      <c r="C6415" s="249">
        <v>150.075228916816</v>
      </c>
    </row>
    <row r="6416" spans="2:3" x14ac:dyDescent="0.75">
      <c r="B6416" s="250">
        <v>6353</v>
      </c>
      <c r="C6416" s="249">
        <v>134.22466136236994</v>
      </c>
    </row>
    <row r="6417" spans="2:3" x14ac:dyDescent="0.75">
      <c r="B6417" s="250">
        <v>6354</v>
      </c>
      <c r="C6417" s="249">
        <v>117.91871590363645</v>
      </c>
    </row>
    <row r="6418" spans="2:3" x14ac:dyDescent="0.75">
      <c r="B6418" s="250">
        <v>6355</v>
      </c>
      <c r="C6418" s="249">
        <v>77.043436887061489</v>
      </c>
    </row>
    <row r="6419" spans="2:3" x14ac:dyDescent="0.75">
      <c r="B6419" s="250">
        <v>6356</v>
      </c>
      <c r="C6419" s="249">
        <v>98.655141040700244</v>
      </c>
    </row>
    <row r="6420" spans="2:3" x14ac:dyDescent="0.75">
      <c r="B6420" s="250">
        <v>6357</v>
      </c>
      <c r="C6420" s="249">
        <v>101.52818737446368</v>
      </c>
    </row>
    <row r="6421" spans="2:3" x14ac:dyDescent="0.75">
      <c r="B6421" s="250">
        <v>6358</v>
      </c>
      <c r="C6421" s="249">
        <v>177.7416741388941</v>
      </c>
    </row>
    <row r="6422" spans="2:3" x14ac:dyDescent="0.75">
      <c r="B6422" s="250">
        <v>6359</v>
      </c>
      <c r="C6422" s="249">
        <v>131.85661443288171</v>
      </c>
    </row>
    <row r="6423" spans="2:3" x14ac:dyDescent="0.75">
      <c r="B6423" s="250">
        <v>6360</v>
      </c>
      <c r="C6423" s="249">
        <v>93.473489623586786</v>
      </c>
    </row>
    <row r="6424" spans="2:3" x14ac:dyDescent="0.75">
      <c r="B6424" s="250">
        <v>6361</v>
      </c>
      <c r="C6424" s="249">
        <v>143.07505567993928</v>
      </c>
    </row>
    <row r="6425" spans="2:3" x14ac:dyDescent="0.75">
      <c r="B6425" s="250">
        <v>6362</v>
      </c>
      <c r="C6425" s="249">
        <v>116.18058872932343</v>
      </c>
    </row>
    <row r="6426" spans="2:3" x14ac:dyDescent="0.75">
      <c r="B6426" s="250">
        <v>6363</v>
      </c>
      <c r="C6426" s="249">
        <v>147.19171475899688</v>
      </c>
    </row>
    <row r="6427" spans="2:3" x14ac:dyDescent="0.75">
      <c r="B6427" s="250">
        <v>6364</v>
      </c>
      <c r="C6427" s="249">
        <v>127.8963799247983</v>
      </c>
    </row>
    <row r="6428" spans="2:3" x14ac:dyDescent="0.75">
      <c r="B6428" s="250">
        <v>6365</v>
      </c>
      <c r="C6428" s="249">
        <v>98.95341404614355</v>
      </c>
    </row>
    <row r="6429" spans="2:3" x14ac:dyDescent="0.75">
      <c r="B6429" s="250">
        <v>6366</v>
      </c>
      <c r="C6429" s="249">
        <v>94.264036132511336</v>
      </c>
    </row>
    <row r="6430" spans="2:3" x14ac:dyDescent="0.75">
      <c r="B6430" s="250">
        <v>6367</v>
      </c>
      <c r="C6430" s="249">
        <v>119.2337828571782</v>
      </c>
    </row>
    <row r="6431" spans="2:3" x14ac:dyDescent="0.75">
      <c r="B6431" s="250">
        <v>6368</v>
      </c>
      <c r="C6431" s="249">
        <v>92.740649470814844</v>
      </c>
    </row>
    <row r="6432" spans="2:3" x14ac:dyDescent="0.75">
      <c r="B6432" s="250">
        <v>6369</v>
      </c>
      <c r="C6432" s="249">
        <v>83.8357212510533</v>
      </c>
    </row>
    <row r="6433" spans="2:3" x14ac:dyDescent="0.75">
      <c r="B6433" s="250">
        <v>6370</v>
      </c>
      <c r="C6433" s="249">
        <v>124.62465042482785</v>
      </c>
    </row>
    <row r="6434" spans="2:3" x14ac:dyDescent="0.75">
      <c r="B6434" s="250">
        <v>6371</v>
      </c>
      <c r="C6434" s="249">
        <v>143.26852599343692</v>
      </c>
    </row>
    <row r="6435" spans="2:3" x14ac:dyDescent="0.75">
      <c r="B6435" s="250">
        <v>6372</v>
      </c>
      <c r="C6435" s="249">
        <v>105.62585345470239</v>
      </c>
    </row>
    <row r="6436" spans="2:3" x14ac:dyDescent="0.75">
      <c r="B6436" s="250">
        <v>6373</v>
      </c>
      <c r="C6436" s="249">
        <v>131.65479479355616</v>
      </c>
    </row>
    <row r="6437" spans="2:3" x14ac:dyDescent="0.75">
      <c r="B6437" s="250">
        <v>6374</v>
      </c>
      <c r="C6437" s="249">
        <v>129.46164159326287</v>
      </c>
    </row>
    <row r="6438" spans="2:3" x14ac:dyDescent="0.75">
      <c r="B6438" s="250">
        <v>6375</v>
      </c>
      <c r="C6438" s="249">
        <v>133.61329054156505</v>
      </c>
    </row>
    <row r="6439" spans="2:3" x14ac:dyDescent="0.75">
      <c r="B6439" s="250">
        <v>6376</v>
      </c>
      <c r="C6439" s="249">
        <v>171.96843824919682</v>
      </c>
    </row>
    <row r="6440" spans="2:3" x14ac:dyDescent="0.75">
      <c r="B6440" s="250">
        <v>6377</v>
      </c>
      <c r="C6440" s="249">
        <v>127.48399403271193</v>
      </c>
    </row>
    <row r="6441" spans="2:3" x14ac:dyDescent="0.75">
      <c r="B6441" s="250">
        <v>6378</v>
      </c>
      <c r="C6441" s="249">
        <v>126.79728539749657</v>
      </c>
    </row>
    <row r="6442" spans="2:3" x14ac:dyDescent="0.75">
      <c r="B6442" s="250">
        <v>6379</v>
      </c>
      <c r="C6442" s="249">
        <v>92.146147958924715</v>
      </c>
    </row>
    <row r="6443" spans="2:3" x14ac:dyDescent="0.75">
      <c r="B6443" s="250">
        <v>6380</v>
      </c>
      <c r="C6443" s="249">
        <v>107.94224717633861</v>
      </c>
    </row>
    <row r="6444" spans="2:3" x14ac:dyDescent="0.75">
      <c r="B6444" s="250">
        <v>6381</v>
      </c>
      <c r="C6444" s="249">
        <v>91.856310863893412</v>
      </c>
    </row>
    <row r="6445" spans="2:3" x14ac:dyDescent="0.75">
      <c r="B6445" s="250">
        <v>6382</v>
      </c>
      <c r="C6445" s="249">
        <v>153.54535258163995</v>
      </c>
    </row>
    <row r="6446" spans="2:3" x14ac:dyDescent="0.75">
      <c r="B6446" s="250">
        <v>6383</v>
      </c>
      <c r="C6446" s="249">
        <v>138.7960333605007</v>
      </c>
    </row>
    <row r="6447" spans="2:3" x14ac:dyDescent="0.75">
      <c r="B6447" s="250">
        <v>6384</v>
      </c>
      <c r="C6447" s="249">
        <v>91.792850973192671</v>
      </c>
    </row>
    <row r="6448" spans="2:3" x14ac:dyDescent="0.75">
      <c r="B6448" s="250">
        <v>6385</v>
      </c>
      <c r="C6448" s="249">
        <v>125.65736112699993</v>
      </c>
    </row>
    <row r="6449" spans="2:3" x14ac:dyDescent="0.75">
      <c r="B6449" s="250">
        <v>6386</v>
      </c>
      <c r="C6449" s="249">
        <v>119.92182777949041</v>
      </c>
    </row>
    <row r="6450" spans="2:3" x14ac:dyDescent="0.75">
      <c r="B6450" s="250">
        <v>6387</v>
      </c>
      <c r="C6450" s="249">
        <v>89.978839832110808</v>
      </c>
    </row>
    <row r="6451" spans="2:3" x14ac:dyDescent="0.75">
      <c r="B6451" s="250">
        <v>6388</v>
      </c>
      <c r="C6451" s="249">
        <v>132.10521523642234</v>
      </c>
    </row>
    <row r="6452" spans="2:3" x14ac:dyDescent="0.75">
      <c r="B6452" s="250">
        <v>6389</v>
      </c>
      <c r="C6452" s="249">
        <v>59.526981495393457</v>
      </c>
    </row>
    <row r="6453" spans="2:3" x14ac:dyDescent="0.75">
      <c r="B6453" s="250">
        <v>6390</v>
      </c>
      <c r="C6453" s="249">
        <v>138.85827468605817</v>
      </c>
    </row>
    <row r="6454" spans="2:3" x14ac:dyDescent="0.75">
      <c r="B6454" s="250">
        <v>6391</v>
      </c>
      <c r="C6454" s="249">
        <v>109.24517016148916</v>
      </c>
    </row>
    <row r="6455" spans="2:3" x14ac:dyDescent="0.75">
      <c r="B6455" s="250">
        <v>6392</v>
      </c>
      <c r="C6455" s="249">
        <v>132.3198734801052</v>
      </c>
    </row>
    <row r="6456" spans="2:3" x14ac:dyDescent="0.75">
      <c r="B6456" s="250">
        <v>6393</v>
      </c>
      <c r="C6456" s="249">
        <v>112.23619200982397</v>
      </c>
    </row>
    <row r="6457" spans="2:3" x14ac:dyDescent="0.75">
      <c r="B6457" s="250">
        <v>6394</v>
      </c>
      <c r="C6457" s="249">
        <v>126.39505821788107</v>
      </c>
    </row>
    <row r="6458" spans="2:3" x14ac:dyDescent="0.75">
      <c r="B6458" s="250">
        <v>6395</v>
      </c>
      <c r="C6458" s="249">
        <v>102.4733902052657</v>
      </c>
    </row>
    <row r="6459" spans="2:3" x14ac:dyDescent="0.75">
      <c r="B6459" s="250">
        <v>6396</v>
      </c>
      <c r="C6459" s="249">
        <v>101.70910326303053</v>
      </c>
    </row>
    <row r="6460" spans="2:3" x14ac:dyDescent="0.75">
      <c r="B6460" s="250">
        <v>6397</v>
      </c>
      <c r="C6460" s="249">
        <v>124.76827920209544</v>
      </c>
    </row>
    <row r="6461" spans="2:3" x14ac:dyDescent="0.75">
      <c r="B6461" s="250">
        <v>6398</v>
      </c>
      <c r="C6461" s="249">
        <v>126.85262291748647</v>
      </c>
    </row>
    <row r="6462" spans="2:3" x14ac:dyDescent="0.75">
      <c r="B6462" s="250">
        <v>6399</v>
      </c>
      <c r="C6462" s="249">
        <v>107.99127249983732</v>
      </c>
    </row>
    <row r="6463" spans="2:3" x14ac:dyDescent="0.75">
      <c r="B6463" s="250">
        <v>6400</v>
      </c>
      <c r="C6463" s="249">
        <v>128.18441753307084</v>
      </c>
    </row>
    <row r="6464" spans="2:3" x14ac:dyDescent="0.75">
      <c r="B6464" s="250">
        <v>6401</v>
      </c>
      <c r="C6464" s="249">
        <v>81.464586839404006</v>
      </c>
    </row>
    <row r="6465" spans="2:3" x14ac:dyDescent="0.75">
      <c r="B6465" s="250">
        <v>6402</v>
      </c>
      <c r="C6465" s="249">
        <v>123.72732504220384</v>
      </c>
    </row>
    <row r="6466" spans="2:3" x14ac:dyDescent="0.75">
      <c r="B6466" s="250">
        <v>6403</v>
      </c>
      <c r="C6466" s="249">
        <v>135.73539941580023</v>
      </c>
    </row>
    <row r="6467" spans="2:3" x14ac:dyDescent="0.75">
      <c r="B6467" s="250">
        <v>6404</v>
      </c>
      <c r="C6467" s="249">
        <v>135.21527441546149</v>
      </c>
    </row>
    <row r="6468" spans="2:3" x14ac:dyDescent="0.75">
      <c r="B6468" s="250">
        <v>6405</v>
      </c>
      <c r="C6468" s="249">
        <v>139.55746741058226</v>
      </c>
    </row>
    <row r="6469" spans="2:3" x14ac:dyDescent="0.75">
      <c r="B6469" s="250">
        <v>6406</v>
      </c>
      <c r="C6469" s="249">
        <v>112.91644408358201</v>
      </c>
    </row>
    <row r="6470" spans="2:3" x14ac:dyDescent="0.75">
      <c r="B6470" s="250">
        <v>6407</v>
      </c>
      <c r="C6470" s="249">
        <v>116.1656946486993</v>
      </c>
    </row>
    <row r="6471" spans="2:3" x14ac:dyDescent="0.75">
      <c r="B6471" s="250">
        <v>6408</v>
      </c>
      <c r="C6471" s="249">
        <v>131.76979607659905</v>
      </c>
    </row>
    <row r="6472" spans="2:3" x14ac:dyDescent="0.75">
      <c r="B6472" s="250">
        <v>6409</v>
      </c>
      <c r="C6472" s="249">
        <v>113.95714167387786</v>
      </c>
    </row>
    <row r="6473" spans="2:3" x14ac:dyDescent="0.75">
      <c r="B6473" s="250">
        <v>6410</v>
      </c>
      <c r="C6473" s="249">
        <v>134.4219345320854</v>
      </c>
    </row>
    <row r="6474" spans="2:3" x14ac:dyDescent="0.75">
      <c r="B6474" s="250">
        <v>6411</v>
      </c>
      <c r="C6474" s="249">
        <v>93.962140542258453</v>
      </c>
    </row>
    <row r="6475" spans="2:3" x14ac:dyDescent="0.75">
      <c r="B6475" s="250">
        <v>6412</v>
      </c>
      <c r="C6475" s="249">
        <v>80.332329983255335</v>
      </c>
    </row>
    <row r="6476" spans="2:3" x14ac:dyDescent="0.75">
      <c r="B6476" s="250">
        <v>6413</v>
      </c>
      <c r="C6476" s="249">
        <v>120.17928909287201</v>
      </c>
    </row>
    <row r="6477" spans="2:3" x14ac:dyDescent="0.75">
      <c r="B6477" s="250">
        <v>6414</v>
      </c>
      <c r="C6477" s="249">
        <v>109.0094224924744</v>
      </c>
    </row>
    <row r="6478" spans="2:3" x14ac:dyDescent="0.75">
      <c r="B6478" s="250">
        <v>6415</v>
      </c>
      <c r="C6478" s="249">
        <v>101.70322907692773</v>
      </c>
    </row>
    <row r="6479" spans="2:3" x14ac:dyDescent="0.75">
      <c r="B6479" s="250">
        <v>6416</v>
      </c>
      <c r="C6479" s="249">
        <v>139.86494914538443</v>
      </c>
    </row>
    <row r="6480" spans="2:3" x14ac:dyDescent="0.75">
      <c r="B6480" s="250">
        <v>6417</v>
      </c>
      <c r="C6480" s="249">
        <v>121.09014790778538</v>
      </c>
    </row>
    <row r="6481" spans="2:3" x14ac:dyDescent="0.75">
      <c r="B6481" s="250">
        <v>6418</v>
      </c>
      <c r="C6481" s="249">
        <v>107.80829155081484</v>
      </c>
    </row>
    <row r="6482" spans="2:3" x14ac:dyDescent="0.75">
      <c r="B6482" s="250">
        <v>6419</v>
      </c>
      <c r="C6482" s="249">
        <v>99.265956755674807</v>
      </c>
    </row>
    <row r="6483" spans="2:3" x14ac:dyDescent="0.75">
      <c r="B6483" s="250">
        <v>6420</v>
      </c>
      <c r="C6483" s="249">
        <v>144.54546829443046</v>
      </c>
    </row>
    <row r="6484" spans="2:3" x14ac:dyDescent="0.75">
      <c r="B6484" s="250">
        <v>6421</v>
      </c>
      <c r="C6484" s="249">
        <v>161.77725736739259</v>
      </c>
    </row>
    <row r="6485" spans="2:3" x14ac:dyDescent="0.75">
      <c r="B6485" s="250">
        <v>6422</v>
      </c>
      <c r="C6485" s="249">
        <v>144.09795512727291</v>
      </c>
    </row>
    <row r="6486" spans="2:3" x14ac:dyDescent="0.75">
      <c r="B6486" s="250">
        <v>6423</v>
      </c>
      <c r="C6486" s="249">
        <v>123.95133156149105</v>
      </c>
    </row>
    <row r="6487" spans="2:3" x14ac:dyDescent="0.75">
      <c r="B6487" s="250">
        <v>6424</v>
      </c>
      <c r="C6487" s="249">
        <v>154.18782414879561</v>
      </c>
    </row>
    <row r="6488" spans="2:3" x14ac:dyDescent="0.75">
      <c r="B6488" s="250">
        <v>6425</v>
      </c>
      <c r="C6488" s="249">
        <v>143.69821505803554</v>
      </c>
    </row>
    <row r="6489" spans="2:3" x14ac:dyDescent="0.75">
      <c r="B6489" s="250">
        <v>6426</v>
      </c>
      <c r="C6489" s="249">
        <v>114.45351846513485</v>
      </c>
    </row>
    <row r="6490" spans="2:3" x14ac:dyDescent="0.75">
      <c r="B6490" s="250">
        <v>6427</v>
      </c>
      <c r="C6490" s="249">
        <v>161.3379318996198</v>
      </c>
    </row>
    <row r="6491" spans="2:3" x14ac:dyDescent="0.75">
      <c r="B6491" s="250">
        <v>6428</v>
      </c>
      <c r="C6491" s="249">
        <v>131.71966872549095</v>
      </c>
    </row>
    <row r="6492" spans="2:3" x14ac:dyDescent="0.75">
      <c r="B6492" s="250">
        <v>6429</v>
      </c>
      <c r="C6492" s="249">
        <v>97.869169321116928</v>
      </c>
    </row>
    <row r="6493" spans="2:3" x14ac:dyDescent="0.75">
      <c r="B6493" s="250">
        <v>6430</v>
      </c>
      <c r="C6493" s="249">
        <v>104.16712398601334</v>
      </c>
    </row>
    <row r="6494" spans="2:3" x14ac:dyDescent="0.75">
      <c r="B6494" s="250">
        <v>6431</v>
      </c>
      <c r="C6494" s="249">
        <v>142.39505215633051</v>
      </c>
    </row>
    <row r="6495" spans="2:3" x14ac:dyDescent="0.75">
      <c r="B6495" s="250">
        <v>6432</v>
      </c>
      <c r="C6495" s="249">
        <v>105.28589377609637</v>
      </c>
    </row>
    <row r="6496" spans="2:3" x14ac:dyDescent="0.75">
      <c r="B6496" s="250">
        <v>6433</v>
      </c>
      <c r="C6496" s="249">
        <v>93.603893780564022</v>
      </c>
    </row>
    <row r="6497" spans="2:3" x14ac:dyDescent="0.75">
      <c r="B6497" s="250">
        <v>6434</v>
      </c>
      <c r="C6497" s="249">
        <v>96.770188366837374</v>
      </c>
    </row>
    <row r="6498" spans="2:3" x14ac:dyDescent="0.75">
      <c r="B6498" s="250">
        <v>6435</v>
      </c>
      <c r="C6498" s="249">
        <v>106.75963554518374</v>
      </c>
    </row>
    <row r="6499" spans="2:3" x14ac:dyDescent="0.75">
      <c r="B6499" s="250">
        <v>6436</v>
      </c>
      <c r="C6499" s="249">
        <v>148.02581636184485</v>
      </c>
    </row>
    <row r="6500" spans="2:3" x14ac:dyDescent="0.75">
      <c r="B6500" s="250">
        <v>6437</v>
      </c>
      <c r="C6500" s="249">
        <v>108.97901688077702</v>
      </c>
    </row>
    <row r="6501" spans="2:3" x14ac:dyDescent="0.75">
      <c r="B6501" s="250">
        <v>6438</v>
      </c>
      <c r="C6501" s="249">
        <v>107.87560025813968</v>
      </c>
    </row>
    <row r="6502" spans="2:3" x14ac:dyDescent="0.75">
      <c r="B6502" s="250">
        <v>6439</v>
      </c>
      <c r="C6502" s="249">
        <v>88.458504547875648</v>
      </c>
    </row>
    <row r="6503" spans="2:3" x14ac:dyDescent="0.75">
      <c r="B6503" s="250">
        <v>6440</v>
      </c>
      <c r="C6503" s="249">
        <v>86.02301609575207</v>
      </c>
    </row>
    <row r="6504" spans="2:3" x14ac:dyDescent="0.75">
      <c r="B6504" s="250">
        <v>6441</v>
      </c>
      <c r="C6504" s="249">
        <v>107.44360013046591</v>
      </c>
    </row>
    <row r="6505" spans="2:3" x14ac:dyDescent="0.75">
      <c r="B6505" s="250">
        <v>6442</v>
      </c>
      <c r="C6505" s="249">
        <v>116.15000588124626</v>
      </c>
    </row>
    <row r="6506" spans="2:3" x14ac:dyDescent="0.75">
      <c r="B6506" s="250">
        <v>6443</v>
      </c>
      <c r="C6506" s="249">
        <v>104.60992282607918</v>
      </c>
    </row>
    <row r="6507" spans="2:3" x14ac:dyDescent="0.75">
      <c r="B6507" s="250">
        <v>6444</v>
      </c>
      <c r="C6507" s="249">
        <v>75.945520677174216</v>
      </c>
    </row>
    <row r="6508" spans="2:3" x14ac:dyDescent="0.75">
      <c r="B6508" s="250">
        <v>6445</v>
      </c>
      <c r="C6508" s="249">
        <v>166.40484560070718</v>
      </c>
    </row>
    <row r="6509" spans="2:3" x14ac:dyDescent="0.75">
      <c r="B6509" s="250">
        <v>6446</v>
      </c>
      <c r="C6509" s="249">
        <v>83.608483870745445</v>
      </c>
    </row>
    <row r="6510" spans="2:3" x14ac:dyDescent="0.75">
      <c r="B6510" s="250">
        <v>6447</v>
      </c>
      <c r="C6510" s="249">
        <v>124.14014859293941</v>
      </c>
    </row>
    <row r="6511" spans="2:3" x14ac:dyDescent="0.75">
      <c r="B6511" s="250">
        <v>6448</v>
      </c>
      <c r="C6511" s="249">
        <v>91.02397370537517</v>
      </c>
    </row>
    <row r="6512" spans="2:3" x14ac:dyDescent="0.75">
      <c r="B6512" s="250">
        <v>6449</v>
      </c>
      <c r="C6512" s="249">
        <v>115.40424446653903</v>
      </c>
    </row>
    <row r="6513" spans="2:3" x14ac:dyDescent="0.75">
      <c r="B6513" s="250">
        <v>6450</v>
      </c>
      <c r="C6513" s="249">
        <v>154.35892901058622</v>
      </c>
    </row>
    <row r="6514" spans="2:3" x14ac:dyDescent="0.75">
      <c r="B6514" s="250">
        <v>6451</v>
      </c>
      <c r="C6514" s="249">
        <v>125.19387904208448</v>
      </c>
    </row>
    <row r="6515" spans="2:3" x14ac:dyDescent="0.75">
      <c r="B6515" s="250">
        <v>6452</v>
      </c>
      <c r="C6515" s="249">
        <v>116.92318553685517</v>
      </c>
    </row>
    <row r="6516" spans="2:3" x14ac:dyDescent="0.75">
      <c r="B6516" s="250">
        <v>6453</v>
      </c>
      <c r="C6516" s="249">
        <v>128.56836610280621</v>
      </c>
    </row>
    <row r="6517" spans="2:3" x14ac:dyDescent="0.75">
      <c r="B6517" s="250">
        <v>6454</v>
      </c>
      <c r="C6517" s="249">
        <v>94.426210591788617</v>
      </c>
    </row>
    <row r="6518" spans="2:3" x14ac:dyDescent="0.75">
      <c r="B6518" s="250">
        <v>6455</v>
      </c>
      <c r="C6518" s="249">
        <v>126.18518893716168</v>
      </c>
    </row>
    <row r="6519" spans="2:3" x14ac:dyDescent="0.75">
      <c r="B6519" s="250">
        <v>6456</v>
      </c>
      <c r="C6519" s="249">
        <v>127.36161217100286</v>
      </c>
    </row>
    <row r="6520" spans="2:3" x14ac:dyDescent="0.75">
      <c r="B6520" s="250">
        <v>6457</v>
      </c>
      <c r="C6520" s="249">
        <v>149.57700378129169</v>
      </c>
    </row>
    <row r="6521" spans="2:3" x14ac:dyDescent="0.75">
      <c r="B6521" s="250">
        <v>6458</v>
      </c>
      <c r="C6521" s="249">
        <v>76.280361975991795</v>
      </c>
    </row>
    <row r="6522" spans="2:3" x14ac:dyDescent="0.75">
      <c r="B6522" s="250">
        <v>6459</v>
      </c>
      <c r="C6522" s="249">
        <v>142.6612538707912</v>
      </c>
    </row>
    <row r="6523" spans="2:3" x14ac:dyDescent="0.75">
      <c r="B6523" s="250">
        <v>6460</v>
      </c>
      <c r="C6523" s="249">
        <v>118.58100756106936</v>
      </c>
    </row>
    <row r="6524" spans="2:3" x14ac:dyDescent="0.75">
      <c r="B6524" s="250">
        <v>6461</v>
      </c>
      <c r="C6524" s="249">
        <v>146.92488035140914</v>
      </c>
    </row>
    <row r="6525" spans="2:3" x14ac:dyDescent="0.75">
      <c r="B6525" s="250">
        <v>6462</v>
      </c>
      <c r="C6525" s="249">
        <v>155.16170915981328</v>
      </c>
    </row>
    <row r="6526" spans="2:3" x14ac:dyDescent="0.75">
      <c r="B6526" s="250">
        <v>6463</v>
      </c>
      <c r="C6526" s="249">
        <v>122.50973330255573</v>
      </c>
    </row>
    <row r="6527" spans="2:3" x14ac:dyDescent="0.75">
      <c r="B6527" s="250">
        <v>6464</v>
      </c>
      <c r="C6527" s="249">
        <v>123.56902345234919</v>
      </c>
    </row>
    <row r="6528" spans="2:3" x14ac:dyDescent="0.75">
      <c r="B6528" s="250">
        <v>6465</v>
      </c>
      <c r="C6528" s="249">
        <v>99.287043511250559</v>
      </c>
    </row>
    <row r="6529" spans="2:3" x14ac:dyDescent="0.75">
      <c r="B6529" s="250">
        <v>6466</v>
      </c>
      <c r="C6529" s="249">
        <v>83.260862813006099</v>
      </c>
    </row>
    <row r="6530" spans="2:3" x14ac:dyDescent="0.75">
      <c r="B6530" s="250">
        <v>6467</v>
      </c>
      <c r="C6530" s="249">
        <v>144.012782368214</v>
      </c>
    </row>
    <row r="6531" spans="2:3" x14ac:dyDescent="0.75">
      <c r="B6531" s="250">
        <v>6468</v>
      </c>
      <c r="C6531" s="249">
        <v>111.97610530912151</v>
      </c>
    </row>
    <row r="6532" spans="2:3" x14ac:dyDescent="0.75">
      <c r="B6532" s="250">
        <v>6469</v>
      </c>
      <c r="C6532" s="249">
        <v>121.95599738117818</v>
      </c>
    </row>
    <row r="6533" spans="2:3" x14ac:dyDescent="0.75">
      <c r="B6533" s="250">
        <v>6470</v>
      </c>
      <c r="C6533" s="249">
        <v>121.95280878755996</v>
      </c>
    </row>
    <row r="6534" spans="2:3" x14ac:dyDescent="0.75">
      <c r="B6534" s="250">
        <v>6471</v>
      </c>
      <c r="C6534" s="249">
        <v>107.24761647337607</v>
      </c>
    </row>
    <row r="6535" spans="2:3" x14ac:dyDescent="0.75">
      <c r="B6535" s="250">
        <v>6472</v>
      </c>
      <c r="C6535" s="249">
        <v>108.45919615528888</v>
      </c>
    </row>
    <row r="6536" spans="2:3" x14ac:dyDescent="0.75">
      <c r="B6536" s="250">
        <v>6473</v>
      </c>
      <c r="C6536" s="249">
        <v>123.42802251423898</v>
      </c>
    </row>
    <row r="6537" spans="2:3" x14ac:dyDescent="0.75">
      <c r="B6537" s="250">
        <v>6474</v>
      </c>
      <c r="C6537" s="249">
        <v>124.0801383775116</v>
      </c>
    </row>
    <row r="6538" spans="2:3" x14ac:dyDescent="0.75">
      <c r="B6538" s="250">
        <v>6475</v>
      </c>
      <c r="C6538" s="249">
        <v>118.5916565985822</v>
      </c>
    </row>
    <row r="6539" spans="2:3" x14ac:dyDescent="0.75">
      <c r="B6539" s="250">
        <v>6476</v>
      </c>
      <c r="C6539" s="249">
        <v>137.8998937215423</v>
      </c>
    </row>
    <row r="6540" spans="2:3" x14ac:dyDescent="0.75">
      <c r="B6540" s="250">
        <v>6477</v>
      </c>
      <c r="C6540" s="249">
        <v>147.58678564751335</v>
      </c>
    </row>
    <row r="6541" spans="2:3" x14ac:dyDescent="0.75">
      <c r="B6541" s="250">
        <v>6478</v>
      </c>
      <c r="C6541" s="249">
        <v>127.67551729585782</v>
      </c>
    </row>
    <row r="6542" spans="2:3" x14ac:dyDescent="0.75">
      <c r="B6542" s="250">
        <v>6479</v>
      </c>
      <c r="C6542" s="249">
        <v>148.00642944938858</v>
      </c>
    </row>
    <row r="6543" spans="2:3" x14ac:dyDescent="0.75">
      <c r="B6543" s="250">
        <v>6480</v>
      </c>
      <c r="C6543" s="249">
        <v>122.92284977352163</v>
      </c>
    </row>
    <row r="6544" spans="2:3" x14ac:dyDescent="0.75">
      <c r="B6544" s="250">
        <v>6481</v>
      </c>
      <c r="C6544" s="249">
        <v>112.24057501603133</v>
      </c>
    </row>
    <row r="6545" spans="2:3" x14ac:dyDescent="0.75">
      <c r="B6545" s="250">
        <v>6482</v>
      </c>
      <c r="C6545" s="249">
        <v>110.3208108668623</v>
      </c>
    </row>
    <row r="6546" spans="2:3" x14ac:dyDescent="0.75">
      <c r="B6546" s="250">
        <v>6483</v>
      </c>
      <c r="C6546" s="249">
        <v>153.5089240200451</v>
      </c>
    </row>
    <row r="6547" spans="2:3" x14ac:dyDescent="0.75">
      <c r="B6547" s="250">
        <v>6484</v>
      </c>
      <c r="C6547" s="249">
        <v>110.34992684812562</v>
      </c>
    </row>
    <row r="6548" spans="2:3" x14ac:dyDescent="0.75">
      <c r="B6548" s="250">
        <v>6485</v>
      </c>
      <c r="C6548" s="249">
        <v>122.94706564376672</v>
      </c>
    </row>
    <row r="6549" spans="2:3" x14ac:dyDescent="0.75">
      <c r="B6549" s="250">
        <v>6486</v>
      </c>
      <c r="C6549" s="249">
        <v>104.46767702035267</v>
      </c>
    </row>
    <row r="6550" spans="2:3" x14ac:dyDescent="0.75">
      <c r="B6550" s="250">
        <v>6487</v>
      </c>
      <c r="C6550" s="249">
        <v>149.86633293257293</v>
      </c>
    </row>
    <row r="6551" spans="2:3" x14ac:dyDescent="0.75">
      <c r="B6551" s="250">
        <v>6488</v>
      </c>
      <c r="C6551" s="249">
        <v>126.33436861329342</v>
      </c>
    </row>
    <row r="6552" spans="2:3" x14ac:dyDescent="0.75">
      <c r="B6552" s="250">
        <v>6489</v>
      </c>
      <c r="C6552" s="249">
        <v>76.214905419561873</v>
      </c>
    </row>
    <row r="6553" spans="2:3" x14ac:dyDescent="0.75">
      <c r="B6553" s="250">
        <v>6490</v>
      </c>
      <c r="C6553" s="249">
        <v>113.35901046612169</v>
      </c>
    </row>
    <row r="6554" spans="2:3" x14ac:dyDescent="0.75">
      <c r="B6554" s="250">
        <v>6491</v>
      </c>
      <c r="C6554" s="249">
        <v>95.610129517784003</v>
      </c>
    </row>
    <row r="6555" spans="2:3" x14ac:dyDescent="0.75">
      <c r="B6555" s="250">
        <v>6492</v>
      </c>
      <c r="C6555" s="249">
        <v>114.21627975247925</v>
      </c>
    </row>
    <row r="6556" spans="2:3" x14ac:dyDescent="0.75">
      <c r="B6556" s="250">
        <v>6493</v>
      </c>
      <c r="C6556" s="249">
        <v>145.37993763939144</v>
      </c>
    </row>
    <row r="6557" spans="2:3" x14ac:dyDescent="0.75">
      <c r="B6557" s="250">
        <v>6494</v>
      </c>
      <c r="C6557" s="249">
        <v>136.55632184926304</v>
      </c>
    </row>
    <row r="6558" spans="2:3" x14ac:dyDescent="0.75">
      <c r="B6558" s="250">
        <v>6495</v>
      </c>
      <c r="C6558" s="249">
        <v>103.31894643328221</v>
      </c>
    </row>
    <row r="6559" spans="2:3" x14ac:dyDescent="0.75">
      <c r="B6559" s="250">
        <v>6496</v>
      </c>
      <c r="C6559" s="249">
        <v>104.93708128326139</v>
      </c>
    </row>
    <row r="6560" spans="2:3" x14ac:dyDescent="0.75">
      <c r="B6560" s="250">
        <v>6497</v>
      </c>
      <c r="C6560" s="249">
        <v>118.79533198150241</v>
      </c>
    </row>
    <row r="6561" spans="2:3" x14ac:dyDescent="0.75">
      <c r="B6561" s="250">
        <v>6498</v>
      </c>
      <c r="C6561" s="249">
        <v>130.72648827016982</v>
      </c>
    </row>
    <row r="6562" spans="2:3" x14ac:dyDescent="0.75">
      <c r="B6562" s="250">
        <v>6499</v>
      </c>
      <c r="C6562" s="249">
        <v>130.30192397456122</v>
      </c>
    </row>
    <row r="6563" spans="2:3" x14ac:dyDescent="0.75">
      <c r="B6563" s="250">
        <v>6500</v>
      </c>
      <c r="C6563" s="249">
        <v>109.49469320801191</v>
      </c>
    </row>
    <row r="6564" spans="2:3" x14ac:dyDescent="0.75">
      <c r="B6564" s="250">
        <v>6501</v>
      </c>
      <c r="C6564" s="249">
        <v>138.98082169967114</v>
      </c>
    </row>
    <row r="6565" spans="2:3" x14ac:dyDescent="0.75">
      <c r="B6565" s="250">
        <v>6502</v>
      </c>
      <c r="C6565" s="249">
        <v>190.57397263667909</v>
      </c>
    </row>
    <row r="6566" spans="2:3" x14ac:dyDescent="0.75">
      <c r="B6566" s="250">
        <v>6503</v>
      </c>
      <c r="C6566" s="249">
        <v>150.18108651976291</v>
      </c>
    </row>
    <row r="6567" spans="2:3" x14ac:dyDescent="0.75">
      <c r="B6567" s="250">
        <v>6504</v>
      </c>
      <c r="C6567" s="249">
        <v>110.23144610213821</v>
      </c>
    </row>
    <row r="6568" spans="2:3" x14ac:dyDescent="0.75">
      <c r="B6568" s="250">
        <v>6505</v>
      </c>
      <c r="C6568" s="249">
        <v>149.60680463160111</v>
      </c>
    </row>
    <row r="6569" spans="2:3" x14ac:dyDescent="0.75">
      <c r="B6569" s="250">
        <v>6506</v>
      </c>
      <c r="C6569" s="249">
        <v>129.13101625385909</v>
      </c>
    </row>
    <row r="6570" spans="2:3" x14ac:dyDescent="0.75">
      <c r="B6570" s="250">
        <v>6507</v>
      </c>
      <c r="C6570" s="249">
        <v>128.00716699794683</v>
      </c>
    </row>
    <row r="6571" spans="2:3" x14ac:dyDescent="0.75">
      <c r="B6571" s="250">
        <v>6508</v>
      </c>
      <c r="C6571" s="249">
        <v>153.95703687600164</v>
      </c>
    </row>
    <row r="6572" spans="2:3" x14ac:dyDescent="0.75">
      <c r="B6572" s="250">
        <v>6509</v>
      </c>
      <c r="C6572" s="249">
        <v>129.15861370215362</v>
      </c>
    </row>
    <row r="6573" spans="2:3" x14ac:dyDescent="0.75">
      <c r="B6573" s="250">
        <v>6510</v>
      </c>
      <c r="C6573" s="249">
        <v>135.51823615106201</v>
      </c>
    </row>
    <row r="6574" spans="2:3" x14ac:dyDescent="0.75">
      <c r="B6574" s="250">
        <v>6511</v>
      </c>
      <c r="C6574" s="249">
        <v>119.03692862209024</v>
      </c>
    </row>
    <row r="6575" spans="2:3" x14ac:dyDescent="0.75">
      <c r="B6575" s="250">
        <v>6512</v>
      </c>
      <c r="C6575" s="249">
        <v>120.21661378208903</v>
      </c>
    </row>
    <row r="6576" spans="2:3" x14ac:dyDescent="0.75">
      <c r="B6576" s="250">
        <v>6513</v>
      </c>
      <c r="C6576" s="249">
        <v>127.34712240138734</v>
      </c>
    </row>
    <row r="6577" spans="2:3" x14ac:dyDescent="0.75">
      <c r="B6577" s="250">
        <v>6514</v>
      </c>
      <c r="C6577" s="249">
        <v>90.32080332230035</v>
      </c>
    </row>
    <row r="6578" spans="2:3" x14ac:dyDescent="0.75">
      <c r="B6578" s="250">
        <v>6515</v>
      </c>
      <c r="C6578" s="249">
        <v>120.6269354660318</v>
      </c>
    </row>
    <row r="6579" spans="2:3" x14ac:dyDescent="0.75">
      <c r="B6579" s="250">
        <v>6516</v>
      </c>
      <c r="C6579" s="249">
        <v>138.5657960428573</v>
      </c>
    </row>
    <row r="6580" spans="2:3" x14ac:dyDescent="0.75">
      <c r="B6580" s="250">
        <v>6517</v>
      </c>
      <c r="C6580" s="249">
        <v>153.02203173856975</v>
      </c>
    </row>
    <row r="6581" spans="2:3" x14ac:dyDescent="0.75">
      <c r="B6581" s="250">
        <v>6518</v>
      </c>
      <c r="C6581" s="249">
        <v>99.231344871532656</v>
      </c>
    </row>
    <row r="6582" spans="2:3" x14ac:dyDescent="0.75">
      <c r="B6582" s="250">
        <v>6519</v>
      </c>
      <c r="C6582" s="249">
        <v>140.74630381914727</v>
      </c>
    </row>
    <row r="6583" spans="2:3" x14ac:dyDescent="0.75">
      <c r="B6583" s="250">
        <v>6520</v>
      </c>
      <c r="C6583" s="249">
        <v>86.135047529985002</v>
      </c>
    </row>
    <row r="6584" spans="2:3" x14ac:dyDescent="0.75">
      <c r="B6584" s="250">
        <v>6521</v>
      </c>
      <c r="C6584" s="249">
        <v>106.75394757602776</v>
      </c>
    </row>
    <row r="6585" spans="2:3" x14ac:dyDescent="0.75">
      <c r="B6585" s="250">
        <v>6522</v>
      </c>
      <c r="C6585" s="249">
        <v>156.89167024195672</v>
      </c>
    </row>
    <row r="6586" spans="2:3" x14ac:dyDescent="0.75">
      <c r="B6586" s="250">
        <v>6523</v>
      </c>
      <c r="C6586" s="249">
        <v>115.45286432056533</v>
      </c>
    </row>
    <row r="6587" spans="2:3" x14ac:dyDescent="0.75">
      <c r="B6587" s="250">
        <v>6524</v>
      </c>
      <c r="C6587" s="249">
        <v>108.55762169900378</v>
      </c>
    </row>
    <row r="6588" spans="2:3" x14ac:dyDescent="0.75">
      <c r="B6588" s="250">
        <v>6525</v>
      </c>
      <c r="C6588" s="249">
        <v>133.64456575613994</v>
      </c>
    </row>
    <row r="6589" spans="2:3" x14ac:dyDescent="0.75">
      <c r="B6589" s="250">
        <v>6526</v>
      </c>
      <c r="C6589" s="249">
        <v>112.59198125778767</v>
      </c>
    </row>
    <row r="6590" spans="2:3" x14ac:dyDescent="0.75">
      <c r="B6590" s="250">
        <v>6527</v>
      </c>
      <c r="C6590" s="249">
        <v>112.89016091559901</v>
      </c>
    </row>
    <row r="6591" spans="2:3" x14ac:dyDescent="0.75">
      <c r="B6591" s="250">
        <v>6528</v>
      </c>
      <c r="C6591" s="249">
        <v>110.33304193646309</v>
      </c>
    </row>
    <row r="6592" spans="2:3" x14ac:dyDescent="0.75">
      <c r="B6592" s="250">
        <v>6529</v>
      </c>
      <c r="C6592" s="249">
        <v>113.74853247237411</v>
      </c>
    </row>
    <row r="6593" spans="2:3" x14ac:dyDescent="0.75">
      <c r="B6593" s="250">
        <v>6530</v>
      </c>
      <c r="C6593" s="249">
        <v>120.0832803798864</v>
      </c>
    </row>
    <row r="6594" spans="2:3" x14ac:dyDescent="0.75">
      <c r="B6594" s="250">
        <v>6531</v>
      </c>
      <c r="C6594" s="249">
        <v>97.197088956996836</v>
      </c>
    </row>
    <row r="6595" spans="2:3" x14ac:dyDescent="0.75">
      <c r="B6595" s="250">
        <v>6532</v>
      </c>
      <c r="C6595" s="249">
        <v>115.9940849418755</v>
      </c>
    </row>
    <row r="6596" spans="2:3" x14ac:dyDescent="0.75">
      <c r="B6596" s="250">
        <v>6533</v>
      </c>
      <c r="C6596" s="249">
        <v>108.61951706200139</v>
      </c>
    </row>
    <row r="6597" spans="2:3" x14ac:dyDescent="0.75">
      <c r="B6597" s="250">
        <v>6534</v>
      </c>
      <c r="C6597" s="249">
        <v>121.63871411842383</v>
      </c>
    </row>
    <row r="6598" spans="2:3" x14ac:dyDescent="0.75">
      <c r="B6598" s="250">
        <v>6535</v>
      </c>
      <c r="C6598" s="249">
        <v>82.751608299288918</v>
      </c>
    </row>
    <row r="6599" spans="2:3" x14ac:dyDescent="0.75">
      <c r="B6599" s="250">
        <v>6536</v>
      </c>
      <c r="C6599" s="249">
        <v>118.24238353484056</v>
      </c>
    </row>
    <row r="6600" spans="2:3" x14ac:dyDescent="0.75">
      <c r="B6600" s="250">
        <v>6537</v>
      </c>
      <c r="C6600" s="249">
        <v>75.291316909317473</v>
      </c>
    </row>
    <row r="6601" spans="2:3" x14ac:dyDescent="0.75">
      <c r="B6601" s="250">
        <v>6538</v>
      </c>
      <c r="C6601" s="249">
        <v>156.56832648550281</v>
      </c>
    </row>
    <row r="6602" spans="2:3" x14ac:dyDescent="0.75">
      <c r="B6602" s="250">
        <v>6539</v>
      </c>
      <c r="C6602" s="249">
        <v>90.384315394177165</v>
      </c>
    </row>
    <row r="6603" spans="2:3" x14ac:dyDescent="0.75">
      <c r="B6603" s="250">
        <v>6540</v>
      </c>
      <c r="C6603" s="249">
        <v>122.55223297347111</v>
      </c>
    </row>
    <row r="6604" spans="2:3" x14ac:dyDescent="0.75">
      <c r="B6604" s="250">
        <v>6541</v>
      </c>
      <c r="C6604" s="249">
        <v>77.31576681173037</v>
      </c>
    </row>
    <row r="6605" spans="2:3" x14ac:dyDescent="0.75">
      <c r="B6605" s="250">
        <v>6542</v>
      </c>
      <c r="C6605" s="249">
        <v>115.90484250471754</v>
      </c>
    </row>
    <row r="6606" spans="2:3" x14ac:dyDescent="0.75">
      <c r="B6606" s="250">
        <v>6543</v>
      </c>
      <c r="C6606" s="249">
        <v>154.88055421730817</v>
      </c>
    </row>
    <row r="6607" spans="2:3" x14ac:dyDescent="0.75">
      <c r="B6607" s="250">
        <v>6544</v>
      </c>
      <c r="C6607" s="249">
        <v>186.57901623668974</v>
      </c>
    </row>
    <row r="6608" spans="2:3" x14ac:dyDescent="0.75">
      <c r="B6608" s="250">
        <v>6545</v>
      </c>
      <c r="C6608" s="249">
        <v>87.265067114973704</v>
      </c>
    </row>
    <row r="6609" spans="2:3" x14ac:dyDescent="0.75">
      <c r="B6609" s="250">
        <v>6546</v>
      </c>
      <c r="C6609" s="249">
        <v>117.67434945386751</v>
      </c>
    </row>
    <row r="6610" spans="2:3" x14ac:dyDescent="0.75">
      <c r="B6610" s="250">
        <v>6547</v>
      </c>
      <c r="C6610" s="249">
        <v>154.7445608956823</v>
      </c>
    </row>
    <row r="6611" spans="2:3" x14ac:dyDescent="0.75">
      <c r="B6611" s="250">
        <v>6548</v>
      </c>
      <c r="C6611" s="249">
        <v>124.97571838778697</v>
      </c>
    </row>
    <row r="6612" spans="2:3" x14ac:dyDescent="0.75">
      <c r="B6612" s="250">
        <v>6549</v>
      </c>
      <c r="C6612" s="249">
        <v>151.94878898616571</v>
      </c>
    </row>
    <row r="6613" spans="2:3" x14ac:dyDescent="0.75">
      <c r="B6613" s="250">
        <v>6550</v>
      </c>
      <c r="C6613" s="249">
        <v>132.80227870656864</v>
      </c>
    </row>
    <row r="6614" spans="2:3" x14ac:dyDescent="0.75">
      <c r="B6614" s="250">
        <v>6551</v>
      </c>
      <c r="C6614" s="249">
        <v>135.09657926251049</v>
      </c>
    </row>
    <row r="6615" spans="2:3" x14ac:dyDescent="0.75">
      <c r="B6615" s="250">
        <v>6552</v>
      </c>
      <c r="C6615" s="249">
        <v>126.64719987612271</v>
      </c>
    </row>
    <row r="6616" spans="2:3" x14ac:dyDescent="0.75">
      <c r="B6616" s="250">
        <v>6553</v>
      </c>
      <c r="C6616" s="249">
        <v>101.84037908684186</v>
      </c>
    </row>
    <row r="6617" spans="2:3" x14ac:dyDescent="0.75">
      <c r="B6617" s="250">
        <v>6554</v>
      </c>
      <c r="C6617" s="249">
        <v>118.12257567816773</v>
      </c>
    </row>
    <row r="6618" spans="2:3" x14ac:dyDescent="0.75">
      <c r="B6618" s="250">
        <v>6555</v>
      </c>
      <c r="C6618" s="249">
        <v>107.65291548009702</v>
      </c>
    </row>
    <row r="6619" spans="2:3" x14ac:dyDescent="0.75">
      <c r="B6619" s="250">
        <v>6556</v>
      </c>
      <c r="C6619" s="249">
        <v>129.60552761949793</v>
      </c>
    </row>
    <row r="6620" spans="2:3" x14ac:dyDescent="0.75">
      <c r="B6620" s="250">
        <v>6557</v>
      </c>
      <c r="C6620" s="249">
        <v>145.28158229040224</v>
      </c>
    </row>
    <row r="6621" spans="2:3" x14ac:dyDescent="0.75">
      <c r="B6621" s="250">
        <v>6558</v>
      </c>
      <c r="C6621" s="249">
        <v>103.74327500444184</v>
      </c>
    </row>
    <row r="6622" spans="2:3" x14ac:dyDescent="0.75">
      <c r="B6622" s="250">
        <v>6559</v>
      </c>
      <c r="C6622" s="249">
        <v>114.15015747248789</v>
      </c>
    </row>
    <row r="6623" spans="2:3" x14ac:dyDescent="0.75">
      <c r="B6623" s="250">
        <v>6560</v>
      </c>
      <c r="C6623" s="249">
        <v>133.33171846584844</v>
      </c>
    </row>
    <row r="6624" spans="2:3" x14ac:dyDescent="0.75">
      <c r="B6624" s="250">
        <v>6561</v>
      </c>
      <c r="C6624" s="249">
        <v>114.35794568368976</v>
      </c>
    </row>
    <row r="6625" spans="2:3" x14ac:dyDescent="0.75">
      <c r="B6625" s="250">
        <v>6562</v>
      </c>
      <c r="C6625" s="249">
        <v>130.84127742746759</v>
      </c>
    </row>
    <row r="6626" spans="2:3" x14ac:dyDescent="0.75">
      <c r="B6626" s="250">
        <v>6563</v>
      </c>
      <c r="C6626" s="249">
        <v>73.547994140970246</v>
      </c>
    </row>
    <row r="6627" spans="2:3" x14ac:dyDescent="0.75">
      <c r="B6627" s="250">
        <v>6564</v>
      </c>
      <c r="C6627" s="249">
        <v>124.51715667534056</v>
      </c>
    </row>
    <row r="6628" spans="2:3" x14ac:dyDescent="0.75">
      <c r="B6628" s="250">
        <v>6565</v>
      </c>
      <c r="C6628" s="249">
        <v>100.41413345829177</v>
      </c>
    </row>
    <row r="6629" spans="2:3" x14ac:dyDescent="0.75">
      <c r="B6629" s="250">
        <v>6566</v>
      </c>
      <c r="C6629" s="249">
        <v>141.78690588763601</v>
      </c>
    </row>
    <row r="6630" spans="2:3" x14ac:dyDescent="0.75">
      <c r="B6630" s="250">
        <v>6567</v>
      </c>
      <c r="C6630" s="249">
        <v>104.2139629956816</v>
      </c>
    </row>
    <row r="6631" spans="2:3" x14ac:dyDescent="0.75">
      <c r="B6631" s="250">
        <v>6568</v>
      </c>
      <c r="C6631" s="249">
        <v>131.53097130439772</v>
      </c>
    </row>
    <row r="6632" spans="2:3" x14ac:dyDescent="0.75">
      <c r="B6632" s="250">
        <v>6569</v>
      </c>
      <c r="C6632" s="249">
        <v>105.81182362663317</v>
      </c>
    </row>
    <row r="6633" spans="2:3" x14ac:dyDescent="0.75">
      <c r="B6633" s="250">
        <v>6570</v>
      </c>
      <c r="C6633" s="249">
        <v>95.917356680861744</v>
      </c>
    </row>
    <row r="6634" spans="2:3" x14ac:dyDescent="0.75">
      <c r="B6634" s="250">
        <v>6571</v>
      </c>
      <c r="C6634" s="249">
        <v>92.797756119369353</v>
      </c>
    </row>
    <row r="6635" spans="2:3" x14ac:dyDescent="0.75">
      <c r="B6635" s="250">
        <v>6572</v>
      </c>
      <c r="C6635" s="249">
        <v>89.269698608284017</v>
      </c>
    </row>
    <row r="6636" spans="2:3" x14ac:dyDescent="0.75">
      <c r="B6636" s="250">
        <v>6573</v>
      </c>
      <c r="C6636" s="249">
        <v>136.98492077965193</v>
      </c>
    </row>
    <row r="6637" spans="2:3" x14ac:dyDescent="0.75">
      <c r="B6637" s="250">
        <v>6574</v>
      </c>
      <c r="C6637" s="249">
        <v>126.97622702513017</v>
      </c>
    </row>
    <row r="6638" spans="2:3" x14ac:dyDescent="0.75">
      <c r="B6638" s="250">
        <v>6575</v>
      </c>
      <c r="C6638" s="249">
        <v>94.763888518727356</v>
      </c>
    </row>
    <row r="6639" spans="2:3" x14ac:dyDescent="0.75">
      <c r="B6639" s="250">
        <v>6576</v>
      </c>
      <c r="C6639" s="249">
        <v>97.629643894584518</v>
      </c>
    </row>
    <row r="6640" spans="2:3" x14ac:dyDescent="0.75">
      <c r="B6640" s="250">
        <v>6577</v>
      </c>
      <c r="C6640" s="249">
        <v>134.80001206533464</v>
      </c>
    </row>
    <row r="6641" spans="2:3" x14ac:dyDescent="0.75">
      <c r="B6641" s="250">
        <v>6578</v>
      </c>
      <c r="C6641" s="249">
        <v>132.11969988604642</v>
      </c>
    </row>
    <row r="6642" spans="2:3" x14ac:dyDescent="0.75">
      <c r="B6642" s="250">
        <v>6579</v>
      </c>
      <c r="C6642" s="249">
        <v>166.14074309124859</v>
      </c>
    </row>
    <row r="6643" spans="2:3" x14ac:dyDescent="0.75">
      <c r="B6643" s="250">
        <v>6580</v>
      </c>
      <c r="C6643" s="249">
        <v>133.09601016976663</v>
      </c>
    </row>
    <row r="6644" spans="2:3" x14ac:dyDescent="0.75">
      <c r="B6644" s="250">
        <v>6581</v>
      </c>
      <c r="C6644" s="249">
        <v>90.661796993566441</v>
      </c>
    </row>
    <row r="6645" spans="2:3" x14ac:dyDescent="0.75">
      <c r="B6645" s="250">
        <v>6582</v>
      </c>
      <c r="C6645" s="249">
        <v>132.28204011051579</v>
      </c>
    </row>
    <row r="6646" spans="2:3" x14ac:dyDescent="0.75">
      <c r="B6646" s="250">
        <v>6583</v>
      </c>
      <c r="C6646" s="249">
        <v>106.64183991662566</v>
      </c>
    </row>
    <row r="6647" spans="2:3" x14ac:dyDescent="0.75">
      <c r="B6647" s="250">
        <v>6584</v>
      </c>
      <c r="C6647" s="249">
        <v>120.41953513324562</v>
      </c>
    </row>
    <row r="6648" spans="2:3" x14ac:dyDescent="0.75">
      <c r="B6648" s="250">
        <v>6585</v>
      </c>
      <c r="C6648" s="249">
        <v>82.67852526863669</v>
      </c>
    </row>
    <row r="6649" spans="2:3" x14ac:dyDescent="0.75">
      <c r="B6649" s="250">
        <v>6586</v>
      </c>
      <c r="C6649" s="249">
        <v>162.83539749717522</v>
      </c>
    </row>
    <row r="6650" spans="2:3" x14ac:dyDescent="0.75">
      <c r="B6650" s="250">
        <v>6587</v>
      </c>
      <c r="C6650" s="249">
        <v>123.23309814176955</v>
      </c>
    </row>
    <row r="6651" spans="2:3" x14ac:dyDescent="0.75">
      <c r="B6651" s="250">
        <v>6588</v>
      </c>
      <c r="C6651" s="249">
        <v>167.97540701549104</v>
      </c>
    </row>
    <row r="6652" spans="2:3" x14ac:dyDescent="0.75">
      <c r="B6652" s="250">
        <v>6589</v>
      </c>
      <c r="C6652" s="249">
        <v>141.13695673685663</v>
      </c>
    </row>
    <row r="6653" spans="2:3" x14ac:dyDescent="0.75">
      <c r="B6653" s="250">
        <v>6590</v>
      </c>
      <c r="C6653" s="249">
        <v>94.542026560819679</v>
      </c>
    </row>
    <row r="6654" spans="2:3" x14ac:dyDescent="0.75">
      <c r="B6654" s="250">
        <v>6591</v>
      </c>
      <c r="C6654" s="249">
        <v>112.17320678156644</v>
      </c>
    </row>
    <row r="6655" spans="2:3" x14ac:dyDescent="0.75">
      <c r="B6655" s="250">
        <v>6592</v>
      </c>
      <c r="C6655" s="249">
        <v>139.74234929792178</v>
      </c>
    </row>
    <row r="6656" spans="2:3" x14ac:dyDescent="0.75">
      <c r="B6656" s="250">
        <v>6593</v>
      </c>
      <c r="C6656" s="249">
        <v>114.77577750926805</v>
      </c>
    </row>
    <row r="6657" spans="2:3" x14ac:dyDescent="0.75">
      <c r="B6657" s="250">
        <v>6594</v>
      </c>
      <c r="C6657" s="249">
        <v>147.583719397734</v>
      </c>
    </row>
    <row r="6658" spans="2:3" x14ac:dyDescent="0.75">
      <c r="B6658" s="250">
        <v>6595</v>
      </c>
      <c r="C6658" s="249">
        <v>140.88825036403097</v>
      </c>
    </row>
    <row r="6659" spans="2:3" x14ac:dyDescent="0.75">
      <c r="B6659" s="250">
        <v>6596</v>
      </c>
      <c r="C6659" s="249">
        <v>99.190319474216807</v>
      </c>
    </row>
    <row r="6660" spans="2:3" x14ac:dyDescent="0.75">
      <c r="B6660" s="250">
        <v>6597</v>
      </c>
      <c r="C6660" s="249">
        <v>102.843457414608</v>
      </c>
    </row>
    <row r="6661" spans="2:3" x14ac:dyDescent="0.75">
      <c r="B6661" s="250">
        <v>6598</v>
      </c>
      <c r="C6661" s="249">
        <v>171.38453239754816</v>
      </c>
    </row>
    <row r="6662" spans="2:3" x14ac:dyDescent="0.75">
      <c r="B6662" s="250">
        <v>6599</v>
      </c>
      <c r="C6662" s="249">
        <v>120.98373594568379</v>
      </c>
    </row>
    <row r="6663" spans="2:3" x14ac:dyDescent="0.75">
      <c r="B6663" s="250">
        <v>6600</v>
      </c>
      <c r="C6663" s="249">
        <v>120.65540019170655</v>
      </c>
    </row>
    <row r="6664" spans="2:3" x14ac:dyDescent="0.75">
      <c r="B6664" s="250">
        <v>6601</v>
      </c>
      <c r="C6664" s="249">
        <v>121.59567783204191</v>
      </c>
    </row>
    <row r="6665" spans="2:3" x14ac:dyDescent="0.75">
      <c r="B6665" s="250">
        <v>6602</v>
      </c>
      <c r="C6665" s="249">
        <v>117.62505160355765</v>
      </c>
    </row>
    <row r="6666" spans="2:3" x14ac:dyDescent="0.75">
      <c r="B6666" s="250">
        <v>6603</v>
      </c>
      <c r="C6666" s="249">
        <v>86.825086147375231</v>
      </c>
    </row>
    <row r="6667" spans="2:3" x14ac:dyDescent="0.75">
      <c r="B6667" s="250">
        <v>6604</v>
      </c>
      <c r="C6667" s="249">
        <v>106.63491375407079</v>
      </c>
    </row>
    <row r="6668" spans="2:3" x14ac:dyDescent="0.75">
      <c r="B6668" s="250">
        <v>6605</v>
      </c>
      <c r="C6668" s="249">
        <v>87.699749987925884</v>
      </c>
    </row>
    <row r="6669" spans="2:3" x14ac:dyDescent="0.75">
      <c r="B6669" s="250">
        <v>6606</v>
      </c>
      <c r="C6669" s="249">
        <v>116.7399478269829</v>
      </c>
    </row>
    <row r="6670" spans="2:3" x14ac:dyDescent="0.75">
      <c r="B6670" s="250">
        <v>6607</v>
      </c>
      <c r="C6670" s="249">
        <v>148.80428559613745</v>
      </c>
    </row>
    <row r="6671" spans="2:3" x14ac:dyDescent="0.75">
      <c r="B6671" s="250">
        <v>6608</v>
      </c>
      <c r="C6671" s="249">
        <v>113.60187438207976</v>
      </c>
    </row>
    <row r="6672" spans="2:3" x14ac:dyDescent="0.75">
      <c r="B6672" s="250">
        <v>6609</v>
      </c>
      <c r="C6672" s="249">
        <v>101.29743862971391</v>
      </c>
    </row>
    <row r="6673" spans="2:3" x14ac:dyDescent="0.75">
      <c r="B6673" s="250">
        <v>6610</v>
      </c>
      <c r="C6673" s="249">
        <v>158.08486554214377</v>
      </c>
    </row>
    <row r="6674" spans="2:3" x14ac:dyDescent="0.75">
      <c r="B6674" s="250">
        <v>6611</v>
      </c>
      <c r="C6674" s="249">
        <v>84.39193673487938</v>
      </c>
    </row>
    <row r="6675" spans="2:3" x14ac:dyDescent="0.75">
      <c r="B6675" s="250">
        <v>6612</v>
      </c>
      <c r="C6675" s="249">
        <v>127.04570617089</v>
      </c>
    </row>
    <row r="6676" spans="2:3" x14ac:dyDescent="0.75">
      <c r="B6676" s="250">
        <v>6613</v>
      </c>
      <c r="C6676" s="249">
        <v>80.483801048799847</v>
      </c>
    </row>
    <row r="6677" spans="2:3" x14ac:dyDescent="0.75">
      <c r="B6677" s="250">
        <v>6614</v>
      </c>
      <c r="C6677" s="249">
        <v>125.46216810911478</v>
      </c>
    </row>
    <row r="6678" spans="2:3" x14ac:dyDescent="0.75">
      <c r="B6678" s="250">
        <v>6615</v>
      </c>
      <c r="C6678" s="249">
        <v>122.21597485411584</v>
      </c>
    </row>
    <row r="6679" spans="2:3" x14ac:dyDescent="0.75">
      <c r="B6679" s="250">
        <v>6616</v>
      </c>
      <c r="C6679" s="249">
        <v>67.029759549429855</v>
      </c>
    </row>
    <row r="6680" spans="2:3" x14ac:dyDescent="0.75">
      <c r="B6680" s="250">
        <v>6617</v>
      </c>
      <c r="C6680" s="249">
        <v>119.49507840699432</v>
      </c>
    </row>
    <row r="6681" spans="2:3" x14ac:dyDescent="0.75">
      <c r="B6681" s="250">
        <v>6618</v>
      </c>
      <c r="C6681" s="249">
        <v>132.71674548746734</v>
      </c>
    </row>
    <row r="6682" spans="2:3" x14ac:dyDescent="0.75">
      <c r="B6682" s="250">
        <v>6619</v>
      </c>
      <c r="C6682" s="249">
        <v>133.86812431324771</v>
      </c>
    </row>
    <row r="6683" spans="2:3" x14ac:dyDescent="0.75">
      <c r="B6683" s="250">
        <v>6620</v>
      </c>
      <c r="C6683" s="249">
        <v>122.85397823555405</v>
      </c>
    </row>
    <row r="6684" spans="2:3" x14ac:dyDescent="0.75">
      <c r="B6684" s="250">
        <v>6621</v>
      </c>
      <c r="C6684" s="249">
        <v>96.265305515244307</v>
      </c>
    </row>
    <row r="6685" spans="2:3" x14ac:dyDescent="0.75">
      <c r="B6685" s="250">
        <v>6622</v>
      </c>
      <c r="C6685" s="249">
        <v>137.9106156744507</v>
      </c>
    </row>
    <row r="6686" spans="2:3" x14ac:dyDescent="0.75">
      <c r="B6686" s="250">
        <v>6623</v>
      </c>
      <c r="C6686" s="249">
        <v>138.88799829971626</v>
      </c>
    </row>
    <row r="6687" spans="2:3" x14ac:dyDescent="0.75">
      <c r="B6687" s="250">
        <v>6624</v>
      </c>
      <c r="C6687" s="249">
        <v>98.495181181720682</v>
      </c>
    </row>
    <row r="6688" spans="2:3" x14ac:dyDescent="0.75">
      <c r="B6688" s="250">
        <v>6625</v>
      </c>
      <c r="C6688" s="249">
        <v>123.37019748662514</v>
      </c>
    </row>
    <row r="6689" spans="2:3" x14ac:dyDescent="0.75">
      <c r="B6689" s="250">
        <v>6626</v>
      </c>
      <c r="C6689" s="249">
        <v>107.02362044983836</v>
      </c>
    </row>
    <row r="6690" spans="2:3" x14ac:dyDescent="0.75">
      <c r="B6690" s="250">
        <v>6627</v>
      </c>
      <c r="C6690" s="249">
        <v>145.49445305336894</v>
      </c>
    </row>
    <row r="6691" spans="2:3" x14ac:dyDescent="0.75">
      <c r="B6691" s="250">
        <v>6628</v>
      </c>
      <c r="C6691" s="249">
        <v>125.71043354577409</v>
      </c>
    </row>
    <row r="6692" spans="2:3" x14ac:dyDescent="0.75">
      <c r="B6692" s="250">
        <v>6629</v>
      </c>
      <c r="C6692" s="249">
        <v>111.35373403490249</v>
      </c>
    </row>
    <row r="6693" spans="2:3" x14ac:dyDescent="0.75">
      <c r="B6693" s="250">
        <v>6630</v>
      </c>
      <c r="C6693" s="249">
        <v>109.2230923745489</v>
      </c>
    </row>
    <row r="6694" spans="2:3" x14ac:dyDescent="0.75">
      <c r="B6694" s="250">
        <v>6631</v>
      </c>
      <c r="C6694" s="249">
        <v>134.01033341448169</v>
      </c>
    </row>
    <row r="6695" spans="2:3" x14ac:dyDescent="0.75">
      <c r="B6695" s="250">
        <v>6632</v>
      </c>
      <c r="C6695" s="249">
        <v>130.43974261131962</v>
      </c>
    </row>
    <row r="6696" spans="2:3" x14ac:dyDescent="0.75">
      <c r="B6696" s="250">
        <v>6633</v>
      </c>
      <c r="C6696" s="249">
        <v>115.96318573864778</v>
      </c>
    </row>
    <row r="6697" spans="2:3" x14ac:dyDescent="0.75">
      <c r="B6697" s="250">
        <v>6634</v>
      </c>
      <c r="C6697" s="249">
        <v>121.64207660709464</v>
      </c>
    </row>
    <row r="6698" spans="2:3" x14ac:dyDescent="0.75">
      <c r="B6698" s="250">
        <v>6635</v>
      </c>
      <c r="C6698" s="249">
        <v>130.78011886659621</v>
      </c>
    </row>
    <row r="6699" spans="2:3" x14ac:dyDescent="0.75">
      <c r="B6699" s="250">
        <v>6636</v>
      </c>
      <c r="C6699" s="249">
        <v>113.24080137272077</v>
      </c>
    </row>
    <row r="6700" spans="2:3" x14ac:dyDescent="0.75">
      <c r="B6700" s="250">
        <v>6637</v>
      </c>
      <c r="C6700" s="249">
        <v>109.361811733851</v>
      </c>
    </row>
    <row r="6701" spans="2:3" x14ac:dyDescent="0.75">
      <c r="B6701" s="250">
        <v>6638</v>
      </c>
      <c r="C6701" s="249">
        <v>112.37934995542062</v>
      </c>
    </row>
    <row r="6702" spans="2:3" x14ac:dyDescent="0.75">
      <c r="B6702" s="250">
        <v>6639</v>
      </c>
      <c r="C6702" s="249">
        <v>108.96556259446666</v>
      </c>
    </row>
    <row r="6703" spans="2:3" x14ac:dyDescent="0.75">
      <c r="B6703" s="250">
        <v>6640</v>
      </c>
      <c r="C6703" s="249">
        <v>67.445298606926841</v>
      </c>
    </row>
    <row r="6704" spans="2:3" x14ac:dyDescent="0.75">
      <c r="B6704" s="250">
        <v>6641</v>
      </c>
      <c r="C6704" s="249">
        <v>103.51158583438399</v>
      </c>
    </row>
    <row r="6705" spans="2:3" x14ac:dyDescent="0.75">
      <c r="B6705" s="250">
        <v>6642</v>
      </c>
      <c r="C6705" s="249">
        <v>168.15584946607026</v>
      </c>
    </row>
    <row r="6706" spans="2:3" x14ac:dyDescent="0.75">
      <c r="B6706" s="250">
        <v>6643</v>
      </c>
      <c r="C6706" s="249">
        <v>84.527588459207479</v>
      </c>
    </row>
    <row r="6707" spans="2:3" x14ac:dyDescent="0.75">
      <c r="B6707" s="250">
        <v>6644</v>
      </c>
      <c r="C6707" s="249">
        <v>152.39270969048795</v>
      </c>
    </row>
    <row r="6708" spans="2:3" x14ac:dyDescent="0.75">
      <c r="B6708" s="250">
        <v>6645</v>
      </c>
      <c r="C6708" s="249">
        <v>131.91156676128955</v>
      </c>
    </row>
    <row r="6709" spans="2:3" x14ac:dyDescent="0.75">
      <c r="B6709" s="250">
        <v>6646</v>
      </c>
      <c r="C6709" s="249">
        <v>131.39175819704579</v>
      </c>
    </row>
    <row r="6710" spans="2:3" x14ac:dyDescent="0.75">
      <c r="B6710" s="250">
        <v>6647</v>
      </c>
      <c r="C6710" s="249">
        <v>105.95027820816742</v>
      </c>
    </row>
    <row r="6711" spans="2:3" x14ac:dyDescent="0.75">
      <c r="B6711" s="250">
        <v>6648</v>
      </c>
      <c r="C6711" s="249">
        <v>77.0220611605192</v>
      </c>
    </row>
    <row r="6712" spans="2:3" x14ac:dyDescent="0.75">
      <c r="B6712" s="250">
        <v>6649</v>
      </c>
      <c r="C6712" s="249">
        <v>101.15658736952093</v>
      </c>
    </row>
    <row r="6713" spans="2:3" x14ac:dyDescent="0.75">
      <c r="B6713" s="250">
        <v>6650</v>
      </c>
      <c r="C6713" s="249">
        <v>154.36352477876596</v>
      </c>
    </row>
    <row r="6714" spans="2:3" x14ac:dyDescent="0.75">
      <c r="B6714" s="250">
        <v>6651</v>
      </c>
      <c r="C6714" s="249">
        <v>122.56043452337163</v>
      </c>
    </row>
    <row r="6715" spans="2:3" x14ac:dyDescent="0.75">
      <c r="B6715" s="250">
        <v>6652</v>
      </c>
      <c r="C6715" s="249">
        <v>137.68821607197106</v>
      </c>
    </row>
    <row r="6716" spans="2:3" x14ac:dyDescent="0.75">
      <c r="B6716" s="250">
        <v>6653</v>
      </c>
      <c r="C6716" s="249">
        <v>100.90684328394266</v>
      </c>
    </row>
    <row r="6717" spans="2:3" x14ac:dyDescent="0.75">
      <c r="B6717" s="250">
        <v>6654</v>
      </c>
      <c r="C6717" s="249">
        <v>173.78683951928264</v>
      </c>
    </row>
    <row r="6718" spans="2:3" x14ac:dyDescent="0.75">
      <c r="B6718" s="250">
        <v>6655</v>
      </c>
      <c r="C6718" s="249">
        <v>128.50013603632726</v>
      </c>
    </row>
    <row r="6719" spans="2:3" x14ac:dyDescent="0.75">
      <c r="B6719" s="250">
        <v>6656</v>
      </c>
      <c r="C6719" s="249">
        <v>117.91116406564271</v>
      </c>
    </row>
    <row r="6720" spans="2:3" x14ac:dyDescent="0.75">
      <c r="B6720" s="250">
        <v>6657</v>
      </c>
      <c r="C6720" s="249">
        <v>84.85638471135249</v>
      </c>
    </row>
    <row r="6721" spans="2:3" x14ac:dyDescent="0.75">
      <c r="B6721" s="250">
        <v>6658</v>
      </c>
      <c r="C6721" s="249">
        <v>95.638372019701791</v>
      </c>
    </row>
    <row r="6722" spans="2:3" x14ac:dyDescent="0.75">
      <c r="B6722" s="250">
        <v>6659</v>
      </c>
      <c r="C6722" s="249">
        <v>131.56162995694072</v>
      </c>
    </row>
    <row r="6723" spans="2:3" x14ac:dyDescent="0.75">
      <c r="B6723" s="250">
        <v>6660</v>
      </c>
      <c r="C6723" s="249">
        <v>93.596955187005562</v>
      </c>
    </row>
    <row r="6724" spans="2:3" x14ac:dyDescent="0.75">
      <c r="B6724" s="250">
        <v>6661</v>
      </c>
      <c r="C6724" s="249">
        <v>117.88687093853028</v>
      </c>
    </row>
    <row r="6725" spans="2:3" x14ac:dyDescent="0.75">
      <c r="B6725" s="250">
        <v>6662</v>
      </c>
      <c r="C6725" s="249">
        <v>149.7147192982558</v>
      </c>
    </row>
    <row r="6726" spans="2:3" x14ac:dyDescent="0.75">
      <c r="B6726" s="250">
        <v>6663</v>
      </c>
      <c r="C6726" s="249">
        <v>132.98174047840766</v>
      </c>
    </row>
    <row r="6727" spans="2:3" x14ac:dyDescent="0.75">
      <c r="B6727" s="250">
        <v>6664</v>
      </c>
      <c r="C6727" s="249">
        <v>119.85294509702376</v>
      </c>
    </row>
    <row r="6728" spans="2:3" x14ac:dyDescent="0.75">
      <c r="B6728" s="250">
        <v>6665</v>
      </c>
      <c r="C6728" s="249">
        <v>160.44518444008</v>
      </c>
    </row>
    <row r="6729" spans="2:3" x14ac:dyDescent="0.75">
      <c r="B6729" s="250">
        <v>6666</v>
      </c>
      <c r="C6729" s="249">
        <v>107.30430608192268</v>
      </c>
    </row>
    <row r="6730" spans="2:3" x14ac:dyDescent="0.75">
      <c r="B6730" s="250">
        <v>6667</v>
      </c>
      <c r="C6730" s="249">
        <v>122.73204704073694</v>
      </c>
    </row>
    <row r="6731" spans="2:3" x14ac:dyDescent="0.75">
      <c r="B6731" s="250">
        <v>6668</v>
      </c>
      <c r="C6731" s="249">
        <v>121.93274966759157</v>
      </c>
    </row>
    <row r="6732" spans="2:3" x14ac:dyDescent="0.75">
      <c r="B6732" s="250">
        <v>6669</v>
      </c>
      <c r="C6732" s="249">
        <v>87.034758949625783</v>
      </c>
    </row>
    <row r="6733" spans="2:3" x14ac:dyDescent="0.75">
      <c r="B6733" s="250">
        <v>6670</v>
      </c>
      <c r="C6733" s="249">
        <v>86.900733120483295</v>
      </c>
    </row>
    <row r="6734" spans="2:3" x14ac:dyDescent="0.75">
      <c r="B6734" s="250">
        <v>6671</v>
      </c>
      <c r="C6734" s="249">
        <v>130.35548662324956</v>
      </c>
    </row>
    <row r="6735" spans="2:3" x14ac:dyDescent="0.75">
      <c r="B6735" s="250">
        <v>6672</v>
      </c>
      <c r="C6735" s="249">
        <v>139.70979422378451</v>
      </c>
    </row>
    <row r="6736" spans="2:3" x14ac:dyDescent="0.75">
      <c r="B6736" s="250">
        <v>6673</v>
      </c>
      <c r="C6736" s="249">
        <v>100.36546522578925</v>
      </c>
    </row>
    <row r="6737" spans="2:3" x14ac:dyDescent="0.75">
      <c r="B6737" s="250">
        <v>6674</v>
      </c>
      <c r="C6737" s="249">
        <v>123.33691334032785</v>
      </c>
    </row>
    <row r="6738" spans="2:3" x14ac:dyDescent="0.75">
      <c r="B6738" s="250">
        <v>6675</v>
      </c>
      <c r="C6738" s="249">
        <v>114.09555041024031</v>
      </c>
    </row>
    <row r="6739" spans="2:3" x14ac:dyDescent="0.75">
      <c r="B6739" s="250">
        <v>6676</v>
      </c>
      <c r="C6739" s="249">
        <v>181.27075032725674</v>
      </c>
    </row>
    <row r="6740" spans="2:3" x14ac:dyDescent="0.75">
      <c r="B6740" s="250">
        <v>6677</v>
      </c>
      <c r="C6740" s="249">
        <v>81.434134456215219</v>
      </c>
    </row>
    <row r="6741" spans="2:3" x14ac:dyDescent="0.75">
      <c r="B6741" s="250">
        <v>6678</v>
      </c>
      <c r="C6741" s="249">
        <v>110.92161715731183</v>
      </c>
    </row>
    <row r="6742" spans="2:3" x14ac:dyDescent="0.75">
      <c r="B6742" s="250">
        <v>6679</v>
      </c>
      <c r="C6742" s="249">
        <v>165.72127813631448</v>
      </c>
    </row>
    <row r="6743" spans="2:3" x14ac:dyDescent="0.75">
      <c r="B6743" s="250">
        <v>6680</v>
      </c>
      <c r="C6743" s="249">
        <v>112.7891433608678</v>
      </c>
    </row>
    <row r="6744" spans="2:3" x14ac:dyDescent="0.75">
      <c r="B6744" s="250">
        <v>6681</v>
      </c>
      <c r="C6744" s="249">
        <v>109.79352934009054</v>
      </c>
    </row>
    <row r="6745" spans="2:3" x14ac:dyDescent="0.75">
      <c r="B6745" s="250">
        <v>6682</v>
      </c>
      <c r="C6745" s="249">
        <v>143.1951346897095</v>
      </c>
    </row>
    <row r="6746" spans="2:3" x14ac:dyDescent="0.75">
      <c r="B6746" s="250">
        <v>6683</v>
      </c>
      <c r="C6746" s="249">
        <v>119.30171064349044</v>
      </c>
    </row>
    <row r="6747" spans="2:3" x14ac:dyDescent="0.75">
      <c r="B6747" s="250">
        <v>6684</v>
      </c>
      <c r="C6747" s="249">
        <v>119.02976630722588</v>
      </c>
    </row>
    <row r="6748" spans="2:3" x14ac:dyDescent="0.75">
      <c r="B6748" s="250">
        <v>6685</v>
      </c>
      <c r="C6748" s="249">
        <v>99.087031962552828</v>
      </c>
    </row>
    <row r="6749" spans="2:3" x14ac:dyDescent="0.75">
      <c r="B6749" s="250">
        <v>6686</v>
      </c>
      <c r="C6749" s="249">
        <v>123.09352285049724</v>
      </c>
    </row>
    <row r="6750" spans="2:3" x14ac:dyDescent="0.75">
      <c r="B6750" s="250">
        <v>6687</v>
      </c>
      <c r="C6750" s="249">
        <v>129.16789759407675</v>
      </c>
    </row>
    <row r="6751" spans="2:3" x14ac:dyDescent="0.75">
      <c r="B6751" s="250">
        <v>6688</v>
      </c>
      <c r="C6751" s="249">
        <v>156.20338804829595</v>
      </c>
    </row>
    <row r="6752" spans="2:3" x14ac:dyDescent="0.75">
      <c r="B6752" s="250">
        <v>6689</v>
      </c>
      <c r="C6752" s="249">
        <v>100.33237695947575</v>
      </c>
    </row>
    <row r="6753" spans="2:3" x14ac:dyDescent="0.75">
      <c r="B6753" s="250">
        <v>6690</v>
      </c>
      <c r="C6753" s="249">
        <v>102.06748078406154</v>
      </c>
    </row>
    <row r="6754" spans="2:3" x14ac:dyDescent="0.75">
      <c r="B6754" s="250">
        <v>6691</v>
      </c>
      <c r="C6754" s="249">
        <v>131.57378095756445</v>
      </c>
    </row>
    <row r="6755" spans="2:3" x14ac:dyDescent="0.75">
      <c r="B6755" s="250">
        <v>6692</v>
      </c>
      <c r="C6755" s="249">
        <v>109.46419202195874</v>
      </c>
    </row>
    <row r="6756" spans="2:3" x14ac:dyDescent="0.75">
      <c r="B6756" s="250">
        <v>6693</v>
      </c>
      <c r="C6756" s="249">
        <v>132.76328329470277</v>
      </c>
    </row>
    <row r="6757" spans="2:3" x14ac:dyDescent="0.75">
      <c r="B6757" s="250">
        <v>6694</v>
      </c>
      <c r="C6757" s="249">
        <v>124.20482682520314</v>
      </c>
    </row>
    <row r="6758" spans="2:3" x14ac:dyDescent="0.75">
      <c r="B6758" s="250">
        <v>6695</v>
      </c>
      <c r="C6758" s="249">
        <v>127.60217175492771</v>
      </c>
    </row>
    <row r="6759" spans="2:3" x14ac:dyDescent="0.75">
      <c r="B6759" s="250">
        <v>6696</v>
      </c>
      <c r="C6759" s="249">
        <v>71.43449535384778</v>
      </c>
    </row>
    <row r="6760" spans="2:3" x14ac:dyDescent="0.75">
      <c r="B6760" s="250">
        <v>6697</v>
      </c>
      <c r="C6760" s="249">
        <v>132.80934021726179</v>
      </c>
    </row>
    <row r="6761" spans="2:3" x14ac:dyDescent="0.75">
      <c r="B6761" s="250">
        <v>6698</v>
      </c>
      <c r="C6761" s="249">
        <v>135.24980484719137</v>
      </c>
    </row>
    <row r="6762" spans="2:3" x14ac:dyDescent="0.75">
      <c r="B6762" s="250">
        <v>6699</v>
      </c>
      <c r="C6762" s="249">
        <v>135.97443009771149</v>
      </c>
    </row>
    <row r="6763" spans="2:3" x14ac:dyDescent="0.75">
      <c r="B6763" s="250">
        <v>6700</v>
      </c>
      <c r="C6763" s="249">
        <v>147.09988062964567</v>
      </c>
    </row>
    <row r="6764" spans="2:3" x14ac:dyDescent="0.75">
      <c r="B6764" s="250">
        <v>6701</v>
      </c>
      <c r="C6764" s="249">
        <v>114.01732798394323</v>
      </c>
    </row>
    <row r="6765" spans="2:3" x14ac:dyDescent="0.75">
      <c r="B6765" s="250">
        <v>6702</v>
      </c>
      <c r="C6765" s="249">
        <v>123.54481074966928</v>
      </c>
    </row>
    <row r="6766" spans="2:3" x14ac:dyDescent="0.75">
      <c r="B6766" s="250">
        <v>6703</v>
      </c>
      <c r="C6766" s="249">
        <v>154.41501705580467</v>
      </c>
    </row>
    <row r="6767" spans="2:3" x14ac:dyDescent="0.75">
      <c r="B6767" s="250">
        <v>6704</v>
      </c>
      <c r="C6767" s="249">
        <v>95.211532414298404</v>
      </c>
    </row>
    <row r="6768" spans="2:3" x14ac:dyDescent="0.75">
      <c r="B6768" s="250">
        <v>6705</v>
      </c>
      <c r="C6768" s="249">
        <v>87.362981323512827</v>
      </c>
    </row>
    <row r="6769" spans="2:3" x14ac:dyDescent="0.75">
      <c r="B6769" s="250">
        <v>6706</v>
      </c>
      <c r="C6769" s="249">
        <v>89.483882129524744</v>
      </c>
    </row>
    <row r="6770" spans="2:3" x14ac:dyDescent="0.75">
      <c r="B6770" s="250">
        <v>6707</v>
      </c>
      <c r="C6770" s="249">
        <v>153.24179252343762</v>
      </c>
    </row>
    <row r="6771" spans="2:3" x14ac:dyDescent="0.75">
      <c r="B6771" s="250">
        <v>6708</v>
      </c>
      <c r="C6771" s="249">
        <v>125.03952602609083</v>
      </c>
    </row>
    <row r="6772" spans="2:3" x14ac:dyDescent="0.75">
      <c r="B6772" s="250">
        <v>6709</v>
      </c>
      <c r="C6772" s="249">
        <v>87.293062012518789</v>
      </c>
    </row>
    <row r="6773" spans="2:3" x14ac:dyDescent="0.75">
      <c r="B6773" s="250">
        <v>6710</v>
      </c>
      <c r="C6773" s="249">
        <v>135.99634561205892</v>
      </c>
    </row>
    <row r="6774" spans="2:3" x14ac:dyDescent="0.75">
      <c r="B6774" s="250">
        <v>6711</v>
      </c>
      <c r="C6774" s="249">
        <v>141.0845139057875</v>
      </c>
    </row>
    <row r="6775" spans="2:3" x14ac:dyDescent="0.75">
      <c r="B6775" s="250">
        <v>6712</v>
      </c>
      <c r="C6775" s="249">
        <v>135.53957541504877</v>
      </c>
    </row>
    <row r="6776" spans="2:3" x14ac:dyDescent="0.75">
      <c r="B6776" s="250">
        <v>6713</v>
      </c>
      <c r="C6776" s="249">
        <v>124.98147093057847</v>
      </c>
    </row>
    <row r="6777" spans="2:3" x14ac:dyDescent="0.75">
      <c r="B6777" s="250">
        <v>6714</v>
      </c>
      <c r="C6777" s="249">
        <v>146.59778113405136</v>
      </c>
    </row>
    <row r="6778" spans="2:3" x14ac:dyDescent="0.75">
      <c r="B6778" s="250">
        <v>6715</v>
      </c>
      <c r="C6778" s="249">
        <v>81.432841500483192</v>
      </c>
    </row>
    <row r="6779" spans="2:3" x14ac:dyDescent="0.75">
      <c r="B6779" s="250">
        <v>6716</v>
      </c>
      <c r="C6779" s="249">
        <v>157.8049837080126</v>
      </c>
    </row>
    <row r="6780" spans="2:3" x14ac:dyDescent="0.75">
      <c r="B6780" s="250">
        <v>6717</v>
      </c>
      <c r="C6780" s="249">
        <v>119.30548010514235</v>
      </c>
    </row>
    <row r="6781" spans="2:3" x14ac:dyDescent="0.75">
      <c r="B6781" s="250">
        <v>6718</v>
      </c>
      <c r="C6781" s="249">
        <v>83.586148916185707</v>
      </c>
    </row>
    <row r="6782" spans="2:3" x14ac:dyDescent="0.75">
      <c r="B6782" s="250">
        <v>6719</v>
      </c>
      <c r="C6782" s="249">
        <v>148.742078669145</v>
      </c>
    </row>
    <row r="6783" spans="2:3" x14ac:dyDescent="0.75">
      <c r="B6783" s="250">
        <v>6720</v>
      </c>
      <c r="C6783" s="249">
        <v>112.48847851341061</v>
      </c>
    </row>
    <row r="6784" spans="2:3" x14ac:dyDescent="0.75">
      <c r="B6784" s="250">
        <v>6721</v>
      </c>
      <c r="C6784" s="249">
        <v>101.8881565634353</v>
      </c>
    </row>
    <row r="6785" spans="2:3" x14ac:dyDescent="0.75">
      <c r="B6785" s="250">
        <v>6722</v>
      </c>
      <c r="C6785" s="249">
        <v>130.82432780658419</v>
      </c>
    </row>
    <row r="6786" spans="2:3" x14ac:dyDescent="0.75">
      <c r="B6786" s="250">
        <v>6723</v>
      </c>
      <c r="C6786" s="249">
        <v>130.59577164096805</v>
      </c>
    </row>
    <row r="6787" spans="2:3" x14ac:dyDescent="0.75">
      <c r="B6787" s="250">
        <v>6724</v>
      </c>
      <c r="C6787" s="249">
        <v>107.55631126267687</v>
      </c>
    </row>
    <row r="6788" spans="2:3" x14ac:dyDescent="0.75">
      <c r="B6788" s="250">
        <v>6725</v>
      </c>
      <c r="C6788" s="249">
        <v>102.34634761643335</v>
      </c>
    </row>
    <row r="6789" spans="2:3" x14ac:dyDescent="0.75">
      <c r="B6789" s="250">
        <v>6726</v>
      </c>
      <c r="C6789" s="249">
        <v>115.97901424707382</v>
      </c>
    </row>
    <row r="6790" spans="2:3" x14ac:dyDescent="0.75">
      <c r="B6790" s="250">
        <v>6727</v>
      </c>
      <c r="C6790" s="249">
        <v>70.14427043448157</v>
      </c>
    </row>
    <row r="6791" spans="2:3" x14ac:dyDescent="0.75">
      <c r="B6791" s="250">
        <v>6728</v>
      </c>
      <c r="C6791" s="249">
        <v>136.60371320421348</v>
      </c>
    </row>
    <row r="6792" spans="2:3" x14ac:dyDescent="0.75">
      <c r="B6792" s="250">
        <v>6729</v>
      </c>
      <c r="C6792" s="249">
        <v>171.63236078204815</v>
      </c>
    </row>
    <row r="6793" spans="2:3" x14ac:dyDescent="0.75">
      <c r="B6793" s="250">
        <v>6730</v>
      </c>
      <c r="C6793" s="249">
        <v>110.64301475085621</v>
      </c>
    </row>
    <row r="6794" spans="2:3" x14ac:dyDescent="0.75">
      <c r="B6794" s="250">
        <v>6731</v>
      </c>
      <c r="C6794" s="249">
        <v>130.9119227460962</v>
      </c>
    </row>
    <row r="6795" spans="2:3" x14ac:dyDescent="0.75">
      <c r="B6795" s="250">
        <v>6732</v>
      </c>
      <c r="C6795" s="249">
        <v>87.63361657997838</v>
      </c>
    </row>
    <row r="6796" spans="2:3" x14ac:dyDescent="0.75">
      <c r="B6796" s="250">
        <v>6733</v>
      </c>
      <c r="C6796" s="249">
        <v>107.4176054268882</v>
      </c>
    </row>
    <row r="6797" spans="2:3" x14ac:dyDescent="0.75">
      <c r="B6797" s="250">
        <v>6734</v>
      </c>
      <c r="C6797" s="249">
        <v>98.870282355387218</v>
      </c>
    </row>
    <row r="6798" spans="2:3" x14ac:dyDescent="0.75">
      <c r="B6798" s="250">
        <v>6735</v>
      </c>
      <c r="C6798" s="249">
        <v>139.20641080150295</v>
      </c>
    </row>
    <row r="6799" spans="2:3" x14ac:dyDescent="0.75">
      <c r="B6799" s="250">
        <v>6736</v>
      </c>
      <c r="C6799" s="249">
        <v>84.911109603605667</v>
      </c>
    </row>
    <row r="6800" spans="2:3" x14ac:dyDescent="0.75">
      <c r="B6800" s="250">
        <v>6737</v>
      </c>
      <c r="C6800" s="249">
        <v>113.32190960859734</v>
      </c>
    </row>
    <row r="6801" spans="2:3" x14ac:dyDescent="0.75">
      <c r="B6801" s="250">
        <v>6738</v>
      </c>
      <c r="C6801" s="249">
        <v>113.61879333682366</v>
      </c>
    </row>
    <row r="6802" spans="2:3" x14ac:dyDescent="0.75">
      <c r="B6802" s="250">
        <v>6739</v>
      </c>
      <c r="C6802" s="249">
        <v>121.08191163106426</v>
      </c>
    </row>
    <row r="6803" spans="2:3" x14ac:dyDescent="0.75">
      <c r="B6803" s="250">
        <v>6740</v>
      </c>
      <c r="C6803" s="249">
        <v>116.07866822022255</v>
      </c>
    </row>
    <row r="6804" spans="2:3" x14ac:dyDescent="0.75">
      <c r="B6804" s="250">
        <v>6741</v>
      </c>
      <c r="C6804" s="249">
        <v>160.72023904599422</v>
      </c>
    </row>
    <row r="6805" spans="2:3" x14ac:dyDescent="0.75">
      <c r="B6805" s="250">
        <v>6742</v>
      </c>
      <c r="C6805" s="249">
        <v>61.632436004261763</v>
      </c>
    </row>
    <row r="6806" spans="2:3" x14ac:dyDescent="0.75">
      <c r="B6806" s="250">
        <v>6743</v>
      </c>
      <c r="C6806" s="249">
        <v>110.62157131054614</v>
      </c>
    </row>
    <row r="6807" spans="2:3" x14ac:dyDescent="0.75">
      <c r="B6807" s="250">
        <v>6744</v>
      </c>
      <c r="C6807" s="249">
        <v>126.14637484343363</v>
      </c>
    </row>
    <row r="6808" spans="2:3" x14ac:dyDescent="0.75">
      <c r="B6808" s="250">
        <v>6745</v>
      </c>
      <c r="C6808" s="249">
        <v>107.89864790596548</v>
      </c>
    </row>
    <row r="6809" spans="2:3" x14ac:dyDescent="0.75">
      <c r="B6809" s="250">
        <v>6746</v>
      </c>
      <c r="C6809" s="249">
        <v>142.97189266921819</v>
      </c>
    </row>
    <row r="6810" spans="2:3" x14ac:dyDescent="0.75">
      <c r="B6810" s="250">
        <v>6747</v>
      </c>
      <c r="C6810" s="249">
        <v>139.65493455540238</v>
      </c>
    </row>
    <row r="6811" spans="2:3" x14ac:dyDescent="0.75">
      <c r="B6811" s="250">
        <v>6748</v>
      </c>
      <c r="C6811" s="249">
        <v>125.30428483377916</v>
      </c>
    </row>
    <row r="6812" spans="2:3" x14ac:dyDescent="0.75">
      <c r="B6812" s="250">
        <v>6749</v>
      </c>
      <c r="C6812" s="249">
        <v>110.94962986417785</v>
      </c>
    </row>
    <row r="6813" spans="2:3" x14ac:dyDescent="0.75">
      <c r="B6813" s="250">
        <v>6750</v>
      </c>
      <c r="C6813" s="249">
        <v>123.93809113279913</v>
      </c>
    </row>
    <row r="6814" spans="2:3" x14ac:dyDescent="0.75">
      <c r="B6814" s="250">
        <v>6751</v>
      </c>
      <c r="C6814" s="249">
        <v>52.201603054248693</v>
      </c>
    </row>
    <row r="6815" spans="2:3" x14ac:dyDescent="0.75">
      <c r="B6815" s="250">
        <v>6752</v>
      </c>
      <c r="C6815" s="249">
        <v>116.01943852160528</v>
      </c>
    </row>
    <row r="6816" spans="2:3" x14ac:dyDescent="0.75">
      <c r="B6816" s="250">
        <v>6753</v>
      </c>
      <c r="C6816" s="249">
        <v>100.78238186013509</v>
      </c>
    </row>
    <row r="6817" spans="2:3" x14ac:dyDescent="0.75">
      <c r="B6817" s="250">
        <v>6754</v>
      </c>
      <c r="C6817" s="249">
        <v>122.3036637929952</v>
      </c>
    </row>
    <row r="6818" spans="2:3" x14ac:dyDescent="0.75">
      <c r="B6818" s="250">
        <v>6755</v>
      </c>
      <c r="C6818" s="249">
        <v>107.64115987468024</v>
      </c>
    </row>
    <row r="6819" spans="2:3" x14ac:dyDescent="0.75">
      <c r="B6819" s="250">
        <v>6756</v>
      </c>
      <c r="C6819" s="249">
        <v>144.81528763963135</v>
      </c>
    </row>
    <row r="6820" spans="2:3" x14ac:dyDescent="0.75">
      <c r="B6820" s="250">
        <v>6757</v>
      </c>
      <c r="C6820" s="249">
        <v>111.23446353847203</v>
      </c>
    </row>
    <row r="6821" spans="2:3" x14ac:dyDescent="0.75">
      <c r="B6821" s="250">
        <v>6758</v>
      </c>
      <c r="C6821" s="249">
        <v>93.848752315766859</v>
      </c>
    </row>
    <row r="6822" spans="2:3" x14ac:dyDescent="0.75">
      <c r="B6822" s="250">
        <v>6759</v>
      </c>
      <c r="C6822" s="249">
        <v>127.04865769101569</v>
      </c>
    </row>
    <row r="6823" spans="2:3" x14ac:dyDescent="0.75">
      <c r="B6823" s="250">
        <v>6760</v>
      </c>
      <c r="C6823" s="249">
        <v>101.46470143010532</v>
      </c>
    </row>
    <row r="6824" spans="2:3" x14ac:dyDescent="0.75">
      <c r="B6824" s="250">
        <v>6761</v>
      </c>
      <c r="C6824" s="249">
        <v>139.91731064339299</v>
      </c>
    </row>
    <row r="6825" spans="2:3" x14ac:dyDescent="0.75">
      <c r="B6825" s="250">
        <v>6762</v>
      </c>
      <c r="C6825" s="249">
        <v>103.39876889765505</v>
      </c>
    </row>
    <row r="6826" spans="2:3" x14ac:dyDescent="0.75">
      <c r="B6826" s="250">
        <v>6763</v>
      </c>
      <c r="C6826" s="249">
        <v>123.21029137111127</v>
      </c>
    </row>
    <row r="6827" spans="2:3" x14ac:dyDescent="0.75">
      <c r="B6827" s="250">
        <v>6764</v>
      </c>
      <c r="C6827" s="249">
        <v>92.53847706444418</v>
      </c>
    </row>
    <row r="6828" spans="2:3" x14ac:dyDescent="0.75">
      <c r="B6828" s="250">
        <v>6765</v>
      </c>
      <c r="C6828" s="249">
        <v>106.26900006061649</v>
      </c>
    </row>
    <row r="6829" spans="2:3" x14ac:dyDescent="0.75">
      <c r="B6829" s="250">
        <v>6766</v>
      </c>
      <c r="C6829" s="249">
        <v>167.75587051115545</v>
      </c>
    </row>
    <row r="6830" spans="2:3" x14ac:dyDescent="0.75">
      <c r="B6830" s="250">
        <v>6767</v>
      </c>
      <c r="C6830" s="249">
        <v>150.7406152924151</v>
      </c>
    </row>
    <row r="6831" spans="2:3" x14ac:dyDescent="0.75">
      <c r="B6831" s="250">
        <v>6768</v>
      </c>
      <c r="C6831" s="249">
        <v>147.97468015911917</v>
      </c>
    </row>
    <row r="6832" spans="2:3" x14ac:dyDescent="0.75">
      <c r="B6832" s="250">
        <v>6769</v>
      </c>
      <c r="C6832" s="249">
        <v>167.1197447072592</v>
      </c>
    </row>
    <row r="6833" spans="2:3" x14ac:dyDescent="0.75">
      <c r="B6833" s="250">
        <v>6770</v>
      </c>
      <c r="C6833" s="249">
        <v>174.40765818198423</v>
      </c>
    </row>
    <row r="6834" spans="2:3" x14ac:dyDescent="0.75">
      <c r="B6834" s="250">
        <v>6771</v>
      </c>
      <c r="C6834" s="249">
        <v>146.61591046120355</v>
      </c>
    </row>
    <row r="6835" spans="2:3" x14ac:dyDescent="0.75">
      <c r="B6835" s="250">
        <v>6772</v>
      </c>
      <c r="C6835" s="249">
        <v>128.34331817056204</v>
      </c>
    </row>
    <row r="6836" spans="2:3" x14ac:dyDescent="0.75">
      <c r="B6836" s="250">
        <v>6773</v>
      </c>
      <c r="C6836" s="249">
        <v>109.54451490366964</v>
      </c>
    </row>
    <row r="6837" spans="2:3" x14ac:dyDescent="0.75">
      <c r="B6837" s="250">
        <v>6774</v>
      </c>
      <c r="C6837" s="249">
        <v>144.74326806490501</v>
      </c>
    </row>
    <row r="6838" spans="2:3" x14ac:dyDescent="0.75">
      <c r="B6838" s="250">
        <v>6775</v>
      </c>
      <c r="C6838" s="249">
        <v>54.33926521108252</v>
      </c>
    </row>
    <row r="6839" spans="2:3" x14ac:dyDescent="0.75">
      <c r="B6839" s="250">
        <v>6776</v>
      </c>
      <c r="C6839" s="249">
        <v>89.124013978772126</v>
      </c>
    </row>
    <row r="6840" spans="2:3" x14ac:dyDescent="0.75">
      <c r="B6840" s="250">
        <v>6777</v>
      </c>
      <c r="C6840" s="249">
        <v>192.62469579219137</v>
      </c>
    </row>
    <row r="6841" spans="2:3" x14ac:dyDescent="0.75">
      <c r="B6841" s="250">
        <v>6778</v>
      </c>
      <c r="C6841" s="249">
        <v>138.28165237619356</v>
      </c>
    </row>
    <row r="6842" spans="2:3" x14ac:dyDescent="0.75">
      <c r="B6842" s="250">
        <v>6779</v>
      </c>
      <c r="C6842" s="249">
        <v>152.94397095121386</v>
      </c>
    </row>
    <row r="6843" spans="2:3" x14ac:dyDescent="0.75">
      <c r="B6843" s="250">
        <v>6780</v>
      </c>
      <c r="C6843" s="249">
        <v>145.5694810631565</v>
      </c>
    </row>
    <row r="6844" spans="2:3" x14ac:dyDescent="0.75">
      <c r="B6844" s="250">
        <v>6781</v>
      </c>
      <c r="C6844" s="249">
        <v>117.45370042271891</v>
      </c>
    </row>
    <row r="6845" spans="2:3" x14ac:dyDescent="0.75">
      <c r="B6845" s="250">
        <v>6782</v>
      </c>
      <c r="C6845" s="249">
        <v>155.0812269127245</v>
      </c>
    </row>
    <row r="6846" spans="2:3" x14ac:dyDescent="0.75">
      <c r="B6846" s="250">
        <v>6783</v>
      </c>
      <c r="C6846" s="249">
        <v>116.66870859160019</v>
      </c>
    </row>
    <row r="6847" spans="2:3" x14ac:dyDescent="0.75">
      <c r="B6847" s="250">
        <v>6784</v>
      </c>
      <c r="C6847" s="249">
        <v>140.72565102840161</v>
      </c>
    </row>
    <row r="6848" spans="2:3" x14ac:dyDescent="0.75">
      <c r="B6848" s="250">
        <v>6785</v>
      </c>
      <c r="C6848" s="249">
        <v>78.147388203384821</v>
      </c>
    </row>
    <row r="6849" spans="2:3" x14ac:dyDescent="0.75">
      <c r="B6849" s="250">
        <v>6786</v>
      </c>
      <c r="C6849" s="249">
        <v>148.92553481930406</v>
      </c>
    </row>
    <row r="6850" spans="2:3" x14ac:dyDescent="0.75">
      <c r="B6850" s="250">
        <v>6787</v>
      </c>
      <c r="C6850" s="249">
        <v>90.882643377789364</v>
      </c>
    </row>
    <row r="6851" spans="2:3" x14ac:dyDescent="0.75">
      <c r="B6851" s="250">
        <v>6788</v>
      </c>
      <c r="C6851" s="249">
        <v>163.21512137725227</v>
      </c>
    </row>
    <row r="6852" spans="2:3" x14ac:dyDescent="0.75">
      <c r="B6852" s="250">
        <v>6789</v>
      </c>
      <c r="C6852" s="249">
        <v>101.47080966753168</v>
      </c>
    </row>
    <row r="6853" spans="2:3" x14ac:dyDescent="0.75">
      <c r="B6853" s="250">
        <v>6790</v>
      </c>
      <c r="C6853" s="249">
        <v>115.78726007487968</v>
      </c>
    </row>
    <row r="6854" spans="2:3" x14ac:dyDescent="0.75">
      <c r="B6854" s="250">
        <v>6791</v>
      </c>
      <c r="C6854" s="249">
        <v>111.62089594587223</v>
      </c>
    </row>
    <row r="6855" spans="2:3" x14ac:dyDescent="0.75">
      <c r="B6855" s="250">
        <v>6792</v>
      </c>
      <c r="C6855" s="249">
        <v>140.76271882745166</v>
      </c>
    </row>
    <row r="6856" spans="2:3" x14ac:dyDescent="0.75">
      <c r="B6856" s="250">
        <v>6793</v>
      </c>
      <c r="C6856" s="249">
        <v>111.1643758320587</v>
      </c>
    </row>
    <row r="6857" spans="2:3" x14ac:dyDescent="0.75">
      <c r="B6857" s="250">
        <v>6794</v>
      </c>
      <c r="C6857" s="249">
        <v>162.12780143858481</v>
      </c>
    </row>
    <row r="6858" spans="2:3" x14ac:dyDescent="0.75">
      <c r="B6858" s="250">
        <v>6795</v>
      </c>
      <c r="C6858" s="249">
        <v>144.98821429480043</v>
      </c>
    </row>
    <row r="6859" spans="2:3" x14ac:dyDescent="0.75">
      <c r="B6859" s="250">
        <v>6796</v>
      </c>
      <c r="C6859" s="249">
        <v>141.77209005794208</v>
      </c>
    </row>
    <row r="6860" spans="2:3" x14ac:dyDescent="0.75">
      <c r="B6860" s="250">
        <v>6797</v>
      </c>
      <c r="C6860" s="249">
        <v>116.14032941039848</v>
      </c>
    </row>
    <row r="6861" spans="2:3" x14ac:dyDescent="0.75">
      <c r="B6861" s="250">
        <v>6798</v>
      </c>
      <c r="C6861" s="249">
        <v>118.30162903948059</v>
      </c>
    </row>
    <row r="6862" spans="2:3" x14ac:dyDescent="0.75">
      <c r="B6862" s="250">
        <v>6799</v>
      </c>
      <c r="C6862" s="249">
        <v>145.10226116289445</v>
      </c>
    </row>
    <row r="6863" spans="2:3" x14ac:dyDescent="0.75">
      <c r="B6863" s="250">
        <v>6800</v>
      </c>
      <c r="C6863" s="249">
        <v>148.28523870982934</v>
      </c>
    </row>
    <row r="6864" spans="2:3" x14ac:dyDescent="0.75">
      <c r="B6864" s="250">
        <v>6801</v>
      </c>
      <c r="C6864" s="249">
        <v>149.66278738774065</v>
      </c>
    </row>
    <row r="6865" spans="2:3" x14ac:dyDescent="0.75">
      <c r="B6865" s="250">
        <v>6802</v>
      </c>
      <c r="C6865" s="249">
        <v>130.28831399382511</v>
      </c>
    </row>
    <row r="6866" spans="2:3" x14ac:dyDescent="0.75">
      <c r="B6866" s="250">
        <v>6803</v>
      </c>
      <c r="C6866" s="249">
        <v>110.38718778721731</v>
      </c>
    </row>
    <row r="6867" spans="2:3" x14ac:dyDescent="0.75">
      <c r="B6867" s="250">
        <v>6804</v>
      </c>
      <c r="C6867" s="249">
        <v>132.40844073064991</v>
      </c>
    </row>
    <row r="6868" spans="2:3" x14ac:dyDescent="0.75">
      <c r="B6868" s="250">
        <v>6805</v>
      </c>
      <c r="C6868" s="249">
        <v>128.44245226864228</v>
      </c>
    </row>
    <row r="6869" spans="2:3" x14ac:dyDescent="0.75">
      <c r="B6869" s="250">
        <v>6806</v>
      </c>
      <c r="C6869" s="249">
        <v>124.41409500479756</v>
      </c>
    </row>
    <row r="6870" spans="2:3" x14ac:dyDescent="0.75">
      <c r="B6870" s="250">
        <v>6807</v>
      </c>
      <c r="C6870" s="249">
        <v>123.21238038050808</v>
      </c>
    </row>
    <row r="6871" spans="2:3" x14ac:dyDescent="0.75">
      <c r="B6871" s="250">
        <v>6808</v>
      </c>
      <c r="C6871" s="249">
        <v>109.96038787970656</v>
      </c>
    </row>
    <row r="6872" spans="2:3" x14ac:dyDescent="0.75">
      <c r="B6872" s="250">
        <v>6809</v>
      </c>
      <c r="C6872" s="249">
        <v>84.809731920022202</v>
      </c>
    </row>
    <row r="6873" spans="2:3" x14ac:dyDescent="0.75">
      <c r="B6873" s="250">
        <v>6810</v>
      </c>
      <c r="C6873" s="249">
        <v>109.6543124819265</v>
      </c>
    </row>
    <row r="6874" spans="2:3" x14ac:dyDescent="0.75">
      <c r="B6874" s="250">
        <v>6811</v>
      </c>
      <c r="C6874" s="249">
        <v>166.03278411220239</v>
      </c>
    </row>
    <row r="6875" spans="2:3" x14ac:dyDescent="0.75">
      <c r="B6875" s="250">
        <v>6812</v>
      </c>
      <c r="C6875" s="249">
        <v>129.98162626641826</v>
      </c>
    </row>
    <row r="6876" spans="2:3" x14ac:dyDescent="0.75">
      <c r="B6876" s="250">
        <v>6813</v>
      </c>
      <c r="C6876" s="249">
        <v>122.99745393675614</v>
      </c>
    </row>
    <row r="6877" spans="2:3" x14ac:dyDescent="0.75">
      <c r="B6877" s="250">
        <v>6814</v>
      </c>
      <c r="C6877" s="249">
        <v>129.71436498694726</v>
      </c>
    </row>
    <row r="6878" spans="2:3" x14ac:dyDescent="0.75">
      <c r="B6878" s="250">
        <v>6815</v>
      </c>
      <c r="C6878" s="249">
        <v>154.98774006923111</v>
      </c>
    </row>
    <row r="6879" spans="2:3" x14ac:dyDescent="0.75">
      <c r="B6879" s="250">
        <v>6816</v>
      </c>
      <c r="C6879" s="249">
        <v>165.39469141142101</v>
      </c>
    </row>
    <row r="6880" spans="2:3" x14ac:dyDescent="0.75">
      <c r="B6880" s="250">
        <v>6817</v>
      </c>
      <c r="C6880" s="249">
        <v>93.443243182062872</v>
      </c>
    </row>
    <row r="6881" spans="2:3" x14ac:dyDescent="0.75">
      <c r="B6881" s="250">
        <v>6818</v>
      </c>
      <c r="C6881" s="249">
        <v>106.16320372219883</v>
      </c>
    </row>
    <row r="6882" spans="2:3" x14ac:dyDescent="0.75">
      <c r="B6882" s="250">
        <v>6819</v>
      </c>
      <c r="C6882" s="249">
        <v>110.80805024155399</v>
      </c>
    </row>
    <row r="6883" spans="2:3" x14ac:dyDescent="0.75">
      <c r="B6883" s="250">
        <v>6820</v>
      </c>
      <c r="C6883" s="249">
        <v>120.33322860979119</v>
      </c>
    </row>
    <row r="6884" spans="2:3" x14ac:dyDescent="0.75">
      <c r="B6884" s="250">
        <v>6821</v>
      </c>
      <c r="C6884" s="249">
        <v>63.339424756023192</v>
      </c>
    </row>
    <row r="6885" spans="2:3" x14ac:dyDescent="0.75">
      <c r="B6885" s="250">
        <v>6822</v>
      </c>
      <c r="C6885" s="249">
        <v>82.775699213894924</v>
      </c>
    </row>
    <row r="6886" spans="2:3" x14ac:dyDescent="0.75">
      <c r="B6886" s="250">
        <v>6823</v>
      </c>
      <c r="C6886" s="249">
        <v>121.95761317988122</v>
      </c>
    </row>
    <row r="6887" spans="2:3" x14ac:dyDescent="0.75">
      <c r="B6887" s="250">
        <v>6824</v>
      </c>
      <c r="C6887" s="249">
        <v>76.261154864913806</v>
      </c>
    </row>
    <row r="6888" spans="2:3" x14ac:dyDescent="0.75">
      <c r="B6888" s="250">
        <v>6825</v>
      </c>
      <c r="C6888" s="249">
        <v>151.75525700560593</v>
      </c>
    </row>
    <row r="6889" spans="2:3" x14ac:dyDescent="0.75">
      <c r="B6889" s="250">
        <v>6826</v>
      </c>
      <c r="C6889" s="249">
        <v>89.974160791608668</v>
      </c>
    </row>
    <row r="6890" spans="2:3" x14ac:dyDescent="0.75">
      <c r="B6890" s="250">
        <v>6827</v>
      </c>
      <c r="C6890" s="249">
        <v>97.440942099078285</v>
      </c>
    </row>
    <row r="6891" spans="2:3" x14ac:dyDescent="0.75">
      <c r="B6891" s="250">
        <v>6828</v>
      </c>
      <c r="C6891" s="249">
        <v>141.31302520251813</v>
      </c>
    </row>
    <row r="6892" spans="2:3" x14ac:dyDescent="0.75">
      <c r="B6892" s="250">
        <v>6829</v>
      </c>
      <c r="C6892" s="249">
        <v>94.978592444910134</v>
      </c>
    </row>
    <row r="6893" spans="2:3" x14ac:dyDescent="0.75">
      <c r="B6893" s="250">
        <v>6830</v>
      </c>
      <c r="C6893" s="249">
        <v>100.83612606756371</v>
      </c>
    </row>
    <row r="6894" spans="2:3" x14ac:dyDescent="0.75">
      <c r="B6894" s="250">
        <v>6831</v>
      </c>
      <c r="C6894" s="249">
        <v>114.08113693408271</v>
      </c>
    </row>
    <row r="6895" spans="2:3" x14ac:dyDescent="0.75">
      <c r="B6895" s="250">
        <v>6832</v>
      </c>
      <c r="C6895" s="249">
        <v>96.475903411691718</v>
      </c>
    </row>
    <row r="6896" spans="2:3" x14ac:dyDescent="0.75">
      <c r="B6896" s="250">
        <v>6833</v>
      </c>
      <c r="C6896" s="249">
        <v>81.648271452600255</v>
      </c>
    </row>
    <row r="6897" spans="2:3" x14ac:dyDescent="0.75">
      <c r="B6897" s="250">
        <v>6834</v>
      </c>
      <c r="C6897" s="249">
        <v>124.65412652646479</v>
      </c>
    </row>
    <row r="6898" spans="2:3" x14ac:dyDescent="0.75">
      <c r="B6898" s="250">
        <v>6835</v>
      </c>
      <c r="C6898" s="249">
        <v>140.84781441322659</v>
      </c>
    </row>
    <row r="6899" spans="2:3" x14ac:dyDescent="0.75">
      <c r="B6899" s="250">
        <v>6836</v>
      </c>
      <c r="C6899" s="249">
        <v>136.53947311002938</v>
      </c>
    </row>
    <row r="6900" spans="2:3" x14ac:dyDescent="0.75">
      <c r="B6900" s="250">
        <v>6837</v>
      </c>
      <c r="C6900" s="249">
        <v>136.81453852478816</v>
      </c>
    </row>
    <row r="6901" spans="2:3" x14ac:dyDescent="0.75">
      <c r="B6901" s="250">
        <v>6838</v>
      </c>
      <c r="C6901" s="249">
        <v>138.16042117524296</v>
      </c>
    </row>
    <row r="6902" spans="2:3" x14ac:dyDescent="0.75">
      <c r="B6902" s="250">
        <v>6839</v>
      </c>
      <c r="C6902" s="249">
        <v>105.17973294450489</v>
      </c>
    </row>
    <row r="6903" spans="2:3" x14ac:dyDescent="0.75">
      <c r="B6903" s="250">
        <v>6840</v>
      </c>
      <c r="C6903" s="249">
        <v>158.11854682499427</v>
      </c>
    </row>
    <row r="6904" spans="2:3" x14ac:dyDescent="0.75">
      <c r="B6904" s="250">
        <v>6841</v>
      </c>
      <c r="C6904" s="249">
        <v>101.99272763085324</v>
      </c>
    </row>
    <row r="6905" spans="2:3" x14ac:dyDescent="0.75">
      <c r="B6905" s="250">
        <v>6842</v>
      </c>
      <c r="C6905" s="249">
        <v>126.40673777021568</v>
      </c>
    </row>
    <row r="6906" spans="2:3" x14ac:dyDescent="0.75">
      <c r="B6906" s="250">
        <v>6843</v>
      </c>
      <c r="C6906" s="249">
        <v>113.08181091986299</v>
      </c>
    </row>
    <row r="6907" spans="2:3" x14ac:dyDescent="0.75">
      <c r="B6907" s="250">
        <v>6844</v>
      </c>
      <c r="C6907" s="249">
        <v>136.21248428547716</v>
      </c>
    </row>
    <row r="6908" spans="2:3" x14ac:dyDescent="0.75">
      <c r="B6908" s="250">
        <v>6845</v>
      </c>
      <c r="C6908" s="249">
        <v>110.01953588514711</v>
      </c>
    </row>
    <row r="6909" spans="2:3" x14ac:dyDescent="0.75">
      <c r="B6909" s="250">
        <v>6846</v>
      </c>
      <c r="C6909" s="249">
        <v>153.16426616750994</v>
      </c>
    </row>
    <row r="6910" spans="2:3" x14ac:dyDescent="0.75">
      <c r="B6910" s="250">
        <v>6847</v>
      </c>
      <c r="C6910" s="249">
        <v>125.63815552994762</v>
      </c>
    </row>
    <row r="6911" spans="2:3" x14ac:dyDescent="0.75">
      <c r="B6911" s="250">
        <v>6848</v>
      </c>
      <c r="C6911" s="249">
        <v>113.06378926204013</v>
      </c>
    </row>
    <row r="6912" spans="2:3" x14ac:dyDescent="0.75">
      <c r="B6912" s="250">
        <v>6849</v>
      </c>
      <c r="C6912" s="249">
        <v>96.913770002888981</v>
      </c>
    </row>
    <row r="6913" spans="2:3" x14ac:dyDescent="0.75">
      <c r="B6913" s="250">
        <v>6850</v>
      </c>
      <c r="C6913" s="249">
        <v>107.46214005045876</v>
      </c>
    </row>
    <row r="6914" spans="2:3" x14ac:dyDescent="0.75">
      <c r="B6914" s="250">
        <v>6851</v>
      </c>
      <c r="C6914" s="249">
        <v>115.32685099203739</v>
      </c>
    </row>
    <row r="6915" spans="2:3" x14ac:dyDescent="0.75">
      <c r="B6915" s="250">
        <v>6852</v>
      </c>
      <c r="C6915" s="249">
        <v>149.06165635870605</v>
      </c>
    </row>
    <row r="6916" spans="2:3" x14ac:dyDescent="0.75">
      <c r="B6916" s="250">
        <v>6853</v>
      </c>
      <c r="C6916" s="249">
        <v>113.88486321922824</v>
      </c>
    </row>
    <row r="6917" spans="2:3" x14ac:dyDescent="0.75">
      <c r="B6917" s="250">
        <v>6854</v>
      </c>
      <c r="C6917" s="249">
        <v>142.90952177044386</v>
      </c>
    </row>
    <row r="6918" spans="2:3" x14ac:dyDescent="0.75">
      <c r="B6918" s="250">
        <v>6855</v>
      </c>
      <c r="C6918" s="249">
        <v>135.87797155641812</v>
      </c>
    </row>
    <row r="6919" spans="2:3" x14ac:dyDescent="0.75">
      <c r="B6919" s="250">
        <v>6856</v>
      </c>
      <c r="C6919" s="249">
        <v>109.6585195262833</v>
      </c>
    </row>
    <row r="6920" spans="2:3" x14ac:dyDescent="0.75">
      <c r="B6920" s="250">
        <v>6857</v>
      </c>
      <c r="C6920" s="249">
        <v>109.20426914690177</v>
      </c>
    </row>
    <row r="6921" spans="2:3" x14ac:dyDescent="0.75">
      <c r="B6921" s="250">
        <v>6858</v>
      </c>
      <c r="C6921" s="249">
        <v>122.41565662138457</v>
      </c>
    </row>
    <row r="6922" spans="2:3" x14ac:dyDescent="0.75">
      <c r="B6922" s="250">
        <v>6859</v>
      </c>
      <c r="C6922" s="249">
        <v>70.315376028052299</v>
      </c>
    </row>
    <row r="6923" spans="2:3" x14ac:dyDescent="0.75">
      <c r="B6923" s="250">
        <v>6860</v>
      </c>
      <c r="C6923" s="249">
        <v>168.42370028008395</v>
      </c>
    </row>
    <row r="6924" spans="2:3" x14ac:dyDescent="0.75">
      <c r="B6924" s="250">
        <v>6861</v>
      </c>
      <c r="C6924" s="249">
        <v>116.60971783310433</v>
      </c>
    </row>
    <row r="6925" spans="2:3" x14ac:dyDescent="0.75">
      <c r="B6925" s="250">
        <v>6862</v>
      </c>
      <c r="C6925" s="249">
        <v>115.87228073727711</v>
      </c>
    </row>
    <row r="6926" spans="2:3" x14ac:dyDescent="0.75">
      <c r="B6926" s="250">
        <v>6863</v>
      </c>
      <c r="C6926" s="249">
        <v>161.45079821161639</v>
      </c>
    </row>
    <row r="6927" spans="2:3" x14ac:dyDescent="0.75">
      <c r="B6927" s="250">
        <v>6864</v>
      </c>
      <c r="C6927" s="249">
        <v>147.82704552502216</v>
      </c>
    </row>
    <row r="6928" spans="2:3" x14ac:dyDescent="0.75">
      <c r="B6928" s="250">
        <v>6865</v>
      </c>
      <c r="C6928" s="249">
        <v>143.36748199846417</v>
      </c>
    </row>
    <row r="6929" spans="2:3" x14ac:dyDescent="0.75">
      <c r="B6929" s="250">
        <v>6866</v>
      </c>
      <c r="C6929" s="249">
        <v>99.015042384452912</v>
      </c>
    </row>
    <row r="6930" spans="2:3" x14ac:dyDescent="0.75">
      <c r="B6930" s="250">
        <v>6867</v>
      </c>
      <c r="C6930" s="249">
        <v>112.6297073046766</v>
      </c>
    </row>
    <row r="6931" spans="2:3" x14ac:dyDescent="0.75">
      <c r="B6931" s="250">
        <v>6868</v>
      </c>
      <c r="C6931" s="249">
        <v>104.03137587091481</v>
      </c>
    </row>
    <row r="6932" spans="2:3" x14ac:dyDescent="0.75">
      <c r="B6932" s="250">
        <v>6869</v>
      </c>
      <c r="C6932" s="249">
        <v>104.12877276641483</v>
      </c>
    </row>
    <row r="6933" spans="2:3" x14ac:dyDescent="0.75">
      <c r="B6933" s="250">
        <v>6870</v>
      </c>
      <c r="C6933" s="249">
        <v>132.73289592273335</v>
      </c>
    </row>
    <row r="6934" spans="2:3" x14ac:dyDescent="0.75">
      <c r="B6934" s="250">
        <v>6871</v>
      </c>
      <c r="C6934" s="249">
        <v>102.78492448222957</v>
      </c>
    </row>
    <row r="6935" spans="2:3" x14ac:dyDescent="0.75">
      <c r="B6935" s="250">
        <v>6872</v>
      </c>
      <c r="C6935" s="249">
        <v>138.09488629065623</v>
      </c>
    </row>
    <row r="6936" spans="2:3" x14ac:dyDescent="0.75">
      <c r="B6936" s="250">
        <v>6873</v>
      </c>
      <c r="C6936" s="249">
        <v>121.20528938325501</v>
      </c>
    </row>
    <row r="6937" spans="2:3" x14ac:dyDescent="0.75">
      <c r="B6937" s="250">
        <v>6874</v>
      </c>
      <c r="C6937" s="249">
        <v>146.58129250091423</v>
      </c>
    </row>
    <row r="6938" spans="2:3" x14ac:dyDescent="0.75">
      <c r="B6938" s="250">
        <v>6875</v>
      </c>
      <c r="C6938" s="249">
        <v>86.857538191208292</v>
      </c>
    </row>
    <row r="6939" spans="2:3" x14ac:dyDescent="0.75">
      <c r="B6939" s="250">
        <v>6876</v>
      </c>
      <c r="C6939" s="249">
        <v>107.36188714477468</v>
      </c>
    </row>
    <row r="6940" spans="2:3" x14ac:dyDescent="0.75">
      <c r="B6940" s="250">
        <v>6877</v>
      </c>
      <c r="C6940" s="249">
        <v>110.21921268372105</v>
      </c>
    </row>
    <row r="6941" spans="2:3" x14ac:dyDescent="0.75">
      <c r="B6941" s="250">
        <v>6878</v>
      </c>
      <c r="C6941" s="249">
        <v>130.33942168137543</v>
      </c>
    </row>
    <row r="6942" spans="2:3" x14ac:dyDescent="0.75">
      <c r="B6942" s="250">
        <v>6879</v>
      </c>
      <c r="C6942" s="249">
        <v>133.48525808219404</v>
      </c>
    </row>
    <row r="6943" spans="2:3" x14ac:dyDescent="0.75">
      <c r="B6943" s="250">
        <v>6880</v>
      </c>
      <c r="C6943" s="249">
        <v>133.9673376045063</v>
      </c>
    </row>
    <row r="6944" spans="2:3" x14ac:dyDescent="0.75">
      <c r="B6944" s="250">
        <v>6881</v>
      </c>
      <c r="C6944" s="249">
        <v>86.937478411309854</v>
      </c>
    </row>
    <row r="6945" spans="2:3" x14ac:dyDescent="0.75">
      <c r="B6945" s="250">
        <v>6882</v>
      </c>
      <c r="C6945" s="249">
        <v>187.75591372690974</v>
      </c>
    </row>
    <row r="6946" spans="2:3" x14ac:dyDescent="0.75">
      <c r="B6946" s="250">
        <v>6883</v>
      </c>
      <c r="C6946" s="249">
        <v>140.78474457295891</v>
      </c>
    </row>
    <row r="6947" spans="2:3" x14ac:dyDescent="0.75">
      <c r="B6947" s="250">
        <v>6884</v>
      </c>
      <c r="C6947" s="249">
        <v>107.48880321953087</v>
      </c>
    </row>
    <row r="6948" spans="2:3" x14ac:dyDescent="0.75">
      <c r="B6948" s="250">
        <v>6885</v>
      </c>
      <c r="C6948" s="249">
        <v>149.61086012409589</v>
      </c>
    </row>
    <row r="6949" spans="2:3" x14ac:dyDescent="0.75">
      <c r="B6949" s="250">
        <v>6886</v>
      </c>
      <c r="C6949" s="249">
        <v>102.06280263874922</v>
      </c>
    </row>
    <row r="6950" spans="2:3" x14ac:dyDescent="0.75">
      <c r="B6950" s="250">
        <v>6887</v>
      </c>
      <c r="C6950" s="249">
        <v>98.205125596502441</v>
      </c>
    </row>
    <row r="6951" spans="2:3" x14ac:dyDescent="0.75">
      <c r="B6951" s="250">
        <v>6888</v>
      </c>
      <c r="C6951" s="249">
        <v>105.27991941786868</v>
      </c>
    </row>
    <row r="6952" spans="2:3" x14ac:dyDescent="0.75">
      <c r="B6952" s="250">
        <v>6889</v>
      </c>
      <c r="C6952" s="249">
        <v>145.44792185031207</v>
      </c>
    </row>
    <row r="6953" spans="2:3" x14ac:dyDescent="0.75">
      <c r="B6953" s="250">
        <v>6890</v>
      </c>
      <c r="C6953" s="249">
        <v>150.76037754166677</v>
      </c>
    </row>
    <row r="6954" spans="2:3" x14ac:dyDescent="0.75">
      <c r="B6954" s="250">
        <v>6891</v>
      </c>
      <c r="C6954" s="249">
        <v>108.78338813983396</v>
      </c>
    </row>
    <row r="6955" spans="2:3" x14ac:dyDescent="0.75">
      <c r="B6955" s="250">
        <v>6892</v>
      </c>
      <c r="C6955" s="249">
        <v>116.52786648477972</v>
      </c>
    </row>
    <row r="6956" spans="2:3" x14ac:dyDescent="0.75">
      <c r="B6956" s="250">
        <v>6893</v>
      </c>
      <c r="C6956" s="249">
        <v>107.09406821722881</v>
      </c>
    </row>
    <row r="6957" spans="2:3" x14ac:dyDescent="0.75">
      <c r="B6957" s="250">
        <v>6894</v>
      </c>
      <c r="C6957" s="249">
        <v>176.72897673269716</v>
      </c>
    </row>
    <row r="6958" spans="2:3" x14ac:dyDescent="0.75">
      <c r="B6958" s="250">
        <v>6895</v>
      </c>
      <c r="C6958" s="249">
        <v>150.93932089125215</v>
      </c>
    </row>
    <row r="6959" spans="2:3" x14ac:dyDescent="0.75">
      <c r="B6959" s="250">
        <v>6896</v>
      </c>
      <c r="C6959" s="249">
        <v>121.78991581854696</v>
      </c>
    </row>
    <row r="6960" spans="2:3" x14ac:dyDescent="0.75">
      <c r="B6960" s="250">
        <v>6897</v>
      </c>
      <c r="C6960" s="249">
        <v>117.20543047900856</v>
      </c>
    </row>
    <row r="6961" spans="2:3" x14ac:dyDescent="0.75">
      <c r="B6961" s="250">
        <v>6898</v>
      </c>
      <c r="C6961" s="249">
        <v>99.446287925309477</v>
      </c>
    </row>
    <row r="6962" spans="2:3" x14ac:dyDescent="0.75">
      <c r="B6962" s="250">
        <v>6899</v>
      </c>
      <c r="C6962" s="249">
        <v>103.39858031042824</v>
      </c>
    </row>
    <row r="6963" spans="2:3" x14ac:dyDescent="0.75">
      <c r="B6963" s="250">
        <v>6900</v>
      </c>
      <c r="C6963" s="249">
        <v>154.30533737623244</v>
      </c>
    </row>
    <row r="6964" spans="2:3" x14ac:dyDescent="0.75">
      <c r="B6964" s="250">
        <v>6901</v>
      </c>
      <c r="C6964" s="249">
        <v>98.618623752921167</v>
      </c>
    </row>
    <row r="6965" spans="2:3" x14ac:dyDescent="0.75">
      <c r="B6965" s="250">
        <v>6902</v>
      </c>
      <c r="C6965" s="249">
        <v>104.02949961502578</v>
      </c>
    </row>
    <row r="6966" spans="2:3" x14ac:dyDescent="0.75">
      <c r="B6966" s="250">
        <v>6903</v>
      </c>
      <c r="C6966" s="249">
        <v>111.26250326352236</v>
      </c>
    </row>
    <row r="6967" spans="2:3" x14ac:dyDescent="0.75">
      <c r="B6967" s="250">
        <v>6904</v>
      </c>
      <c r="C6967" s="249">
        <v>122.44662883548014</v>
      </c>
    </row>
    <row r="6968" spans="2:3" x14ac:dyDescent="0.75">
      <c r="B6968" s="250">
        <v>6905</v>
      </c>
      <c r="C6968" s="249">
        <v>137.45009337742084</v>
      </c>
    </row>
    <row r="6969" spans="2:3" x14ac:dyDescent="0.75">
      <c r="B6969" s="250">
        <v>6906</v>
      </c>
      <c r="C6969" s="249">
        <v>137.56036860039356</v>
      </c>
    </row>
    <row r="6970" spans="2:3" x14ac:dyDescent="0.75">
      <c r="B6970" s="250">
        <v>6907</v>
      </c>
      <c r="C6970" s="249">
        <v>118.52300344790937</v>
      </c>
    </row>
    <row r="6971" spans="2:3" x14ac:dyDescent="0.75">
      <c r="B6971" s="250">
        <v>6908</v>
      </c>
      <c r="C6971" s="249">
        <v>109.70783276574063</v>
      </c>
    </row>
    <row r="6972" spans="2:3" x14ac:dyDescent="0.75">
      <c r="B6972" s="250">
        <v>6909</v>
      </c>
      <c r="C6972" s="249">
        <v>95.078018456479086</v>
      </c>
    </row>
    <row r="6973" spans="2:3" x14ac:dyDescent="0.75">
      <c r="B6973" s="250">
        <v>6910</v>
      </c>
      <c r="C6973" s="249">
        <v>168.69313766049382</v>
      </c>
    </row>
    <row r="6974" spans="2:3" x14ac:dyDescent="0.75">
      <c r="B6974" s="250">
        <v>6911</v>
      </c>
      <c r="C6974" s="249">
        <v>136.78419995338149</v>
      </c>
    </row>
    <row r="6975" spans="2:3" x14ac:dyDescent="0.75">
      <c r="B6975" s="250">
        <v>6912</v>
      </c>
      <c r="C6975" s="249">
        <v>159.62887580142697</v>
      </c>
    </row>
    <row r="6976" spans="2:3" x14ac:dyDescent="0.75">
      <c r="B6976" s="250">
        <v>6913</v>
      </c>
      <c r="C6976" s="249">
        <v>114.1369249551885</v>
      </c>
    </row>
    <row r="6977" spans="2:3" x14ac:dyDescent="0.75">
      <c r="B6977" s="250">
        <v>6914</v>
      </c>
      <c r="C6977" s="249">
        <v>157.78008688554084</v>
      </c>
    </row>
    <row r="6978" spans="2:3" x14ac:dyDescent="0.75">
      <c r="B6978" s="250">
        <v>6915</v>
      </c>
      <c r="C6978" s="249">
        <v>114.27360052707016</v>
      </c>
    </row>
    <row r="6979" spans="2:3" x14ac:dyDescent="0.75">
      <c r="B6979" s="250">
        <v>6916</v>
      </c>
      <c r="C6979" s="249">
        <v>137.95332572099824</v>
      </c>
    </row>
    <row r="6980" spans="2:3" x14ac:dyDescent="0.75">
      <c r="B6980" s="250">
        <v>6917</v>
      </c>
      <c r="C6980" s="249">
        <v>121.94628309118453</v>
      </c>
    </row>
    <row r="6981" spans="2:3" x14ac:dyDescent="0.75">
      <c r="B6981" s="250">
        <v>6918</v>
      </c>
      <c r="C6981" s="249">
        <v>107.40130631405574</v>
      </c>
    </row>
    <row r="6982" spans="2:3" x14ac:dyDescent="0.75">
      <c r="B6982" s="250">
        <v>6919</v>
      </c>
      <c r="C6982" s="249">
        <v>117.1418791134998</v>
      </c>
    </row>
    <row r="6983" spans="2:3" x14ac:dyDescent="0.75">
      <c r="B6983" s="250">
        <v>6920</v>
      </c>
      <c r="C6983" s="249">
        <v>133.39974027647906</v>
      </c>
    </row>
    <row r="6984" spans="2:3" x14ac:dyDescent="0.75">
      <c r="B6984" s="250">
        <v>6921</v>
      </c>
      <c r="C6984" s="249">
        <v>109.97264974914913</v>
      </c>
    </row>
    <row r="6985" spans="2:3" x14ac:dyDescent="0.75">
      <c r="B6985" s="250">
        <v>6922</v>
      </c>
      <c r="C6985" s="249">
        <v>128.62416995237749</v>
      </c>
    </row>
    <row r="6986" spans="2:3" x14ac:dyDescent="0.75">
      <c r="B6986" s="250">
        <v>6923</v>
      </c>
      <c r="C6986" s="249">
        <v>99.96486530316534</v>
      </c>
    </row>
    <row r="6987" spans="2:3" x14ac:dyDescent="0.75">
      <c r="B6987" s="250">
        <v>6924</v>
      </c>
      <c r="C6987" s="249">
        <v>98.249130049641906</v>
      </c>
    </row>
    <row r="6988" spans="2:3" x14ac:dyDescent="0.75">
      <c r="B6988" s="250">
        <v>6925</v>
      </c>
      <c r="C6988" s="249">
        <v>117.49230948932372</v>
      </c>
    </row>
    <row r="6989" spans="2:3" x14ac:dyDescent="0.75">
      <c r="B6989" s="250">
        <v>6926</v>
      </c>
      <c r="C6989" s="249">
        <v>161.91899639940681</v>
      </c>
    </row>
    <row r="6990" spans="2:3" x14ac:dyDescent="0.75">
      <c r="B6990" s="250">
        <v>6927</v>
      </c>
      <c r="C6990" s="249">
        <v>134.73896846500742</v>
      </c>
    </row>
    <row r="6991" spans="2:3" x14ac:dyDescent="0.75">
      <c r="B6991" s="250">
        <v>6928</v>
      </c>
      <c r="C6991" s="249">
        <v>145.39496948843885</v>
      </c>
    </row>
    <row r="6992" spans="2:3" x14ac:dyDescent="0.75">
      <c r="B6992" s="250">
        <v>6929</v>
      </c>
      <c r="C6992" s="249">
        <v>94.348360107421911</v>
      </c>
    </row>
    <row r="6993" spans="2:3" x14ac:dyDescent="0.75">
      <c r="B6993" s="250">
        <v>6930</v>
      </c>
      <c r="C6993" s="249">
        <v>119.59234555309048</v>
      </c>
    </row>
    <row r="6994" spans="2:3" x14ac:dyDescent="0.75">
      <c r="B6994" s="250">
        <v>6931</v>
      </c>
      <c r="C6994" s="249">
        <v>149.18647037314281</v>
      </c>
    </row>
    <row r="6995" spans="2:3" x14ac:dyDescent="0.75">
      <c r="B6995" s="250">
        <v>6932</v>
      </c>
      <c r="C6995" s="249">
        <v>117.14765950559186</v>
      </c>
    </row>
    <row r="6996" spans="2:3" x14ac:dyDescent="0.75">
      <c r="B6996" s="250">
        <v>6933</v>
      </c>
      <c r="C6996" s="249">
        <v>122.64602518114151</v>
      </c>
    </row>
    <row r="6997" spans="2:3" x14ac:dyDescent="0.75">
      <c r="B6997" s="250">
        <v>6934</v>
      </c>
      <c r="C6997" s="249">
        <v>136.08313240527693</v>
      </c>
    </row>
    <row r="6998" spans="2:3" x14ac:dyDescent="0.75">
      <c r="B6998" s="250">
        <v>6935</v>
      </c>
      <c r="C6998" s="249">
        <v>86.024826137689615</v>
      </c>
    </row>
    <row r="6999" spans="2:3" x14ac:dyDescent="0.75">
      <c r="B6999" s="250">
        <v>6936</v>
      </c>
      <c r="C6999" s="249">
        <v>121.07624669043096</v>
      </c>
    </row>
    <row r="7000" spans="2:3" x14ac:dyDescent="0.75">
      <c r="B7000" s="250">
        <v>6937</v>
      </c>
      <c r="C7000" s="249">
        <v>100.16313372381454</v>
      </c>
    </row>
    <row r="7001" spans="2:3" x14ac:dyDescent="0.75">
      <c r="B7001" s="250">
        <v>6938</v>
      </c>
      <c r="C7001" s="249">
        <v>111.1364618806966</v>
      </c>
    </row>
    <row r="7002" spans="2:3" x14ac:dyDescent="0.75">
      <c r="B7002" s="250">
        <v>6939</v>
      </c>
      <c r="C7002" s="249">
        <v>115.95704741591658</v>
      </c>
    </row>
    <row r="7003" spans="2:3" x14ac:dyDescent="0.75">
      <c r="B7003" s="250">
        <v>6940</v>
      </c>
      <c r="C7003" s="249">
        <v>78.173983435787648</v>
      </c>
    </row>
    <row r="7004" spans="2:3" x14ac:dyDescent="0.75">
      <c r="B7004" s="250">
        <v>6941</v>
      </c>
      <c r="C7004" s="249">
        <v>120.28827125232442</v>
      </c>
    </row>
    <row r="7005" spans="2:3" x14ac:dyDescent="0.75">
      <c r="B7005" s="250">
        <v>6942</v>
      </c>
      <c r="C7005" s="249">
        <v>83.54372760624544</v>
      </c>
    </row>
    <row r="7006" spans="2:3" x14ac:dyDescent="0.75">
      <c r="B7006" s="250">
        <v>6943</v>
      </c>
      <c r="C7006" s="249">
        <v>121.78558043977029</v>
      </c>
    </row>
    <row r="7007" spans="2:3" x14ac:dyDescent="0.75">
      <c r="B7007" s="250">
        <v>6944</v>
      </c>
      <c r="C7007" s="249">
        <v>103.75619969734194</v>
      </c>
    </row>
    <row r="7008" spans="2:3" x14ac:dyDescent="0.75">
      <c r="B7008" s="250">
        <v>6945</v>
      </c>
      <c r="C7008" s="249">
        <v>72.679568114755114</v>
      </c>
    </row>
    <row r="7009" spans="2:3" x14ac:dyDescent="0.75">
      <c r="B7009" s="250">
        <v>6946</v>
      </c>
      <c r="C7009" s="249">
        <v>117.40448793410877</v>
      </c>
    </row>
    <row r="7010" spans="2:3" x14ac:dyDescent="0.75">
      <c r="B7010" s="250">
        <v>6947</v>
      </c>
      <c r="C7010" s="249">
        <v>114.63784084869894</v>
      </c>
    </row>
    <row r="7011" spans="2:3" x14ac:dyDescent="0.75">
      <c r="B7011" s="250">
        <v>6948</v>
      </c>
      <c r="C7011" s="249">
        <v>96.390429577237697</v>
      </c>
    </row>
    <row r="7012" spans="2:3" x14ac:dyDescent="0.75">
      <c r="B7012" s="250">
        <v>6949</v>
      </c>
      <c r="C7012" s="249">
        <v>114.56933809444352</v>
      </c>
    </row>
    <row r="7013" spans="2:3" x14ac:dyDescent="0.75">
      <c r="B7013" s="250">
        <v>6950</v>
      </c>
      <c r="C7013" s="249">
        <v>151.14584477182007</v>
      </c>
    </row>
    <row r="7014" spans="2:3" x14ac:dyDescent="0.75">
      <c r="B7014" s="250">
        <v>6951</v>
      </c>
      <c r="C7014" s="249">
        <v>135.58607265605883</v>
      </c>
    </row>
    <row r="7015" spans="2:3" x14ac:dyDescent="0.75">
      <c r="B7015" s="250">
        <v>6952</v>
      </c>
      <c r="C7015" s="249">
        <v>141.77480366069966</v>
      </c>
    </row>
    <row r="7016" spans="2:3" x14ac:dyDescent="0.75">
      <c r="B7016" s="250">
        <v>6953</v>
      </c>
      <c r="C7016" s="249">
        <v>126.50325205182335</v>
      </c>
    </row>
    <row r="7017" spans="2:3" x14ac:dyDescent="0.75">
      <c r="B7017" s="250">
        <v>6954</v>
      </c>
      <c r="C7017" s="249">
        <v>127.35623832698387</v>
      </c>
    </row>
    <row r="7018" spans="2:3" x14ac:dyDescent="0.75">
      <c r="B7018" s="250">
        <v>6955</v>
      </c>
      <c r="C7018" s="249">
        <v>112.50621270931589</v>
      </c>
    </row>
    <row r="7019" spans="2:3" x14ac:dyDescent="0.75">
      <c r="B7019" s="250">
        <v>6956</v>
      </c>
      <c r="C7019" s="249">
        <v>135.79380918814422</v>
      </c>
    </row>
    <row r="7020" spans="2:3" x14ac:dyDescent="0.75">
      <c r="B7020" s="250">
        <v>6957</v>
      </c>
      <c r="C7020" s="249">
        <v>156.47928547620512</v>
      </c>
    </row>
    <row r="7021" spans="2:3" x14ac:dyDescent="0.75">
      <c r="B7021" s="250">
        <v>6958</v>
      </c>
      <c r="C7021" s="249">
        <v>187.11306821450094</v>
      </c>
    </row>
    <row r="7022" spans="2:3" x14ac:dyDescent="0.75">
      <c r="B7022" s="250">
        <v>6959</v>
      </c>
      <c r="C7022" s="249">
        <v>96.884157545166232</v>
      </c>
    </row>
    <row r="7023" spans="2:3" x14ac:dyDescent="0.75">
      <c r="B7023" s="250">
        <v>6960</v>
      </c>
      <c r="C7023" s="249">
        <v>130.80687772850746</v>
      </c>
    </row>
    <row r="7024" spans="2:3" x14ac:dyDescent="0.75">
      <c r="B7024" s="250">
        <v>6961</v>
      </c>
      <c r="C7024" s="249">
        <v>123.33225608726244</v>
      </c>
    </row>
    <row r="7025" spans="2:3" x14ac:dyDescent="0.75">
      <c r="B7025" s="250">
        <v>6962</v>
      </c>
      <c r="C7025" s="249">
        <v>148.38811687648322</v>
      </c>
    </row>
    <row r="7026" spans="2:3" x14ac:dyDescent="0.75">
      <c r="B7026" s="250">
        <v>6963</v>
      </c>
      <c r="C7026" s="249">
        <v>177.01220226514889</v>
      </c>
    </row>
    <row r="7027" spans="2:3" x14ac:dyDescent="0.75">
      <c r="B7027" s="250">
        <v>6964</v>
      </c>
      <c r="C7027" s="249">
        <v>109.1003791716178</v>
      </c>
    </row>
    <row r="7028" spans="2:3" x14ac:dyDescent="0.75">
      <c r="B7028" s="250">
        <v>6965</v>
      </c>
      <c r="C7028" s="249">
        <v>97.056792649719938</v>
      </c>
    </row>
    <row r="7029" spans="2:3" x14ac:dyDescent="0.75">
      <c r="B7029" s="250">
        <v>6966</v>
      </c>
      <c r="C7029" s="249">
        <v>106.7520589436601</v>
      </c>
    </row>
    <row r="7030" spans="2:3" x14ac:dyDescent="0.75">
      <c r="B7030" s="250">
        <v>6967</v>
      </c>
      <c r="C7030" s="249">
        <v>110.85256897551743</v>
      </c>
    </row>
    <row r="7031" spans="2:3" x14ac:dyDescent="0.75">
      <c r="B7031" s="250">
        <v>6968</v>
      </c>
      <c r="C7031" s="249">
        <v>106.302726152243</v>
      </c>
    </row>
    <row r="7032" spans="2:3" x14ac:dyDescent="0.75">
      <c r="B7032" s="250">
        <v>6969</v>
      </c>
      <c r="C7032" s="249">
        <v>128.20885736115909</v>
      </c>
    </row>
    <row r="7033" spans="2:3" x14ac:dyDescent="0.75">
      <c r="B7033" s="250">
        <v>6970</v>
      </c>
      <c r="C7033" s="249">
        <v>133.09118482514143</v>
      </c>
    </row>
    <row r="7034" spans="2:3" x14ac:dyDescent="0.75">
      <c r="B7034" s="250">
        <v>6971</v>
      </c>
      <c r="C7034" s="249">
        <v>119.29268598377033</v>
      </c>
    </row>
    <row r="7035" spans="2:3" x14ac:dyDescent="0.75">
      <c r="B7035" s="250">
        <v>6972</v>
      </c>
      <c r="C7035" s="249">
        <v>129.69131648528074</v>
      </c>
    </row>
    <row r="7036" spans="2:3" x14ac:dyDescent="0.75">
      <c r="B7036" s="250">
        <v>6973</v>
      </c>
      <c r="C7036" s="249">
        <v>126.12483082828298</v>
      </c>
    </row>
    <row r="7037" spans="2:3" x14ac:dyDescent="0.75">
      <c r="B7037" s="250">
        <v>6974</v>
      </c>
      <c r="C7037" s="249">
        <v>157.59666611449711</v>
      </c>
    </row>
    <row r="7038" spans="2:3" x14ac:dyDescent="0.75">
      <c r="B7038" s="250">
        <v>6975</v>
      </c>
      <c r="C7038" s="249">
        <v>78.313049772586567</v>
      </c>
    </row>
    <row r="7039" spans="2:3" x14ac:dyDescent="0.75">
      <c r="B7039" s="250">
        <v>6976</v>
      </c>
      <c r="C7039" s="249">
        <v>111.80175583019908</v>
      </c>
    </row>
    <row r="7040" spans="2:3" x14ac:dyDescent="0.75">
      <c r="B7040" s="250">
        <v>6977</v>
      </c>
      <c r="C7040" s="249">
        <v>134.08321372171588</v>
      </c>
    </row>
    <row r="7041" spans="2:3" x14ac:dyDescent="0.75">
      <c r="B7041" s="250">
        <v>6978</v>
      </c>
      <c r="C7041" s="249">
        <v>100.54281748581393</v>
      </c>
    </row>
    <row r="7042" spans="2:3" x14ac:dyDescent="0.75">
      <c r="B7042" s="250">
        <v>6979</v>
      </c>
      <c r="C7042" s="249">
        <v>117.59368840886995</v>
      </c>
    </row>
    <row r="7043" spans="2:3" x14ac:dyDescent="0.75">
      <c r="B7043" s="250">
        <v>6980</v>
      </c>
      <c r="C7043" s="249">
        <v>140.88939950606823</v>
      </c>
    </row>
    <row r="7044" spans="2:3" x14ac:dyDescent="0.75">
      <c r="B7044" s="250">
        <v>6981</v>
      </c>
      <c r="C7044" s="249">
        <v>54.691782279896245</v>
      </c>
    </row>
    <row r="7045" spans="2:3" x14ac:dyDescent="0.75">
      <c r="B7045" s="250">
        <v>6982</v>
      </c>
      <c r="C7045" s="249">
        <v>105.4185258153239</v>
      </c>
    </row>
    <row r="7046" spans="2:3" x14ac:dyDescent="0.75">
      <c r="B7046" s="250">
        <v>6983</v>
      </c>
      <c r="C7046" s="249">
        <v>122.04862675518491</v>
      </c>
    </row>
    <row r="7047" spans="2:3" x14ac:dyDescent="0.75">
      <c r="B7047" s="250">
        <v>6984</v>
      </c>
      <c r="C7047" s="249">
        <v>91.933555074523639</v>
      </c>
    </row>
    <row r="7048" spans="2:3" x14ac:dyDescent="0.75">
      <c r="B7048" s="250">
        <v>6985</v>
      </c>
      <c r="C7048" s="249">
        <v>116.82466820773283</v>
      </c>
    </row>
    <row r="7049" spans="2:3" x14ac:dyDescent="0.75">
      <c r="B7049" s="250">
        <v>6986</v>
      </c>
      <c r="C7049" s="249">
        <v>91.865974917289208</v>
      </c>
    </row>
    <row r="7050" spans="2:3" x14ac:dyDescent="0.75">
      <c r="B7050" s="250">
        <v>6987</v>
      </c>
      <c r="C7050" s="249">
        <v>127.39802089674785</v>
      </c>
    </row>
    <row r="7051" spans="2:3" x14ac:dyDescent="0.75">
      <c r="B7051" s="250">
        <v>6988</v>
      </c>
      <c r="C7051" s="249">
        <v>110.32320904225867</v>
      </c>
    </row>
    <row r="7052" spans="2:3" x14ac:dyDescent="0.75">
      <c r="B7052" s="250">
        <v>6989</v>
      </c>
      <c r="C7052" s="249">
        <v>101.22930631331099</v>
      </c>
    </row>
    <row r="7053" spans="2:3" x14ac:dyDescent="0.75">
      <c r="B7053" s="250">
        <v>6990</v>
      </c>
      <c r="C7053" s="249">
        <v>43.600517447219573</v>
      </c>
    </row>
    <row r="7054" spans="2:3" x14ac:dyDescent="0.75">
      <c r="B7054" s="250">
        <v>6991</v>
      </c>
      <c r="C7054" s="249">
        <v>100.29214547214855</v>
      </c>
    </row>
    <row r="7055" spans="2:3" x14ac:dyDescent="0.75">
      <c r="B7055" s="250">
        <v>6992</v>
      </c>
      <c r="C7055" s="249">
        <v>130.13388678553403</v>
      </c>
    </row>
    <row r="7056" spans="2:3" x14ac:dyDescent="0.75">
      <c r="B7056" s="250">
        <v>6993</v>
      </c>
      <c r="C7056" s="249">
        <v>139.63650528198497</v>
      </c>
    </row>
    <row r="7057" spans="2:3" x14ac:dyDescent="0.75">
      <c r="B7057" s="250">
        <v>6994</v>
      </c>
      <c r="C7057" s="249">
        <v>127.5244543522351</v>
      </c>
    </row>
    <row r="7058" spans="2:3" x14ac:dyDescent="0.75">
      <c r="B7058" s="250">
        <v>6995</v>
      </c>
      <c r="C7058" s="249">
        <v>146.76972500902008</v>
      </c>
    </row>
    <row r="7059" spans="2:3" x14ac:dyDescent="0.75">
      <c r="B7059" s="250">
        <v>6996</v>
      </c>
      <c r="C7059" s="249">
        <v>188.04220675769801</v>
      </c>
    </row>
    <row r="7060" spans="2:3" x14ac:dyDescent="0.75">
      <c r="B7060" s="250">
        <v>6997</v>
      </c>
      <c r="C7060" s="249">
        <v>133.28236893598185</v>
      </c>
    </row>
    <row r="7061" spans="2:3" x14ac:dyDescent="0.75">
      <c r="B7061" s="250">
        <v>6998</v>
      </c>
      <c r="C7061" s="249">
        <v>99.941128309408953</v>
      </c>
    </row>
    <row r="7062" spans="2:3" x14ac:dyDescent="0.75">
      <c r="B7062" s="250">
        <v>6999</v>
      </c>
      <c r="C7062" s="249">
        <v>154.07953001190853</v>
      </c>
    </row>
    <row r="7063" spans="2:3" x14ac:dyDescent="0.75">
      <c r="B7063" s="250">
        <v>7000</v>
      </c>
      <c r="C7063" s="249">
        <v>103.31914003496115</v>
      </c>
    </row>
    <row r="7064" spans="2:3" x14ac:dyDescent="0.75">
      <c r="B7064" s="250">
        <v>7001</v>
      </c>
      <c r="C7064" s="249">
        <v>148.48475046273597</v>
      </c>
    </row>
    <row r="7065" spans="2:3" x14ac:dyDescent="0.75">
      <c r="B7065" s="250">
        <v>7002</v>
      </c>
      <c r="C7065" s="249">
        <v>136.5155240712366</v>
      </c>
    </row>
    <row r="7066" spans="2:3" x14ac:dyDescent="0.75">
      <c r="B7066" s="250">
        <v>7003</v>
      </c>
      <c r="C7066" s="249">
        <v>122.73272692992035</v>
      </c>
    </row>
    <row r="7067" spans="2:3" x14ac:dyDescent="0.75">
      <c r="B7067" s="250">
        <v>7004</v>
      </c>
      <c r="C7067" s="249">
        <v>121.52889901323989</v>
      </c>
    </row>
    <row r="7068" spans="2:3" x14ac:dyDescent="0.75">
      <c r="B7068" s="250">
        <v>7005</v>
      </c>
      <c r="C7068" s="249">
        <v>106.97413823798766</v>
      </c>
    </row>
    <row r="7069" spans="2:3" x14ac:dyDescent="0.75">
      <c r="B7069" s="250">
        <v>7006</v>
      </c>
      <c r="C7069" s="249">
        <v>123.76278504934621</v>
      </c>
    </row>
    <row r="7070" spans="2:3" x14ac:dyDescent="0.75">
      <c r="B7070" s="250">
        <v>7007</v>
      </c>
      <c r="C7070" s="249">
        <v>110.12672605346677</v>
      </c>
    </row>
    <row r="7071" spans="2:3" x14ac:dyDescent="0.75">
      <c r="B7071" s="250">
        <v>7008</v>
      </c>
      <c r="C7071" s="249">
        <v>192.21714808448351</v>
      </c>
    </row>
    <row r="7072" spans="2:3" x14ac:dyDescent="0.75">
      <c r="B7072" s="250">
        <v>7009</v>
      </c>
      <c r="C7072" s="249">
        <v>130.63927245548115</v>
      </c>
    </row>
    <row r="7073" spans="2:3" x14ac:dyDescent="0.75">
      <c r="B7073" s="250">
        <v>7010</v>
      </c>
      <c r="C7073" s="249">
        <v>111.51794080619405</v>
      </c>
    </row>
    <row r="7074" spans="2:3" x14ac:dyDescent="0.75">
      <c r="B7074" s="250">
        <v>7011</v>
      </c>
      <c r="C7074" s="249">
        <v>137.04539090191579</v>
      </c>
    </row>
    <row r="7075" spans="2:3" x14ac:dyDescent="0.75">
      <c r="B7075" s="250">
        <v>7012</v>
      </c>
      <c r="C7075" s="249">
        <v>104.23091554555261</v>
      </c>
    </row>
    <row r="7076" spans="2:3" x14ac:dyDescent="0.75">
      <c r="B7076" s="250">
        <v>7013</v>
      </c>
      <c r="C7076" s="249">
        <v>104.47809081378662</v>
      </c>
    </row>
    <row r="7077" spans="2:3" x14ac:dyDescent="0.75">
      <c r="B7077" s="250">
        <v>7014</v>
      </c>
      <c r="C7077" s="249">
        <v>85.448715384072173</v>
      </c>
    </row>
    <row r="7078" spans="2:3" x14ac:dyDescent="0.75">
      <c r="B7078" s="250">
        <v>7015</v>
      </c>
      <c r="C7078" s="249">
        <v>109.22880230423308</v>
      </c>
    </row>
    <row r="7079" spans="2:3" x14ac:dyDescent="0.75">
      <c r="B7079" s="250">
        <v>7016</v>
      </c>
      <c r="C7079" s="249">
        <v>124.28504213210927</v>
      </c>
    </row>
    <row r="7080" spans="2:3" x14ac:dyDescent="0.75">
      <c r="B7080" s="250">
        <v>7017</v>
      </c>
      <c r="C7080" s="249">
        <v>130.89313088139298</v>
      </c>
    </row>
    <row r="7081" spans="2:3" x14ac:dyDescent="0.75">
      <c r="B7081" s="250">
        <v>7018</v>
      </c>
      <c r="C7081" s="249">
        <v>116.41380289984428</v>
      </c>
    </row>
    <row r="7082" spans="2:3" x14ac:dyDescent="0.75">
      <c r="B7082" s="250">
        <v>7019</v>
      </c>
      <c r="C7082" s="249">
        <v>109.38594089546163</v>
      </c>
    </row>
    <row r="7083" spans="2:3" x14ac:dyDescent="0.75">
      <c r="B7083" s="250">
        <v>7020</v>
      </c>
      <c r="C7083" s="249">
        <v>61.58293740163009</v>
      </c>
    </row>
    <row r="7084" spans="2:3" x14ac:dyDescent="0.75">
      <c r="B7084" s="250">
        <v>7021</v>
      </c>
      <c r="C7084" s="249">
        <v>126.41525469276483</v>
      </c>
    </row>
    <row r="7085" spans="2:3" x14ac:dyDescent="0.75">
      <c r="B7085" s="250">
        <v>7022</v>
      </c>
      <c r="C7085" s="249">
        <v>110.67361037390479</v>
      </c>
    </row>
    <row r="7086" spans="2:3" x14ac:dyDescent="0.75">
      <c r="B7086" s="250">
        <v>7023</v>
      </c>
      <c r="C7086" s="249">
        <v>125.73532805046632</v>
      </c>
    </row>
    <row r="7087" spans="2:3" x14ac:dyDescent="0.75">
      <c r="B7087" s="250">
        <v>7024</v>
      </c>
      <c r="C7087" s="249">
        <v>193.45542260009651</v>
      </c>
    </row>
    <row r="7088" spans="2:3" x14ac:dyDescent="0.75">
      <c r="B7088" s="250">
        <v>7025</v>
      </c>
      <c r="C7088" s="249">
        <v>103.76472674810408</v>
      </c>
    </row>
    <row r="7089" spans="2:3" x14ac:dyDescent="0.75">
      <c r="B7089" s="250">
        <v>7026</v>
      </c>
      <c r="C7089" s="249">
        <v>168.0033227500665</v>
      </c>
    </row>
    <row r="7090" spans="2:3" x14ac:dyDescent="0.75">
      <c r="B7090" s="250">
        <v>7027</v>
      </c>
      <c r="C7090" s="249">
        <v>121.61116389983908</v>
      </c>
    </row>
    <row r="7091" spans="2:3" x14ac:dyDescent="0.75">
      <c r="B7091" s="250">
        <v>7028</v>
      </c>
      <c r="C7091" s="249">
        <v>130.57566578113023</v>
      </c>
    </row>
    <row r="7092" spans="2:3" x14ac:dyDescent="0.75">
      <c r="B7092" s="250">
        <v>7029</v>
      </c>
      <c r="C7092" s="249">
        <v>97.50699436328776</v>
      </c>
    </row>
    <row r="7093" spans="2:3" x14ac:dyDescent="0.75">
      <c r="B7093" s="250">
        <v>7030</v>
      </c>
      <c r="C7093" s="249">
        <v>103.76720467054319</v>
      </c>
    </row>
    <row r="7094" spans="2:3" x14ac:dyDescent="0.75">
      <c r="B7094" s="250">
        <v>7031</v>
      </c>
      <c r="C7094" s="249">
        <v>199.28842345454535</v>
      </c>
    </row>
    <row r="7095" spans="2:3" x14ac:dyDescent="0.75">
      <c r="B7095" s="250">
        <v>7032</v>
      </c>
      <c r="C7095" s="249">
        <v>116.09255279702086</v>
      </c>
    </row>
    <row r="7096" spans="2:3" x14ac:dyDescent="0.75">
      <c r="B7096" s="250">
        <v>7033</v>
      </c>
      <c r="C7096" s="249">
        <v>120.90223535430036</v>
      </c>
    </row>
    <row r="7097" spans="2:3" x14ac:dyDescent="0.75">
      <c r="B7097" s="250">
        <v>7034</v>
      </c>
      <c r="C7097" s="249">
        <v>176.4051881771253</v>
      </c>
    </row>
    <row r="7098" spans="2:3" x14ac:dyDescent="0.75">
      <c r="B7098" s="250">
        <v>7035</v>
      </c>
      <c r="C7098" s="249">
        <v>124.51743355037617</v>
      </c>
    </row>
    <row r="7099" spans="2:3" x14ac:dyDescent="0.75">
      <c r="B7099" s="250">
        <v>7036</v>
      </c>
      <c r="C7099" s="249">
        <v>91.610424683702135</v>
      </c>
    </row>
    <row r="7100" spans="2:3" x14ac:dyDescent="0.75">
      <c r="B7100" s="250">
        <v>7037</v>
      </c>
      <c r="C7100" s="249">
        <v>108.60502113705196</v>
      </c>
    </row>
    <row r="7101" spans="2:3" x14ac:dyDescent="0.75">
      <c r="B7101" s="250">
        <v>7038</v>
      </c>
      <c r="C7101" s="249">
        <v>123.30014329179065</v>
      </c>
    </row>
    <row r="7102" spans="2:3" x14ac:dyDescent="0.75">
      <c r="B7102" s="250">
        <v>7039</v>
      </c>
      <c r="C7102" s="249">
        <v>98.807126452524727</v>
      </c>
    </row>
    <row r="7103" spans="2:3" x14ac:dyDescent="0.75">
      <c r="B7103" s="250">
        <v>7040</v>
      </c>
      <c r="C7103" s="249">
        <v>100.42797767639964</v>
      </c>
    </row>
    <row r="7104" spans="2:3" x14ac:dyDescent="0.75">
      <c r="B7104" s="250">
        <v>7041</v>
      </c>
      <c r="C7104" s="249">
        <v>89.691851761552513</v>
      </c>
    </row>
    <row r="7105" spans="2:3" x14ac:dyDescent="0.75">
      <c r="B7105" s="250">
        <v>7042</v>
      </c>
      <c r="C7105" s="249">
        <v>119.540508375063</v>
      </c>
    </row>
    <row r="7106" spans="2:3" x14ac:dyDescent="0.75">
      <c r="B7106" s="250">
        <v>7043</v>
      </c>
      <c r="C7106" s="249">
        <v>139.53234863732592</v>
      </c>
    </row>
    <row r="7107" spans="2:3" x14ac:dyDescent="0.75">
      <c r="B7107" s="250">
        <v>7044</v>
      </c>
      <c r="C7107" s="249">
        <v>132.34057365410209</v>
      </c>
    </row>
    <row r="7108" spans="2:3" x14ac:dyDescent="0.75">
      <c r="B7108" s="250">
        <v>7045</v>
      </c>
      <c r="C7108" s="249">
        <v>119.26208341341172</v>
      </c>
    </row>
    <row r="7109" spans="2:3" x14ac:dyDescent="0.75">
      <c r="B7109" s="250">
        <v>7046</v>
      </c>
      <c r="C7109" s="249">
        <v>147.0492480406752</v>
      </c>
    </row>
    <row r="7110" spans="2:3" x14ac:dyDescent="0.75">
      <c r="B7110" s="250">
        <v>7047</v>
      </c>
      <c r="C7110" s="249">
        <v>112.93682070995077</v>
      </c>
    </row>
    <row r="7111" spans="2:3" x14ac:dyDescent="0.75">
      <c r="B7111" s="250">
        <v>7048</v>
      </c>
      <c r="C7111" s="249">
        <v>63.660249303714465</v>
      </c>
    </row>
    <row r="7112" spans="2:3" x14ac:dyDescent="0.75">
      <c r="B7112" s="250">
        <v>7049</v>
      </c>
      <c r="C7112" s="249">
        <v>149.53546108450863</v>
      </c>
    </row>
    <row r="7113" spans="2:3" x14ac:dyDescent="0.75">
      <c r="B7113" s="250">
        <v>7050</v>
      </c>
      <c r="C7113" s="249">
        <v>156.44885412220913</v>
      </c>
    </row>
    <row r="7114" spans="2:3" x14ac:dyDescent="0.75">
      <c r="B7114" s="250">
        <v>7051</v>
      </c>
      <c r="C7114" s="249">
        <v>124.65872819895114</v>
      </c>
    </row>
    <row r="7115" spans="2:3" x14ac:dyDescent="0.75">
      <c r="B7115" s="250">
        <v>7052</v>
      </c>
      <c r="C7115" s="249">
        <v>96.363537314272563</v>
      </c>
    </row>
    <row r="7116" spans="2:3" x14ac:dyDescent="0.75">
      <c r="B7116" s="250">
        <v>7053</v>
      </c>
      <c r="C7116" s="249">
        <v>104.15034276525984</v>
      </c>
    </row>
    <row r="7117" spans="2:3" x14ac:dyDescent="0.75">
      <c r="B7117" s="250">
        <v>7054</v>
      </c>
      <c r="C7117" s="249">
        <v>122.34912577701232</v>
      </c>
    </row>
    <row r="7118" spans="2:3" x14ac:dyDescent="0.75">
      <c r="B7118" s="250">
        <v>7055</v>
      </c>
      <c r="C7118" s="249">
        <v>113.59105924955723</v>
      </c>
    </row>
    <row r="7119" spans="2:3" x14ac:dyDescent="0.75">
      <c r="B7119" s="250">
        <v>7056</v>
      </c>
      <c r="C7119" s="249">
        <v>103.21444121542822</v>
      </c>
    </row>
    <row r="7120" spans="2:3" x14ac:dyDescent="0.75">
      <c r="B7120" s="250">
        <v>7057</v>
      </c>
      <c r="C7120" s="249">
        <v>119.80713129882433</v>
      </c>
    </row>
    <row r="7121" spans="2:3" x14ac:dyDescent="0.75">
      <c r="B7121" s="250">
        <v>7058</v>
      </c>
      <c r="C7121" s="249">
        <v>91.259154448397794</v>
      </c>
    </row>
    <row r="7122" spans="2:3" x14ac:dyDescent="0.75">
      <c r="B7122" s="250">
        <v>7059</v>
      </c>
      <c r="C7122" s="249">
        <v>102.72516361228745</v>
      </c>
    </row>
    <row r="7123" spans="2:3" x14ac:dyDescent="0.75">
      <c r="B7123" s="250">
        <v>7060</v>
      </c>
      <c r="C7123" s="249">
        <v>134.30659186993429</v>
      </c>
    </row>
    <row r="7124" spans="2:3" x14ac:dyDescent="0.75">
      <c r="B7124" s="250">
        <v>7061</v>
      </c>
      <c r="C7124" s="249">
        <v>122.04717139299602</v>
      </c>
    </row>
    <row r="7125" spans="2:3" x14ac:dyDescent="0.75">
      <c r="B7125" s="250">
        <v>7062</v>
      </c>
      <c r="C7125" s="249">
        <v>141.94910973971162</v>
      </c>
    </row>
    <row r="7126" spans="2:3" x14ac:dyDescent="0.75">
      <c r="B7126" s="250">
        <v>7063</v>
      </c>
      <c r="C7126" s="249">
        <v>114.15132467535376</v>
      </c>
    </row>
    <row r="7127" spans="2:3" x14ac:dyDescent="0.75">
      <c r="B7127" s="250">
        <v>7064</v>
      </c>
      <c r="C7127" s="249">
        <v>93.985378155577806</v>
      </c>
    </row>
    <row r="7128" spans="2:3" x14ac:dyDescent="0.75">
      <c r="B7128" s="250">
        <v>7065</v>
      </c>
      <c r="C7128" s="249">
        <v>82.312867905331814</v>
      </c>
    </row>
    <row r="7129" spans="2:3" x14ac:dyDescent="0.75">
      <c r="B7129" s="250">
        <v>7066</v>
      </c>
      <c r="C7129" s="249">
        <v>98.40952462631617</v>
      </c>
    </row>
    <row r="7130" spans="2:3" x14ac:dyDescent="0.75">
      <c r="B7130" s="250">
        <v>7067</v>
      </c>
      <c r="C7130" s="249">
        <v>130.72806018276412</v>
      </c>
    </row>
    <row r="7131" spans="2:3" x14ac:dyDescent="0.75">
      <c r="B7131" s="250">
        <v>7068</v>
      </c>
      <c r="C7131" s="249">
        <v>109.10227834430417</v>
      </c>
    </row>
    <row r="7132" spans="2:3" x14ac:dyDescent="0.75">
      <c r="B7132" s="250">
        <v>7069</v>
      </c>
      <c r="C7132" s="249">
        <v>107.46123686041952</v>
      </c>
    </row>
    <row r="7133" spans="2:3" x14ac:dyDescent="0.75">
      <c r="B7133" s="250">
        <v>7070</v>
      </c>
      <c r="C7133" s="249">
        <v>159.18233432959346</v>
      </c>
    </row>
    <row r="7134" spans="2:3" x14ac:dyDescent="0.75">
      <c r="B7134" s="250">
        <v>7071</v>
      </c>
      <c r="C7134" s="249">
        <v>71.318098568561169</v>
      </c>
    </row>
    <row r="7135" spans="2:3" x14ac:dyDescent="0.75">
      <c r="B7135" s="250">
        <v>7072</v>
      </c>
      <c r="C7135" s="249">
        <v>130.66674627897265</v>
      </c>
    </row>
    <row r="7136" spans="2:3" x14ac:dyDescent="0.75">
      <c r="B7136" s="250">
        <v>7073</v>
      </c>
      <c r="C7136" s="249">
        <v>92.078133359595085</v>
      </c>
    </row>
    <row r="7137" spans="2:3" x14ac:dyDescent="0.75">
      <c r="B7137" s="250">
        <v>7074</v>
      </c>
      <c r="C7137" s="249">
        <v>169.37120365041619</v>
      </c>
    </row>
    <row r="7138" spans="2:3" x14ac:dyDescent="0.75">
      <c r="B7138" s="250">
        <v>7075</v>
      </c>
      <c r="C7138" s="249">
        <v>102.95965138288727</v>
      </c>
    </row>
    <row r="7139" spans="2:3" x14ac:dyDescent="0.75">
      <c r="B7139" s="250">
        <v>7076</v>
      </c>
      <c r="C7139" s="249">
        <v>126.97112211349193</v>
      </c>
    </row>
    <row r="7140" spans="2:3" x14ac:dyDescent="0.75">
      <c r="B7140" s="250">
        <v>7077</v>
      </c>
      <c r="C7140" s="249">
        <v>113.08266695752923</v>
      </c>
    </row>
    <row r="7141" spans="2:3" x14ac:dyDescent="0.75">
      <c r="B7141" s="250">
        <v>7078</v>
      </c>
      <c r="C7141" s="249">
        <v>104.47086329749911</v>
      </c>
    </row>
    <row r="7142" spans="2:3" x14ac:dyDescent="0.75">
      <c r="B7142" s="250">
        <v>7079</v>
      </c>
      <c r="C7142" s="249">
        <v>94.133131543257974</v>
      </c>
    </row>
    <row r="7143" spans="2:3" x14ac:dyDescent="0.75">
      <c r="B7143" s="250">
        <v>7080</v>
      </c>
      <c r="C7143" s="249">
        <v>102.14201785666802</v>
      </c>
    </row>
    <row r="7144" spans="2:3" x14ac:dyDescent="0.75">
      <c r="B7144" s="250">
        <v>7081</v>
      </c>
      <c r="C7144" s="249">
        <v>73.811179659704848</v>
      </c>
    </row>
    <row r="7145" spans="2:3" x14ac:dyDescent="0.75">
      <c r="B7145" s="250">
        <v>7082</v>
      </c>
      <c r="C7145" s="249">
        <v>104.49086677150017</v>
      </c>
    </row>
    <row r="7146" spans="2:3" x14ac:dyDescent="0.75">
      <c r="B7146" s="250">
        <v>7083</v>
      </c>
      <c r="C7146" s="249">
        <v>106.40195776686153</v>
      </c>
    </row>
    <row r="7147" spans="2:3" x14ac:dyDescent="0.75">
      <c r="B7147" s="250">
        <v>7084</v>
      </c>
      <c r="C7147" s="249">
        <v>88.039216295073771</v>
      </c>
    </row>
    <row r="7148" spans="2:3" x14ac:dyDescent="0.75">
      <c r="B7148" s="250">
        <v>7085</v>
      </c>
      <c r="C7148" s="249">
        <v>109.86410647451865</v>
      </c>
    </row>
    <row r="7149" spans="2:3" x14ac:dyDescent="0.75">
      <c r="B7149" s="250">
        <v>7086</v>
      </c>
      <c r="C7149" s="249">
        <v>132.8375064232348</v>
      </c>
    </row>
    <row r="7150" spans="2:3" x14ac:dyDescent="0.75">
      <c r="B7150" s="250">
        <v>7087</v>
      </c>
      <c r="C7150" s="249">
        <v>122.11425995405529</v>
      </c>
    </row>
    <row r="7151" spans="2:3" x14ac:dyDescent="0.75">
      <c r="B7151" s="250">
        <v>7088</v>
      </c>
      <c r="C7151" s="249">
        <v>125.35304561609588</v>
      </c>
    </row>
    <row r="7152" spans="2:3" x14ac:dyDescent="0.75">
      <c r="B7152" s="250">
        <v>7089</v>
      </c>
      <c r="C7152" s="249">
        <v>123.58699789916595</v>
      </c>
    </row>
    <row r="7153" spans="2:3" x14ac:dyDescent="0.75">
      <c r="B7153" s="250">
        <v>7090</v>
      </c>
      <c r="C7153" s="249">
        <v>134.29421981212684</v>
      </c>
    </row>
    <row r="7154" spans="2:3" x14ac:dyDescent="0.75">
      <c r="B7154" s="250">
        <v>7091</v>
      </c>
      <c r="C7154" s="249">
        <v>74.053049247161823</v>
      </c>
    </row>
    <row r="7155" spans="2:3" x14ac:dyDescent="0.75">
      <c r="B7155" s="250">
        <v>7092</v>
      </c>
      <c r="C7155" s="249">
        <v>127.2637475146726</v>
      </c>
    </row>
    <row r="7156" spans="2:3" x14ac:dyDescent="0.75">
      <c r="B7156" s="250">
        <v>7093</v>
      </c>
      <c r="C7156" s="249">
        <v>142.09070475882442</v>
      </c>
    </row>
    <row r="7157" spans="2:3" x14ac:dyDescent="0.75">
      <c r="B7157" s="250">
        <v>7094</v>
      </c>
      <c r="C7157" s="249">
        <v>104.0869241311308</v>
      </c>
    </row>
    <row r="7158" spans="2:3" x14ac:dyDescent="0.75">
      <c r="B7158" s="250">
        <v>7095</v>
      </c>
      <c r="C7158" s="249">
        <v>120.2974757119035</v>
      </c>
    </row>
    <row r="7159" spans="2:3" x14ac:dyDescent="0.75">
      <c r="B7159" s="250">
        <v>7096</v>
      </c>
      <c r="C7159" s="249">
        <v>101.62616065429114</v>
      </c>
    </row>
    <row r="7160" spans="2:3" x14ac:dyDescent="0.75">
      <c r="B7160" s="250">
        <v>7097</v>
      </c>
      <c r="C7160" s="249">
        <v>121.45538077298345</v>
      </c>
    </row>
    <row r="7161" spans="2:3" x14ac:dyDescent="0.75">
      <c r="B7161" s="250">
        <v>7098</v>
      </c>
      <c r="C7161" s="249">
        <v>127.26516726001648</v>
      </c>
    </row>
    <row r="7162" spans="2:3" x14ac:dyDescent="0.75">
      <c r="B7162" s="250">
        <v>7099</v>
      </c>
      <c r="C7162" s="249">
        <v>78.225086083065563</v>
      </c>
    </row>
    <row r="7163" spans="2:3" x14ac:dyDescent="0.75">
      <c r="B7163" s="250">
        <v>7100</v>
      </c>
      <c r="C7163" s="249">
        <v>118.04664809589157</v>
      </c>
    </row>
    <row r="7164" spans="2:3" x14ac:dyDescent="0.75">
      <c r="B7164" s="250">
        <v>7101</v>
      </c>
      <c r="C7164" s="249">
        <v>120.11537984234623</v>
      </c>
    </row>
    <row r="7165" spans="2:3" x14ac:dyDescent="0.75">
      <c r="B7165" s="250">
        <v>7102</v>
      </c>
      <c r="C7165" s="249">
        <v>79.602541865787146</v>
      </c>
    </row>
    <row r="7166" spans="2:3" x14ac:dyDescent="0.75">
      <c r="B7166" s="250">
        <v>7103</v>
      </c>
      <c r="C7166" s="249">
        <v>106.70627534085662</v>
      </c>
    </row>
    <row r="7167" spans="2:3" x14ac:dyDescent="0.75">
      <c r="B7167" s="250">
        <v>7104</v>
      </c>
      <c r="C7167" s="249">
        <v>149.90972818681558</v>
      </c>
    </row>
    <row r="7168" spans="2:3" x14ac:dyDescent="0.75">
      <c r="B7168" s="250">
        <v>7105</v>
      </c>
      <c r="C7168" s="249">
        <v>98.592453991781184</v>
      </c>
    </row>
    <row r="7169" spans="2:3" x14ac:dyDescent="0.75">
      <c r="B7169" s="250">
        <v>7106</v>
      </c>
      <c r="C7169" s="249">
        <v>113.69221451825176</v>
      </c>
    </row>
    <row r="7170" spans="2:3" x14ac:dyDescent="0.75">
      <c r="B7170" s="250">
        <v>7107</v>
      </c>
      <c r="C7170" s="249">
        <v>99.295621978844778</v>
      </c>
    </row>
    <row r="7171" spans="2:3" x14ac:dyDescent="0.75">
      <c r="B7171" s="250">
        <v>7108</v>
      </c>
      <c r="C7171" s="249">
        <v>101.33450926539061</v>
      </c>
    </row>
    <row r="7172" spans="2:3" x14ac:dyDescent="0.75">
      <c r="B7172" s="250">
        <v>7109</v>
      </c>
      <c r="C7172" s="249">
        <v>129.65229078605751</v>
      </c>
    </row>
    <row r="7173" spans="2:3" x14ac:dyDescent="0.75">
      <c r="B7173" s="250">
        <v>7110</v>
      </c>
      <c r="C7173" s="249">
        <v>101.02023079311148</v>
      </c>
    </row>
    <row r="7174" spans="2:3" x14ac:dyDescent="0.75">
      <c r="B7174" s="250">
        <v>7111</v>
      </c>
      <c r="C7174" s="249">
        <v>121.42804573892415</v>
      </c>
    </row>
    <row r="7175" spans="2:3" x14ac:dyDescent="0.75">
      <c r="B7175" s="250">
        <v>7112</v>
      </c>
      <c r="C7175" s="249">
        <v>116.1094601378893</v>
      </c>
    </row>
    <row r="7176" spans="2:3" x14ac:dyDescent="0.75">
      <c r="B7176" s="250">
        <v>7113</v>
      </c>
      <c r="C7176" s="249">
        <v>125.56799032216705</v>
      </c>
    </row>
    <row r="7177" spans="2:3" x14ac:dyDescent="0.75">
      <c r="B7177" s="250">
        <v>7114</v>
      </c>
      <c r="C7177" s="249">
        <v>147.41921919923638</v>
      </c>
    </row>
    <row r="7178" spans="2:3" x14ac:dyDescent="0.75">
      <c r="B7178" s="250">
        <v>7115</v>
      </c>
      <c r="C7178" s="249">
        <v>128.61413505103519</v>
      </c>
    </row>
    <row r="7179" spans="2:3" x14ac:dyDescent="0.75">
      <c r="B7179" s="250">
        <v>7116</v>
      </c>
      <c r="C7179" s="249">
        <v>98.759810946861251</v>
      </c>
    </row>
    <row r="7180" spans="2:3" x14ac:dyDescent="0.75">
      <c r="B7180" s="250">
        <v>7117</v>
      </c>
      <c r="C7180" s="249">
        <v>113.15246327822796</v>
      </c>
    </row>
    <row r="7181" spans="2:3" x14ac:dyDescent="0.75">
      <c r="B7181" s="250">
        <v>7118</v>
      </c>
      <c r="C7181" s="249">
        <v>125.04001321975339</v>
      </c>
    </row>
    <row r="7182" spans="2:3" x14ac:dyDescent="0.75">
      <c r="B7182" s="250">
        <v>7119</v>
      </c>
      <c r="C7182" s="249">
        <v>127.49881463667869</v>
      </c>
    </row>
    <row r="7183" spans="2:3" x14ac:dyDescent="0.75">
      <c r="B7183" s="250">
        <v>7120</v>
      </c>
      <c r="C7183" s="249">
        <v>111.71221230313742</v>
      </c>
    </row>
    <row r="7184" spans="2:3" x14ac:dyDescent="0.75">
      <c r="B7184" s="250">
        <v>7121</v>
      </c>
      <c r="C7184" s="249">
        <v>86.556962263250824</v>
      </c>
    </row>
    <row r="7185" spans="2:3" x14ac:dyDescent="0.75">
      <c r="B7185" s="250">
        <v>7122</v>
      </c>
      <c r="C7185" s="249">
        <v>85.782325290087854</v>
      </c>
    </row>
    <row r="7186" spans="2:3" x14ac:dyDescent="0.75">
      <c r="B7186" s="250">
        <v>7123</v>
      </c>
      <c r="C7186" s="249">
        <v>106.14555257504898</v>
      </c>
    </row>
    <row r="7187" spans="2:3" x14ac:dyDescent="0.75">
      <c r="B7187" s="250">
        <v>7124</v>
      </c>
      <c r="C7187" s="249">
        <v>126.07449694413218</v>
      </c>
    </row>
    <row r="7188" spans="2:3" x14ac:dyDescent="0.75">
      <c r="B7188" s="250">
        <v>7125</v>
      </c>
      <c r="C7188" s="249">
        <v>120.700383797626</v>
      </c>
    </row>
    <row r="7189" spans="2:3" x14ac:dyDescent="0.75">
      <c r="B7189" s="250">
        <v>7126</v>
      </c>
      <c r="C7189" s="249">
        <v>122.72673465289776</v>
      </c>
    </row>
    <row r="7190" spans="2:3" x14ac:dyDescent="0.75">
      <c r="B7190" s="250">
        <v>7127</v>
      </c>
      <c r="C7190" s="249">
        <v>112.22929797627293</v>
      </c>
    </row>
    <row r="7191" spans="2:3" x14ac:dyDescent="0.75">
      <c r="B7191" s="250">
        <v>7128</v>
      </c>
      <c r="C7191" s="249">
        <v>120.28098139396339</v>
      </c>
    </row>
    <row r="7192" spans="2:3" x14ac:dyDescent="0.75">
      <c r="B7192" s="250">
        <v>7129</v>
      </c>
      <c r="C7192" s="249">
        <v>99.789103241068901</v>
      </c>
    </row>
    <row r="7193" spans="2:3" x14ac:dyDescent="0.75">
      <c r="B7193" s="250">
        <v>7130</v>
      </c>
      <c r="C7193" s="249">
        <v>95.427936192903644</v>
      </c>
    </row>
    <row r="7194" spans="2:3" x14ac:dyDescent="0.75">
      <c r="B7194" s="250">
        <v>7131</v>
      </c>
      <c r="C7194" s="249">
        <v>120.24448810354212</v>
      </c>
    </row>
    <row r="7195" spans="2:3" x14ac:dyDescent="0.75">
      <c r="B7195" s="250">
        <v>7132</v>
      </c>
      <c r="C7195" s="249">
        <v>162.30732788019429</v>
      </c>
    </row>
    <row r="7196" spans="2:3" x14ac:dyDescent="0.75">
      <c r="B7196" s="250">
        <v>7133</v>
      </c>
      <c r="C7196" s="249">
        <v>72.660051669880772</v>
      </c>
    </row>
    <row r="7197" spans="2:3" x14ac:dyDescent="0.75">
      <c r="B7197" s="250">
        <v>7134</v>
      </c>
      <c r="C7197" s="249">
        <v>99.17539858788129</v>
      </c>
    </row>
    <row r="7198" spans="2:3" x14ac:dyDescent="0.75">
      <c r="B7198" s="250">
        <v>7135</v>
      </c>
      <c r="C7198" s="249">
        <v>142.3930618418392</v>
      </c>
    </row>
    <row r="7199" spans="2:3" x14ac:dyDescent="0.75">
      <c r="B7199" s="250">
        <v>7136</v>
      </c>
      <c r="C7199" s="249">
        <v>135.5385196955194</v>
      </c>
    </row>
    <row r="7200" spans="2:3" x14ac:dyDescent="0.75">
      <c r="B7200" s="250">
        <v>7137</v>
      </c>
      <c r="C7200" s="249">
        <v>148.35371732939245</v>
      </c>
    </row>
    <row r="7201" spans="2:3" x14ac:dyDescent="0.75">
      <c r="B7201" s="250">
        <v>7138</v>
      </c>
      <c r="C7201" s="249">
        <v>104.66545904622953</v>
      </c>
    </row>
    <row r="7202" spans="2:3" x14ac:dyDescent="0.75">
      <c r="B7202" s="250">
        <v>7139</v>
      </c>
      <c r="C7202" s="249">
        <v>174.38767557297632</v>
      </c>
    </row>
    <row r="7203" spans="2:3" x14ac:dyDescent="0.75">
      <c r="B7203" s="250">
        <v>7140</v>
      </c>
      <c r="C7203" s="249">
        <v>134.35408056563139</v>
      </c>
    </row>
    <row r="7204" spans="2:3" x14ac:dyDescent="0.75">
      <c r="B7204" s="250">
        <v>7141</v>
      </c>
      <c r="C7204" s="249">
        <v>116.18199527177902</v>
      </c>
    </row>
    <row r="7205" spans="2:3" x14ac:dyDescent="0.75">
      <c r="B7205" s="250">
        <v>7142</v>
      </c>
      <c r="C7205" s="249">
        <v>133.00102225692666</v>
      </c>
    </row>
    <row r="7206" spans="2:3" x14ac:dyDescent="0.75">
      <c r="B7206" s="250">
        <v>7143</v>
      </c>
      <c r="C7206" s="249">
        <v>101.3457674712718</v>
      </c>
    </row>
    <row r="7207" spans="2:3" x14ac:dyDescent="0.75">
      <c r="B7207" s="250">
        <v>7144</v>
      </c>
      <c r="C7207" s="249">
        <v>112.7340080818952</v>
      </c>
    </row>
    <row r="7208" spans="2:3" x14ac:dyDescent="0.75">
      <c r="B7208" s="250">
        <v>7145</v>
      </c>
      <c r="C7208" s="249">
        <v>97.68685956431294</v>
      </c>
    </row>
    <row r="7209" spans="2:3" x14ac:dyDescent="0.75">
      <c r="B7209" s="250">
        <v>7146</v>
      </c>
      <c r="C7209" s="249">
        <v>146.40355607833607</v>
      </c>
    </row>
    <row r="7210" spans="2:3" x14ac:dyDescent="0.75">
      <c r="B7210" s="250">
        <v>7147</v>
      </c>
      <c r="C7210" s="249">
        <v>99.249201264298932</v>
      </c>
    </row>
    <row r="7211" spans="2:3" x14ac:dyDescent="0.75">
      <c r="B7211" s="250">
        <v>7148</v>
      </c>
      <c r="C7211" s="249">
        <v>117.24514767541356</v>
      </c>
    </row>
    <row r="7212" spans="2:3" x14ac:dyDescent="0.75">
      <c r="B7212" s="250">
        <v>7149</v>
      </c>
      <c r="C7212" s="249">
        <v>65.1108723943928</v>
      </c>
    </row>
    <row r="7213" spans="2:3" x14ac:dyDescent="0.75">
      <c r="B7213" s="250">
        <v>7150</v>
      </c>
      <c r="C7213" s="249">
        <v>127.86689132113669</v>
      </c>
    </row>
    <row r="7214" spans="2:3" x14ac:dyDescent="0.75">
      <c r="B7214" s="250">
        <v>7151</v>
      </c>
      <c r="C7214" s="249">
        <v>123.6633292138084</v>
      </c>
    </row>
    <row r="7215" spans="2:3" x14ac:dyDescent="0.75">
      <c r="B7215" s="250">
        <v>7152</v>
      </c>
      <c r="C7215" s="249">
        <v>90.725150650470312</v>
      </c>
    </row>
    <row r="7216" spans="2:3" x14ac:dyDescent="0.75">
      <c r="B7216" s="250">
        <v>7153</v>
      </c>
      <c r="C7216" s="249">
        <v>95.080464228620897</v>
      </c>
    </row>
    <row r="7217" spans="2:3" x14ac:dyDescent="0.75">
      <c r="B7217" s="250">
        <v>7154</v>
      </c>
      <c r="C7217" s="249">
        <v>108.36765389476335</v>
      </c>
    </row>
    <row r="7218" spans="2:3" x14ac:dyDescent="0.75">
      <c r="B7218" s="250">
        <v>7155</v>
      </c>
      <c r="C7218" s="249">
        <v>156.35912678368055</v>
      </c>
    </row>
    <row r="7219" spans="2:3" x14ac:dyDescent="0.75">
      <c r="B7219" s="250">
        <v>7156</v>
      </c>
      <c r="C7219" s="249">
        <v>140.22572164285265</v>
      </c>
    </row>
    <row r="7220" spans="2:3" x14ac:dyDescent="0.75">
      <c r="B7220" s="250">
        <v>7157</v>
      </c>
      <c r="C7220" s="249">
        <v>120.85437507761044</v>
      </c>
    </row>
    <row r="7221" spans="2:3" x14ac:dyDescent="0.75">
      <c r="B7221" s="250">
        <v>7158</v>
      </c>
      <c r="C7221" s="249">
        <v>131.82600928401047</v>
      </c>
    </row>
    <row r="7222" spans="2:3" x14ac:dyDescent="0.75">
      <c r="B7222" s="250">
        <v>7159</v>
      </c>
      <c r="C7222" s="249">
        <v>97.341863666096543</v>
      </c>
    </row>
    <row r="7223" spans="2:3" x14ac:dyDescent="0.75">
      <c r="B7223" s="250">
        <v>7160</v>
      </c>
      <c r="C7223" s="249">
        <v>103.61205140773231</v>
      </c>
    </row>
    <row r="7224" spans="2:3" x14ac:dyDescent="0.75">
      <c r="B7224" s="250">
        <v>7161</v>
      </c>
      <c r="C7224" s="249">
        <v>139.67416128818229</v>
      </c>
    </row>
    <row r="7225" spans="2:3" x14ac:dyDescent="0.75">
      <c r="B7225" s="250">
        <v>7162</v>
      </c>
      <c r="C7225" s="249">
        <v>99.800270323659959</v>
      </c>
    </row>
    <row r="7226" spans="2:3" x14ac:dyDescent="0.75">
      <c r="B7226" s="250">
        <v>7163</v>
      </c>
      <c r="C7226" s="249">
        <v>95.627289860102948</v>
      </c>
    </row>
    <row r="7227" spans="2:3" x14ac:dyDescent="0.75">
      <c r="B7227" s="250">
        <v>7164</v>
      </c>
      <c r="C7227" s="249">
        <v>125.15272126696921</v>
      </c>
    </row>
    <row r="7228" spans="2:3" x14ac:dyDescent="0.75">
      <c r="B7228" s="250">
        <v>7165</v>
      </c>
      <c r="C7228" s="249">
        <v>127.68954524350295</v>
      </c>
    </row>
    <row r="7229" spans="2:3" x14ac:dyDescent="0.75">
      <c r="B7229" s="250">
        <v>7166</v>
      </c>
      <c r="C7229" s="249">
        <v>137.17789178548026</v>
      </c>
    </row>
    <row r="7230" spans="2:3" x14ac:dyDescent="0.75">
      <c r="B7230" s="250">
        <v>7167</v>
      </c>
      <c r="C7230" s="249">
        <v>124.5738183495202</v>
      </c>
    </row>
    <row r="7231" spans="2:3" x14ac:dyDescent="0.75">
      <c r="B7231" s="250">
        <v>7168</v>
      </c>
      <c r="C7231" s="249">
        <v>122.93754296527918</v>
      </c>
    </row>
    <row r="7232" spans="2:3" x14ac:dyDescent="0.75">
      <c r="B7232" s="250">
        <v>7169</v>
      </c>
      <c r="C7232" s="249">
        <v>109.52078298251126</v>
      </c>
    </row>
    <row r="7233" spans="2:3" x14ac:dyDescent="0.75">
      <c r="B7233" s="250">
        <v>7170</v>
      </c>
      <c r="C7233" s="249">
        <v>103.73145303208902</v>
      </c>
    </row>
    <row r="7234" spans="2:3" x14ac:dyDescent="0.75">
      <c r="B7234" s="250">
        <v>7171</v>
      </c>
      <c r="C7234" s="249">
        <v>117.12565227946632</v>
      </c>
    </row>
    <row r="7235" spans="2:3" x14ac:dyDescent="0.75">
      <c r="B7235" s="250">
        <v>7172</v>
      </c>
      <c r="C7235" s="249">
        <v>155.95914951450794</v>
      </c>
    </row>
    <row r="7236" spans="2:3" x14ac:dyDescent="0.75">
      <c r="B7236" s="250">
        <v>7173</v>
      </c>
      <c r="C7236" s="249">
        <v>145.48960703023195</v>
      </c>
    </row>
    <row r="7237" spans="2:3" x14ac:dyDescent="0.75">
      <c r="B7237" s="250">
        <v>7174</v>
      </c>
      <c r="C7237" s="249">
        <v>66.066645663553032</v>
      </c>
    </row>
    <row r="7238" spans="2:3" x14ac:dyDescent="0.75">
      <c r="B7238" s="250">
        <v>7175</v>
      </c>
      <c r="C7238" s="249">
        <v>132.27079211626028</v>
      </c>
    </row>
    <row r="7239" spans="2:3" x14ac:dyDescent="0.75">
      <c r="B7239" s="250">
        <v>7176</v>
      </c>
      <c r="C7239" s="249">
        <v>114.2385166210627</v>
      </c>
    </row>
    <row r="7240" spans="2:3" x14ac:dyDescent="0.75">
      <c r="B7240" s="250">
        <v>7177</v>
      </c>
      <c r="C7240" s="249">
        <v>151.73071211884789</v>
      </c>
    </row>
    <row r="7241" spans="2:3" x14ac:dyDescent="0.75">
      <c r="B7241" s="250">
        <v>7178</v>
      </c>
      <c r="C7241" s="249">
        <v>124.36942284404813</v>
      </c>
    </row>
    <row r="7242" spans="2:3" x14ac:dyDescent="0.75">
      <c r="B7242" s="250">
        <v>7179</v>
      </c>
      <c r="C7242" s="249">
        <v>124.56633108212668</v>
      </c>
    </row>
    <row r="7243" spans="2:3" x14ac:dyDescent="0.75">
      <c r="B7243" s="250">
        <v>7180</v>
      </c>
      <c r="C7243" s="249">
        <v>91.182118908508386</v>
      </c>
    </row>
    <row r="7244" spans="2:3" x14ac:dyDescent="0.75">
      <c r="B7244" s="250">
        <v>7181</v>
      </c>
      <c r="C7244" s="249">
        <v>142.77017674273873</v>
      </c>
    </row>
    <row r="7245" spans="2:3" x14ac:dyDescent="0.75">
      <c r="B7245" s="250">
        <v>7182</v>
      </c>
      <c r="C7245" s="249">
        <v>116.24904190059102</v>
      </c>
    </row>
    <row r="7246" spans="2:3" x14ac:dyDescent="0.75">
      <c r="B7246" s="250">
        <v>7183</v>
      </c>
      <c r="C7246" s="249">
        <v>122.95657206305771</v>
      </c>
    </row>
    <row r="7247" spans="2:3" x14ac:dyDescent="0.75">
      <c r="B7247" s="250">
        <v>7184</v>
      </c>
      <c r="C7247" s="249">
        <v>133.7111061328298</v>
      </c>
    </row>
    <row r="7248" spans="2:3" x14ac:dyDescent="0.75">
      <c r="B7248" s="250">
        <v>7185</v>
      </c>
      <c r="C7248" s="249">
        <v>133.67667282505977</v>
      </c>
    </row>
    <row r="7249" spans="2:3" x14ac:dyDescent="0.75">
      <c r="B7249" s="250">
        <v>7186</v>
      </c>
      <c r="C7249" s="249">
        <v>121.67765941942258</v>
      </c>
    </row>
    <row r="7250" spans="2:3" x14ac:dyDescent="0.75">
      <c r="B7250" s="250">
        <v>7187</v>
      </c>
      <c r="C7250" s="249">
        <v>87.956671406560005</v>
      </c>
    </row>
    <row r="7251" spans="2:3" x14ac:dyDescent="0.75">
      <c r="B7251" s="250">
        <v>7188</v>
      </c>
      <c r="C7251" s="249">
        <v>115.26174237626512</v>
      </c>
    </row>
    <row r="7252" spans="2:3" x14ac:dyDescent="0.75">
      <c r="B7252" s="250">
        <v>7189</v>
      </c>
      <c r="C7252" s="249">
        <v>125.34278059356384</v>
      </c>
    </row>
    <row r="7253" spans="2:3" x14ac:dyDescent="0.75">
      <c r="B7253" s="250">
        <v>7190</v>
      </c>
      <c r="C7253" s="249">
        <v>120.24421502705059</v>
      </c>
    </row>
    <row r="7254" spans="2:3" x14ac:dyDescent="0.75">
      <c r="B7254" s="250">
        <v>7191</v>
      </c>
      <c r="C7254" s="249">
        <v>123.73871072988862</v>
      </c>
    </row>
    <row r="7255" spans="2:3" x14ac:dyDescent="0.75">
      <c r="B7255" s="250">
        <v>7192</v>
      </c>
      <c r="C7255" s="249">
        <v>140.38261542238163</v>
      </c>
    </row>
    <row r="7256" spans="2:3" x14ac:dyDescent="0.75">
      <c r="B7256" s="250">
        <v>7193</v>
      </c>
      <c r="C7256" s="249">
        <v>162.18091253109287</v>
      </c>
    </row>
    <row r="7257" spans="2:3" x14ac:dyDescent="0.75">
      <c r="B7257" s="250">
        <v>7194</v>
      </c>
      <c r="C7257" s="249">
        <v>135.01683889753312</v>
      </c>
    </row>
    <row r="7258" spans="2:3" x14ac:dyDescent="0.75">
      <c r="B7258" s="250">
        <v>7195</v>
      </c>
      <c r="C7258" s="249">
        <v>156.90987523050924</v>
      </c>
    </row>
    <row r="7259" spans="2:3" x14ac:dyDescent="0.75">
      <c r="B7259" s="250">
        <v>7196</v>
      </c>
      <c r="C7259" s="249">
        <v>101.04711689026584</v>
      </c>
    </row>
    <row r="7260" spans="2:3" x14ac:dyDescent="0.75">
      <c r="B7260" s="250">
        <v>7197</v>
      </c>
      <c r="C7260" s="249">
        <v>118.76719520048573</v>
      </c>
    </row>
    <row r="7261" spans="2:3" x14ac:dyDescent="0.75">
      <c r="B7261" s="250">
        <v>7198</v>
      </c>
      <c r="C7261" s="249">
        <v>94.099365154373046</v>
      </c>
    </row>
    <row r="7262" spans="2:3" x14ac:dyDescent="0.75">
      <c r="B7262" s="250">
        <v>7199</v>
      </c>
      <c r="C7262" s="249">
        <v>170.13950720726245</v>
      </c>
    </row>
    <row r="7263" spans="2:3" x14ac:dyDescent="0.75">
      <c r="B7263" s="250">
        <v>7200</v>
      </c>
      <c r="C7263" s="249">
        <v>137.97690337853604</v>
      </c>
    </row>
    <row r="7264" spans="2:3" x14ac:dyDescent="0.75">
      <c r="B7264" s="250">
        <v>7201</v>
      </c>
      <c r="C7264" s="249">
        <v>137.3985747332402</v>
      </c>
    </row>
    <row r="7265" spans="2:3" x14ac:dyDescent="0.75">
      <c r="B7265" s="250">
        <v>7202</v>
      </c>
      <c r="C7265" s="249">
        <v>114.33526612312203</v>
      </c>
    </row>
    <row r="7266" spans="2:3" x14ac:dyDescent="0.75">
      <c r="B7266" s="250">
        <v>7203</v>
      </c>
      <c r="C7266" s="249">
        <v>124.23295949742331</v>
      </c>
    </row>
    <row r="7267" spans="2:3" x14ac:dyDescent="0.75">
      <c r="B7267" s="250">
        <v>7204</v>
      </c>
      <c r="C7267" s="249">
        <v>116.49763880284587</v>
      </c>
    </row>
    <row r="7268" spans="2:3" x14ac:dyDescent="0.75">
      <c r="B7268" s="250">
        <v>7205</v>
      </c>
      <c r="C7268" s="249">
        <v>91.465891178749644</v>
      </c>
    </row>
    <row r="7269" spans="2:3" x14ac:dyDescent="0.75">
      <c r="B7269" s="250">
        <v>7206</v>
      </c>
      <c r="C7269" s="249">
        <v>99.67798857070629</v>
      </c>
    </row>
    <row r="7270" spans="2:3" x14ac:dyDescent="0.75">
      <c r="B7270" s="250">
        <v>7207</v>
      </c>
      <c r="C7270" s="249">
        <v>100.37407360356174</v>
      </c>
    </row>
    <row r="7271" spans="2:3" x14ac:dyDescent="0.75">
      <c r="B7271" s="250">
        <v>7208</v>
      </c>
      <c r="C7271" s="249">
        <v>146.76365948207086</v>
      </c>
    </row>
    <row r="7272" spans="2:3" x14ac:dyDescent="0.75">
      <c r="B7272" s="250">
        <v>7209</v>
      </c>
      <c r="C7272" s="249">
        <v>136.45455438974702</v>
      </c>
    </row>
    <row r="7273" spans="2:3" x14ac:dyDescent="0.75">
      <c r="B7273" s="250">
        <v>7210</v>
      </c>
      <c r="C7273" s="249">
        <v>139.12346586939381</v>
      </c>
    </row>
    <row r="7274" spans="2:3" x14ac:dyDescent="0.75">
      <c r="B7274" s="250">
        <v>7211</v>
      </c>
      <c r="C7274" s="249">
        <v>118.72055181535409</v>
      </c>
    </row>
    <row r="7275" spans="2:3" x14ac:dyDescent="0.75">
      <c r="B7275" s="250">
        <v>7212</v>
      </c>
      <c r="C7275" s="249">
        <v>115.56967216049922</v>
      </c>
    </row>
    <row r="7276" spans="2:3" x14ac:dyDescent="0.75">
      <c r="B7276" s="250">
        <v>7213</v>
      </c>
      <c r="C7276" s="249">
        <v>112.82919659078989</v>
      </c>
    </row>
    <row r="7277" spans="2:3" x14ac:dyDescent="0.75">
      <c r="B7277" s="250">
        <v>7214</v>
      </c>
      <c r="C7277" s="249">
        <v>115.5834658840319</v>
      </c>
    </row>
    <row r="7278" spans="2:3" x14ac:dyDescent="0.75">
      <c r="B7278" s="250">
        <v>7215</v>
      </c>
      <c r="C7278" s="249">
        <v>125.26042806473761</v>
      </c>
    </row>
    <row r="7279" spans="2:3" x14ac:dyDescent="0.75">
      <c r="B7279" s="250">
        <v>7216</v>
      </c>
      <c r="C7279" s="249">
        <v>137.72436705267026</v>
      </c>
    </row>
    <row r="7280" spans="2:3" x14ac:dyDescent="0.75">
      <c r="B7280" s="250">
        <v>7217</v>
      </c>
      <c r="C7280" s="249">
        <v>110.22249728389902</v>
      </c>
    </row>
    <row r="7281" spans="2:3" x14ac:dyDescent="0.75">
      <c r="B7281" s="250">
        <v>7218</v>
      </c>
      <c r="C7281" s="249">
        <v>126.34076377228183</v>
      </c>
    </row>
    <row r="7282" spans="2:3" x14ac:dyDescent="0.75">
      <c r="B7282" s="250">
        <v>7219</v>
      </c>
      <c r="C7282" s="249">
        <v>137.4293709927762</v>
      </c>
    </row>
    <row r="7283" spans="2:3" x14ac:dyDescent="0.75">
      <c r="B7283" s="250">
        <v>7220</v>
      </c>
      <c r="C7283" s="249">
        <v>104.35602587366205</v>
      </c>
    </row>
    <row r="7284" spans="2:3" x14ac:dyDescent="0.75">
      <c r="B7284" s="250">
        <v>7221</v>
      </c>
      <c r="C7284" s="249">
        <v>123.98189470316899</v>
      </c>
    </row>
    <row r="7285" spans="2:3" x14ac:dyDescent="0.75">
      <c r="B7285" s="250">
        <v>7222</v>
      </c>
      <c r="C7285" s="249">
        <v>90.832763719526596</v>
      </c>
    </row>
    <row r="7286" spans="2:3" x14ac:dyDescent="0.75">
      <c r="B7286" s="250">
        <v>7223</v>
      </c>
      <c r="C7286" s="249">
        <v>136.64688298530112</v>
      </c>
    </row>
    <row r="7287" spans="2:3" x14ac:dyDescent="0.75">
      <c r="B7287" s="250">
        <v>7224</v>
      </c>
      <c r="C7287" s="249">
        <v>133.9164566178257</v>
      </c>
    </row>
    <row r="7288" spans="2:3" x14ac:dyDescent="0.75">
      <c r="B7288" s="250">
        <v>7225</v>
      </c>
      <c r="C7288" s="249">
        <v>95.580025805451157</v>
      </c>
    </row>
    <row r="7289" spans="2:3" x14ac:dyDescent="0.75">
      <c r="B7289" s="250">
        <v>7226</v>
      </c>
      <c r="C7289" s="249">
        <v>65.086057449629536</v>
      </c>
    </row>
    <row r="7290" spans="2:3" x14ac:dyDescent="0.75">
      <c r="B7290" s="250">
        <v>7227</v>
      </c>
      <c r="C7290" s="249">
        <v>126.28865439514469</v>
      </c>
    </row>
    <row r="7291" spans="2:3" x14ac:dyDescent="0.75">
      <c r="B7291" s="250">
        <v>7228</v>
      </c>
      <c r="C7291" s="249">
        <v>119.60312756111701</v>
      </c>
    </row>
    <row r="7292" spans="2:3" x14ac:dyDescent="0.75">
      <c r="B7292" s="250">
        <v>7229</v>
      </c>
      <c r="C7292" s="249">
        <v>116.83493944629949</v>
      </c>
    </row>
    <row r="7293" spans="2:3" x14ac:dyDescent="0.75">
      <c r="B7293" s="250">
        <v>7230</v>
      </c>
      <c r="C7293" s="249">
        <v>85.8385146564286</v>
      </c>
    </row>
    <row r="7294" spans="2:3" x14ac:dyDescent="0.75">
      <c r="B7294" s="250">
        <v>7231</v>
      </c>
      <c r="C7294" s="249">
        <v>144.43400076660794</v>
      </c>
    </row>
    <row r="7295" spans="2:3" x14ac:dyDescent="0.75">
      <c r="B7295" s="250">
        <v>7232</v>
      </c>
      <c r="C7295" s="249">
        <v>130.06626562804223</v>
      </c>
    </row>
    <row r="7296" spans="2:3" x14ac:dyDescent="0.75">
      <c r="B7296" s="250">
        <v>7233</v>
      </c>
      <c r="C7296" s="249">
        <v>95.956880740018818</v>
      </c>
    </row>
    <row r="7297" spans="2:3" x14ac:dyDescent="0.75">
      <c r="B7297" s="250">
        <v>7234</v>
      </c>
      <c r="C7297" s="249">
        <v>132.57333038019698</v>
      </c>
    </row>
    <row r="7298" spans="2:3" x14ac:dyDescent="0.75">
      <c r="B7298" s="250">
        <v>7235</v>
      </c>
      <c r="C7298" s="249">
        <v>90.104685230809423</v>
      </c>
    </row>
    <row r="7299" spans="2:3" x14ac:dyDescent="0.75">
      <c r="B7299" s="250">
        <v>7236</v>
      </c>
      <c r="C7299" s="249">
        <v>118.38367104488634</v>
      </c>
    </row>
    <row r="7300" spans="2:3" x14ac:dyDescent="0.75">
      <c r="B7300" s="250">
        <v>7237</v>
      </c>
      <c r="C7300" s="249">
        <v>108.99612448418718</v>
      </c>
    </row>
    <row r="7301" spans="2:3" x14ac:dyDescent="0.75">
      <c r="B7301" s="250">
        <v>7238</v>
      </c>
      <c r="C7301" s="249">
        <v>107.09603558588013</v>
      </c>
    </row>
    <row r="7302" spans="2:3" x14ac:dyDescent="0.75">
      <c r="B7302" s="250">
        <v>7239</v>
      </c>
      <c r="C7302" s="249">
        <v>114.91727287310367</v>
      </c>
    </row>
    <row r="7303" spans="2:3" x14ac:dyDescent="0.75">
      <c r="B7303" s="250">
        <v>7240</v>
      </c>
      <c r="C7303" s="249">
        <v>148.53005301733251</v>
      </c>
    </row>
    <row r="7304" spans="2:3" x14ac:dyDescent="0.75">
      <c r="B7304" s="250">
        <v>7241</v>
      </c>
      <c r="C7304" s="249">
        <v>117.41745860200621</v>
      </c>
    </row>
    <row r="7305" spans="2:3" x14ac:dyDescent="0.75">
      <c r="B7305" s="250">
        <v>7242</v>
      </c>
      <c r="C7305" s="249">
        <v>158.93968198613675</v>
      </c>
    </row>
    <row r="7306" spans="2:3" x14ac:dyDescent="0.75">
      <c r="B7306" s="250">
        <v>7243</v>
      </c>
      <c r="C7306" s="249">
        <v>116.25853149505741</v>
      </c>
    </row>
    <row r="7307" spans="2:3" x14ac:dyDescent="0.75">
      <c r="B7307" s="250">
        <v>7244</v>
      </c>
      <c r="C7307" s="249">
        <v>102.3981049850498</v>
      </c>
    </row>
    <row r="7308" spans="2:3" x14ac:dyDescent="0.75">
      <c r="B7308" s="250">
        <v>7245</v>
      </c>
      <c r="C7308" s="249">
        <v>93.475207309442965</v>
      </c>
    </row>
    <row r="7309" spans="2:3" x14ac:dyDescent="0.75">
      <c r="B7309" s="250">
        <v>7246</v>
      </c>
      <c r="C7309" s="249">
        <v>132.00218836390161</v>
      </c>
    </row>
    <row r="7310" spans="2:3" x14ac:dyDescent="0.75">
      <c r="B7310" s="250">
        <v>7247</v>
      </c>
      <c r="C7310" s="249">
        <v>126.46880896996441</v>
      </c>
    </row>
    <row r="7311" spans="2:3" x14ac:dyDescent="0.75">
      <c r="B7311" s="250">
        <v>7248</v>
      </c>
      <c r="C7311" s="249">
        <v>113.4460188004946</v>
      </c>
    </row>
    <row r="7312" spans="2:3" x14ac:dyDescent="0.75">
      <c r="B7312" s="250">
        <v>7249</v>
      </c>
      <c r="C7312" s="249">
        <v>129.4218982130391</v>
      </c>
    </row>
    <row r="7313" spans="2:3" x14ac:dyDescent="0.75">
      <c r="B7313" s="250">
        <v>7250</v>
      </c>
      <c r="C7313" s="249">
        <v>118.56389611483485</v>
      </c>
    </row>
    <row r="7314" spans="2:3" x14ac:dyDescent="0.75">
      <c r="B7314" s="250">
        <v>7251</v>
      </c>
      <c r="C7314" s="249">
        <v>122.04439854652217</v>
      </c>
    </row>
    <row r="7315" spans="2:3" x14ac:dyDescent="0.75">
      <c r="B7315" s="250">
        <v>7252</v>
      </c>
      <c r="C7315" s="249">
        <v>94.630502415255663</v>
      </c>
    </row>
    <row r="7316" spans="2:3" x14ac:dyDescent="0.75">
      <c r="B7316" s="250">
        <v>7253</v>
      </c>
      <c r="C7316" s="249">
        <v>86.772369305478961</v>
      </c>
    </row>
    <row r="7317" spans="2:3" x14ac:dyDescent="0.75">
      <c r="B7317" s="250">
        <v>7254</v>
      </c>
      <c r="C7317" s="249">
        <v>165.10103120307474</v>
      </c>
    </row>
    <row r="7318" spans="2:3" x14ac:dyDescent="0.75">
      <c r="B7318" s="250">
        <v>7255</v>
      </c>
      <c r="C7318" s="249">
        <v>122.1468595568557</v>
      </c>
    </row>
    <row r="7319" spans="2:3" x14ac:dyDescent="0.75">
      <c r="B7319" s="250">
        <v>7256</v>
      </c>
      <c r="C7319" s="249">
        <v>114.74186858453649</v>
      </c>
    </row>
    <row r="7320" spans="2:3" x14ac:dyDescent="0.75">
      <c r="B7320" s="250">
        <v>7257</v>
      </c>
      <c r="C7320" s="249">
        <v>149.13851574078527</v>
      </c>
    </row>
    <row r="7321" spans="2:3" x14ac:dyDescent="0.75">
      <c r="B7321" s="250">
        <v>7258</v>
      </c>
      <c r="C7321" s="249">
        <v>136.81382325557462</v>
      </c>
    </row>
    <row r="7322" spans="2:3" x14ac:dyDescent="0.75">
      <c r="B7322" s="250">
        <v>7259</v>
      </c>
      <c r="C7322" s="249">
        <v>159.02242012358664</v>
      </c>
    </row>
    <row r="7323" spans="2:3" x14ac:dyDescent="0.75">
      <c r="B7323" s="250">
        <v>7260</v>
      </c>
      <c r="C7323" s="249">
        <v>122.85275364919902</v>
      </c>
    </row>
    <row r="7324" spans="2:3" x14ac:dyDescent="0.75">
      <c r="B7324" s="250">
        <v>7261</v>
      </c>
      <c r="C7324" s="249">
        <v>68.061629838958112</v>
      </c>
    </row>
    <row r="7325" spans="2:3" x14ac:dyDescent="0.75">
      <c r="B7325" s="250">
        <v>7262</v>
      </c>
      <c r="C7325" s="249">
        <v>96.230384119463906</v>
      </c>
    </row>
    <row r="7326" spans="2:3" x14ac:dyDescent="0.75">
      <c r="B7326" s="250">
        <v>7263</v>
      </c>
      <c r="C7326" s="249">
        <v>119.45394073882214</v>
      </c>
    </row>
    <row r="7327" spans="2:3" x14ac:dyDescent="0.75">
      <c r="B7327" s="250">
        <v>7264</v>
      </c>
      <c r="C7327" s="249">
        <v>119.30219746123407</v>
      </c>
    </row>
    <row r="7328" spans="2:3" x14ac:dyDescent="0.75">
      <c r="B7328" s="250">
        <v>7265</v>
      </c>
      <c r="C7328" s="249">
        <v>127.879724744982</v>
      </c>
    </row>
    <row r="7329" spans="2:3" x14ac:dyDescent="0.75">
      <c r="B7329" s="250">
        <v>7266</v>
      </c>
      <c r="C7329" s="249">
        <v>119.44298195802794</v>
      </c>
    </row>
    <row r="7330" spans="2:3" x14ac:dyDescent="0.75">
      <c r="B7330" s="250">
        <v>7267</v>
      </c>
      <c r="C7330" s="249">
        <v>111.08834616120973</v>
      </c>
    </row>
    <row r="7331" spans="2:3" x14ac:dyDescent="0.75">
      <c r="B7331" s="250">
        <v>7268</v>
      </c>
      <c r="C7331" s="249">
        <v>116.52771143748303</v>
      </c>
    </row>
    <row r="7332" spans="2:3" x14ac:dyDescent="0.75">
      <c r="B7332" s="250">
        <v>7269</v>
      </c>
      <c r="C7332" s="249">
        <v>104.13380962055514</v>
      </c>
    </row>
    <row r="7333" spans="2:3" x14ac:dyDescent="0.75">
      <c r="B7333" s="250">
        <v>7270</v>
      </c>
      <c r="C7333" s="249">
        <v>70.361507617461953</v>
      </c>
    </row>
    <row r="7334" spans="2:3" x14ac:dyDescent="0.75">
      <c r="B7334" s="250">
        <v>7271</v>
      </c>
      <c r="C7334" s="249">
        <v>125.23139424518877</v>
      </c>
    </row>
    <row r="7335" spans="2:3" x14ac:dyDescent="0.75">
      <c r="B7335" s="250">
        <v>7272</v>
      </c>
      <c r="C7335" s="249">
        <v>105.19828375733731</v>
      </c>
    </row>
    <row r="7336" spans="2:3" x14ac:dyDescent="0.75">
      <c r="B7336" s="250">
        <v>7273</v>
      </c>
      <c r="C7336" s="249">
        <v>105.08221208835762</v>
      </c>
    </row>
    <row r="7337" spans="2:3" x14ac:dyDescent="0.75">
      <c r="B7337" s="250">
        <v>7274</v>
      </c>
      <c r="C7337" s="249">
        <v>133.94195023217381</v>
      </c>
    </row>
    <row r="7338" spans="2:3" x14ac:dyDescent="0.75">
      <c r="B7338" s="250">
        <v>7275</v>
      </c>
      <c r="C7338" s="249">
        <v>92.263801317499883</v>
      </c>
    </row>
    <row r="7339" spans="2:3" x14ac:dyDescent="0.75">
      <c r="B7339" s="250">
        <v>7276</v>
      </c>
      <c r="C7339" s="249">
        <v>126.85786687176136</v>
      </c>
    </row>
    <row r="7340" spans="2:3" x14ac:dyDescent="0.75">
      <c r="B7340" s="250">
        <v>7277</v>
      </c>
      <c r="C7340" s="249">
        <v>107.0757266275829</v>
      </c>
    </row>
    <row r="7341" spans="2:3" x14ac:dyDescent="0.75">
      <c r="B7341" s="250">
        <v>7278</v>
      </c>
      <c r="C7341" s="249">
        <v>126.73031473087704</v>
      </c>
    </row>
    <row r="7342" spans="2:3" x14ac:dyDescent="0.75">
      <c r="B7342" s="250">
        <v>7279</v>
      </c>
      <c r="C7342" s="249">
        <v>131.14190287955626</v>
      </c>
    </row>
    <row r="7343" spans="2:3" x14ac:dyDescent="0.75">
      <c r="B7343" s="250">
        <v>7280</v>
      </c>
      <c r="C7343" s="249">
        <v>127.86947958446707</v>
      </c>
    </row>
    <row r="7344" spans="2:3" x14ac:dyDescent="0.75">
      <c r="B7344" s="250">
        <v>7281</v>
      </c>
      <c r="C7344" s="249">
        <v>146.3599436719571</v>
      </c>
    </row>
    <row r="7345" spans="2:3" x14ac:dyDescent="0.75">
      <c r="B7345" s="250">
        <v>7282</v>
      </c>
      <c r="C7345" s="249">
        <v>138.12382951139296</v>
      </c>
    </row>
    <row r="7346" spans="2:3" x14ac:dyDescent="0.75">
      <c r="B7346" s="250">
        <v>7283</v>
      </c>
      <c r="C7346" s="249">
        <v>134.00716504612089</v>
      </c>
    </row>
    <row r="7347" spans="2:3" x14ac:dyDescent="0.75">
      <c r="B7347" s="250">
        <v>7284</v>
      </c>
      <c r="C7347" s="249">
        <v>127.38952158812806</v>
      </c>
    </row>
    <row r="7348" spans="2:3" x14ac:dyDescent="0.75">
      <c r="B7348" s="250">
        <v>7285</v>
      </c>
      <c r="C7348" s="249">
        <v>132.87492325342964</v>
      </c>
    </row>
    <row r="7349" spans="2:3" x14ac:dyDescent="0.75">
      <c r="B7349" s="250">
        <v>7286</v>
      </c>
      <c r="C7349" s="249">
        <v>94.781456656570242</v>
      </c>
    </row>
    <row r="7350" spans="2:3" x14ac:dyDescent="0.75">
      <c r="B7350" s="250">
        <v>7287</v>
      </c>
      <c r="C7350" s="249">
        <v>135.06541017780927</v>
      </c>
    </row>
    <row r="7351" spans="2:3" x14ac:dyDescent="0.75">
      <c r="B7351" s="250">
        <v>7288</v>
      </c>
      <c r="C7351" s="249">
        <v>115.1970365451978</v>
      </c>
    </row>
    <row r="7352" spans="2:3" x14ac:dyDescent="0.75">
      <c r="B7352" s="250">
        <v>7289</v>
      </c>
      <c r="C7352" s="249">
        <v>167.5056272139598</v>
      </c>
    </row>
    <row r="7353" spans="2:3" x14ac:dyDescent="0.75">
      <c r="B7353" s="250">
        <v>7290</v>
      </c>
      <c r="C7353" s="249">
        <v>155.0752146004408</v>
      </c>
    </row>
    <row r="7354" spans="2:3" x14ac:dyDescent="0.75">
      <c r="B7354" s="250">
        <v>7291</v>
      </c>
      <c r="C7354" s="249">
        <v>85.576575993145909</v>
      </c>
    </row>
    <row r="7355" spans="2:3" x14ac:dyDescent="0.75">
      <c r="B7355" s="250">
        <v>7292</v>
      </c>
      <c r="C7355" s="249">
        <v>129.67871914759917</v>
      </c>
    </row>
    <row r="7356" spans="2:3" x14ac:dyDescent="0.75">
      <c r="B7356" s="250">
        <v>7293</v>
      </c>
      <c r="C7356" s="249">
        <v>75.006548938611587</v>
      </c>
    </row>
    <row r="7357" spans="2:3" x14ac:dyDescent="0.75">
      <c r="B7357" s="250">
        <v>7294</v>
      </c>
      <c r="C7357" s="249">
        <v>155.04296260613324</v>
      </c>
    </row>
    <row r="7358" spans="2:3" x14ac:dyDescent="0.75">
      <c r="B7358" s="250">
        <v>7295</v>
      </c>
      <c r="C7358" s="249">
        <v>116.20876385358308</v>
      </c>
    </row>
    <row r="7359" spans="2:3" x14ac:dyDescent="0.75">
      <c r="B7359" s="250">
        <v>7296</v>
      </c>
      <c r="C7359" s="249">
        <v>130.39533034501383</v>
      </c>
    </row>
    <row r="7360" spans="2:3" x14ac:dyDescent="0.75">
      <c r="B7360" s="250">
        <v>7297</v>
      </c>
      <c r="C7360" s="249">
        <v>129.68073936095058</v>
      </c>
    </row>
    <row r="7361" spans="2:3" x14ac:dyDescent="0.75">
      <c r="B7361" s="250">
        <v>7298</v>
      </c>
      <c r="C7361" s="249">
        <v>135.42355243151815</v>
      </c>
    </row>
    <row r="7362" spans="2:3" x14ac:dyDescent="0.75">
      <c r="B7362" s="250">
        <v>7299</v>
      </c>
      <c r="C7362" s="249">
        <v>148.89104312198802</v>
      </c>
    </row>
    <row r="7363" spans="2:3" x14ac:dyDescent="0.75">
      <c r="B7363" s="250">
        <v>7300</v>
      </c>
      <c r="C7363" s="249">
        <v>152.36858009659534</v>
      </c>
    </row>
    <row r="7364" spans="2:3" x14ac:dyDescent="0.75">
      <c r="B7364" s="250">
        <v>7301</v>
      </c>
      <c r="C7364" s="249">
        <v>137.10983103699388</v>
      </c>
    </row>
    <row r="7365" spans="2:3" x14ac:dyDescent="0.75">
      <c r="B7365" s="250">
        <v>7302</v>
      </c>
      <c r="C7365" s="249">
        <v>110.55077047691231</v>
      </c>
    </row>
    <row r="7366" spans="2:3" x14ac:dyDescent="0.75">
      <c r="B7366" s="250">
        <v>7303</v>
      </c>
      <c r="C7366" s="249">
        <v>146.342991104107</v>
      </c>
    </row>
    <row r="7367" spans="2:3" x14ac:dyDescent="0.75">
      <c r="B7367" s="250">
        <v>7304</v>
      </c>
      <c r="C7367" s="249">
        <v>99.085212430450525</v>
      </c>
    </row>
    <row r="7368" spans="2:3" x14ac:dyDescent="0.75">
      <c r="B7368" s="250">
        <v>7305</v>
      </c>
      <c r="C7368" s="249">
        <v>142.09147625224628</v>
      </c>
    </row>
    <row r="7369" spans="2:3" x14ac:dyDescent="0.75">
      <c r="B7369" s="250">
        <v>7306</v>
      </c>
      <c r="C7369" s="249">
        <v>92.518268485825445</v>
      </c>
    </row>
    <row r="7370" spans="2:3" x14ac:dyDescent="0.75">
      <c r="B7370" s="250">
        <v>7307</v>
      </c>
      <c r="C7370" s="249">
        <v>132.19839066105502</v>
      </c>
    </row>
    <row r="7371" spans="2:3" x14ac:dyDescent="0.75">
      <c r="B7371" s="250">
        <v>7308</v>
      </c>
      <c r="C7371" s="249">
        <v>133.80054695195025</v>
      </c>
    </row>
    <row r="7372" spans="2:3" x14ac:dyDescent="0.75">
      <c r="B7372" s="250">
        <v>7309</v>
      </c>
      <c r="C7372" s="249">
        <v>149.82395089921542</v>
      </c>
    </row>
    <row r="7373" spans="2:3" x14ac:dyDescent="0.75">
      <c r="B7373" s="250">
        <v>7310</v>
      </c>
      <c r="C7373" s="249">
        <v>152.29035540162164</v>
      </c>
    </row>
    <row r="7374" spans="2:3" x14ac:dyDescent="0.75">
      <c r="B7374" s="250">
        <v>7311</v>
      </c>
      <c r="C7374" s="249">
        <v>120.71302749691449</v>
      </c>
    </row>
    <row r="7375" spans="2:3" x14ac:dyDescent="0.75">
      <c r="B7375" s="250">
        <v>7312</v>
      </c>
      <c r="C7375" s="249">
        <v>119.27223312069603</v>
      </c>
    </row>
    <row r="7376" spans="2:3" x14ac:dyDescent="0.75">
      <c r="B7376" s="250">
        <v>7313</v>
      </c>
      <c r="C7376" s="249">
        <v>70.248992938378223</v>
      </c>
    </row>
    <row r="7377" spans="2:3" x14ac:dyDescent="0.75">
      <c r="B7377" s="250">
        <v>7314</v>
      </c>
      <c r="C7377" s="249">
        <v>104.33464206656788</v>
      </c>
    </row>
    <row r="7378" spans="2:3" x14ac:dyDescent="0.75">
      <c r="B7378" s="250">
        <v>7315</v>
      </c>
      <c r="C7378" s="249">
        <v>108.90796511625751</v>
      </c>
    </row>
    <row r="7379" spans="2:3" x14ac:dyDescent="0.75">
      <c r="B7379" s="250">
        <v>7316</v>
      </c>
      <c r="C7379" s="249">
        <v>79.355216970024941</v>
      </c>
    </row>
    <row r="7380" spans="2:3" x14ac:dyDescent="0.75">
      <c r="B7380" s="250">
        <v>7317</v>
      </c>
      <c r="C7380" s="249">
        <v>106.30677592890844</v>
      </c>
    </row>
    <row r="7381" spans="2:3" x14ac:dyDescent="0.75">
      <c r="B7381" s="250">
        <v>7318</v>
      </c>
      <c r="C7381" s="249">
        <v>108.69744857552756</v>
      </c>
    </row>
    <row r="7382" spans="2:3" x14ac:dyDescent="0.75">
      <c r="B7382" s="250">
        <v>7319</v>
      </c>
      <c r="C7382" s="249">
        <v>148.15211768099914</v>
      </c>
    </row>
    <row r="7383" spans="2:3" x14ac:dyDescent="0.75">
      <c r="B7383" s="250">
        <v>7320</v>
      </c>
      <c r="C7383" s="249">
        <v>104.56780465959893</v>
      </c>
    </row>
    <row r="7384" spans="2:3" x14ac:dyDescent="0.75">
      <c r="B7384" s="250">
        <v>7321</v>
      </c>
      <c r="C7384" s="249">
        <v>95.179312043223618</v>
      </c>
    </row>
    <row r="7385" spans="2:3" x14ac:dyDescent="0.75">
      <c r="B7385" s="250">
        <v>7322</v>
      </c>
      <c r="C7385" s="249">
        <v>95.935095318648578</v>
      </c>
    </row>
    <row r="7386" spans="2:3" x14ac:dyDescent="0.75">
      <c r="B7386" s="250">
        <v>7323</v>
      </c>
      <c r="C7386" s="249">
        <v>129.901144325856</v>
      </c>
    </row>
    <row r="7387" spans="2:3" x14ac:dyDescent="0.75">
      <c r="B7387" s="250">
        <v>7324</v>
      </c>
      <c r="C7387" s="249">
        <v>122.09765124494918</v>
      </c>
    </row>
    <row r="7388" spans="2:3" x14ac:dyDescent="0.75">
      <c r="B7388" s="250">
        <v>7325</v>
      </c>
      <c r="C7388" s="249">
        <v>113.12334878501181</v>
      </c>
    </row>
    <row r="7389" spans="2:3" x14ac:dyDescent="0.75">
      <c r="B7389" s="250">
        <v>7326</v>
      </c>
      <c r="C7389" s="249">
        <v>112.54448247927543</v>
      </c>
    </row>
    <row r="7390" spans="2:3" x14ac:dyDescent="0.75">
      <c r="B7390" s="250">
        <v>7327</v>
      </c>
      <c r="C7390" s="249">
        <v>123.38370236078427</v>
      </c>
    </row>
    <row r="7391" spans="2:3" x14ac:dyDescent="0.75">
      <c r="B7391" s="250">
        <v>7328</v>
      </c>
      <c r="C7391" s="249">
        <v>168.02857317652234</v>
      </c>
    </row>
    <row r="7392" spans="2:3" x14ac:dyDescent="0.75">
      <c r="B7392" s="250">
        <v>7329</v>
      </c>
      <c r="C7392" s="249">
        <v>89.820565922864148</v>
      </c>
    </row>
    <row r="7393" spans="2:3" x14ac:dyDescent="0.75">
      <c r="B7393" s="250">
        <v>7330</v>
      </c>
      <c r="C7393" s="249">
        <v>163.14885180521819</v>
      </c>
    </row>
    <row r="7394" spans="2:3" x14ac:dyDescent="0.75">
      <c r="B7394" s="250">
        <v>7331</v>
      </c>
      <c r="C7394" s="249">
        <v>140.608819676915</v>
      </c>
    </row>
    <row r="7395" spans="2:3" x14ac:dyDescent="0.75">
      <c r="B7395" s="250">
        <v>7332</v>
      </c>
      <c r="C7395" s="249">
        <v>122.58639085135079</v>
      </c>
    </row>
    <row r="7396" spans="2:3" x14ac:dyDescent="0.75">
      <c r="B7396" s="250">
        <v>7333</v>
      </c>
      <c r="C7396" s="249">
        <v>108.72994291097753</v>
      </c>
    </row>
    <row r="7397" spans="2:3" x14ac:dyDescent="0.75">
      <c r="B7397" s="250">
        <v>7334</v>
      </c>
      <c r="C7397" s="249">
        <v>113.28930502333361</v>
      </c>
    </row>
    <row r="7398" spans="2:3" x14ac:dyDescent="0.75">
      <c r="B7398" s="250">
        <v>7335</v>
      </c>
      <c r="C7398" s="249">
        <v>123.00212265861597</v>
      </c>
    </row>
    <row r="7399" spans="2:3" x14ac:dyDescent="0.75">
      <c r="B7399" s="250">
        <v>7336</v>
      </c>
      <c r="C7399" s="249">
        <v>132.82628481450081</v>
      </c>
    </row>
    <row r="7400" spans="2:3" x14ac:dyDescent="0.75">
      <c r="B7400" s="250">
        <v>7337</v>
      </c>
      <c r="C7400" s="249">
        <v>129.03070834963779</v>
      </c>
    </row>
    <row r="7401" spans="2:3" x14ac:dyDescent="0.75">
      <c r="B7401" s="250">
        <v>7338</v>
      </c>
      <c r="C7401" s="249">
        <v>122.37971816467137</v>
      </c>
    </row>
    <row r="7402" spans="2:3" x14ac:dyDescent="0.75">
      <c r="B7402" s="250">
        <v>7339</v>
      </c>
      <c r="C7402" s="249">
        <v>136.44264805435262</v>
      </c>
    </row>
    <row r="7403" spans="2:3" x14ac:dyDescent="0.75">
      <c r="B7403" s="250">
        <v>7340</v>
      </c>
      <c r="C7403" s="249">
        <v>137.44103266877741</v>
      </c>
    </row>
    <row r="7404" spans="2:3" x14ac:dyDescent="0.75">
      <c r="B7404" s="250">
        <v>7341</v>
      </c>
      <c r="C7404" s="249">
        <v>64.785344950173396</v>
      </c>
    </row>
    <row r="7405" spans="2:3" x14ac:dyDescent="0.75">
      <c r="B7405" s="250">
        <v>7342</v>
      </c>
      <c r="C7405" s="249">
        <v>138.22595635273444</v>
      </c>
    </row>
    <row r="7406" spans="2:3" x14ac:dyDescent="0.75">
      <c r="B7406" s="250">
        <v>7343</v>
      </c>
      <c r="C7406" s="249">
        <v>103.03894506572</v>
      </c>
    </row>
    <row r="7407" spans="2:3" x14ac:dyDescent="0.75">
      <c r="B7407" s="250">
        <v>7344</v>
      </c>
      <c r="C7407" s="249">
        <v>79.545398135571816</v>
      </c>
    </row>
    <row r="7408" spans="2:3" x14ac:dyDescent="0.75">
      <c r="B7408" s="250">
        <v>7345</v>
      </c>
      <c r="C7408" s="249">
        <v>140.73758835266707</v>
      </c>
    </row>
    <row r="7409" spans="2:3" x14ac:dyDescent="0.75">
      <c r="B7409" s="250">
        <v>7346</v>
      </c>
      <c r="C7409" s="249">
        <v>144.301834642057</v>
      </c>
    </row>
    <row r="7410" spans="2:3" x14ac:dyDescent="0.75">
      <c r="B7410" s="250">
        <v>7347</v>
      </c>
      <c r="C7410" s="249">
        <v>131.76531357968699</v>
      </c>
    </row>
    <row r="7411" spans="2:3" x14ac:dyDescent="0.75">
      <c r="B7411" s="250">
        <v>7348</v>
      </c>
      <c r="C7411" s="249">
        <v>118.82351273381369</v>
      </c>
    </row>
    <row r="7412" spans="2:3" x14ac:dyDescent="0.75">
      <c r="B7412" s="250">
        <v>7349</v>
      </c>
      <c r="C7412" s="249">
        <v>135.51672754800771</v>
      </c>
    </row>
    <row r="7413" spans="2:3" x14ac:dyDescent="0.75">
      <c r="B7413" s="250">
        <v>7350</v>
      </c>
      <c r="C7413" s="249">
        <v>129.51746539615721</v>
      </c>
    </row>
    <row r="7414" spans="2:3" x14ac:dyDescent="0.75">
      <c r="B7414" s="250">
        <v>7351</v>
      </c>
      <c r="C7414" s="249">
        <v>122.7553997876295</v>
      </c>
    </row>
    <row r="7415" spans="2:3" x14ac:dyDescent="0.75">
      <c r="B7415" s="250">
        <v>7352</v>
      </c>
      <c r="C7415" s="249">
        <v>156.80602378597425</v>
      </c>
    </row>
    <row r="7416" spans="2:3" x14ac:dyDescent="0.75">
      <c r="B7416" s="250">
        <v>7353</v>
      </c>
      <c r="C7416" s="249">
        <v>122.00455984800048</v>
      </c>
    </row>
    <row r="7417" spans="2:3" x14ac:dyDescent="0.75">
      <c r="B7417" s="250">
        <v>7354</v>
      </c>
      <c r="C7417" s="249">
        <v>115.42831416488967</v>
      </c>
    </row>
    <row r="7418" spans="2:3" x14ac:dyDescent="0.75">
      <c r="B7418" s="250">
        <v>7355</v>
      </c>
      <c r="C7418" s="249">
        <v>127.44842650214964</v>
      </c>
    </row>
    <row r="7419" spans="2:3" x14ac:dyDescent="0.75">
      <c r="B7419" s="250">
        <v>7356</v>
      </c>
      <c r="C7419" s="249">
        <v>77.372172089878575</v>
      </c>
    </row>
    <row r="7420" spans="2:3" x14ac:dyDescent="0.75">
      <c r="B7420" s="250">
        <v>7357</v>
      </c>
      <c r="C7420" s="249">
        <v>127.23215165083462</v>
      </c>
    </row>
    <row r="7421" spans="2:3" x14ac:dyDescent="0.75">
      <c r="B7421" s="250">
        <v>7358</v>
      </c>
      <c r="C7421" s="249">
        <v>132.83070540353</v>
      </c>
    </row>
    <row r="7422" spans="2:3" x14ac:dyDescent="0.75">
      <c r="B7422" s="250">
        <v>7359</v>
      </c>
      <c r="C7422" s="249">
        <v>97.453505176368523</v>
      </c>
    </row>
    <row r="7423" spans="2:3" x14ac:dyDescent="0.75">
      <c r="B7423" s="250">
        <v>7360</v>
      </c>
      <c r="C7423" s="249">
        <v>157.15598552911018</v>
      </c>
    </row>
    <row r="7424" spans="2:3" x14ac:dyDescent="0.75">
      <c r="B7424" s="250">
        <v>7361</v>
      </c>
      <c r="C7424" s="249">
        <v>168.1062429324453</v>
      </c>
    </row>
    <row r="7425" spans="2:3" x14ac:dyDescent="0.75">
      <c r="B7425" s="250">
        <v>7362</v>
      </c>
      <c r="C7425" s="249">
        <v>119.37441895576809</v>
      </c>
    </row>
    <row r="7426" spans="2:3" x14ac:dyDescent="0.75">
      <c r="B7426" s="250">
        <v>7363</v>
      </c>
      <c r="C7426" s="249">
        <v>111.83993560939587</v>
      </c>
    </row>
    <row r="7427" spans="2:3" x14ac:dyDescent="0.75">
      <c r="B7427" s="250">
        <v>7364</v>
      </c>
      <c r="C7427" s="249">
        <v>148.16741551063052</v>
      </c>
    </row>
    <row r="7428" spans="2:3" x14ac:dyDescent="0.75">
      <c r="B7428" s="250">
        <v>7365</v>
      </c>
      <c r="C7428" s="249">
        <v>127.14959933373738</v>
      </c>
    </row>
    <row r="7429" spans="2:3" x14ac:dyDescent="0.75">
      <c r="B7429" s="250">
        <v>7366</v>
      </c>
      <c r="C7429" s="249">
        <v>99.292013225074044</v>
      </c>
    </row>
    <row r="7430" spans="2:3" x14ac:dyDescent="0.75">
      <c r="B7430" s="250">
        <v>7367</v>
      </c>
      <c r="C7430" s="249">
        <v>147.66824450918762</v>
      </c>
    </row>
    <row r="7431" spans="2:3" x14ac:dyDescent="0.75">
      <c r="B7431" s="250">
        <v>7368</v>
      </c>
      <c r="C7431" s="249">
        <v>119.92921617710694</v>
      </c>
    </row>
    <row r="7432" spans="2:3" x14ac:dyDescent="0.75">
      <c r="B7432" s="250">
        <v>7369</v>
      </c>
      <c r="C7432" s="249">
        <v>130.80012241447892</v>
      </c>
    </row>
    <row r="7433" spans="2:3" x14ac:dyDescent="0.75">
      <c r="B7433" s="250">
        <v>7370</v>
      </c>
      <c r="C7433" s="249">
        <v>133.25555507655574</v>
      </c>
    </row>
    <row r="7434" spans="2:3" x14ac:dyDescent="0.75">
      <c r="B7434" s="250">
        <v>7371</v>
      </c>
      <c r="C7434" s="249">
        <v>110.49073769593127</v>
      </c>
    </row>
    <row r="7435" spans="2:3" x14ac:dyDescent="0.75">
      <c r="B7435" s="250">
        <v>7372</v>
      </c>
      <c r="C7435" s="249">
        <v>147.12310706285518</v>
      </c>
    </row>
    <row r="7436" spans="2:3" x14ac:dyDescent="0.75">
      <c r="B7436" s="250">
        <v>7373</v>
      </c>
      <c r="C7436" s="249">
        <v>77.872217227050342</v>
      </c>
    </row>
    <row r="7437" spans="2:3" x14ac:dyDescent="0.75">
      <c r="B7437" s="250">
        <v>7374</v>
      </c>
      <c r="C7437" s="249">
        <v>165.31540962507538</v>
      </c>
    </row>
    <row r="7438" spans="2:3" x14ac:dyDescent="0.75">
      <c r="B7438" s="250">
        <v>7375</v>
      </c>
      <c r="C7438" s="249">
        <v>136.6031748037116</v>
      </c>
    </row>
    <row r="7439" spans="2:3" x14ac:dyDescent="0.75">
      <c r="B7439" s="250">
        <v>7376</v>
      </c>
      <c r="C7439" s="249">
        <v>101.21724567053255</v>
      </c>
    </row>
    <row r="7440" spans="2:3" x14ac:dyDescent="0.75">
      <c r="B7440" s="250">
        <v>7377</v>
      </c>
      <c r="C7440" s="249">
        <v>107.76365825143874</v>
      </c>
    </row>
    <row r="7441" spans="2:3" x14ac:dyDescent="0.75">
      <c r="B7441" s="250">
        <v>7378</v>
      </c>
      <c r="C7441" s="249">
        <v>81.157749496146522</v>
      </c>
    </row>
    <row r="7442" spans="2:3" x14ac:dyDescent="0.75">
      <c r="B7442" s="250">
        <v>7379</v>
      </c>
      <c r="C7442" s="249">
        <v>147.80530379468058</v>
      </c>
    </row>
    <row r="7443" spans="2:3" x14ac:dyDescent="0.75">
      <c r="B7443" s="250">
        <v>7380</v>
      </c>
      <c r="C7443" s="249">
        <v>81.917067381590954</v>
      </c>
    </row>
    <row r="7444" spans="2:3" x14ac:dyDescent="0.75">
      <c r="B7444" s="250">
        <v>7381</v>
      </c>
      <c r="C7444" s="249">
        <v>104.11276408749158</v>
      </c>
    </row>
    <row r="7445" spans="2:3" x14ac:dyDescent="0.75">
      <c r="B7445" s="250">
        <v>7382</v>
      </c>
      <c r="C7445" s="249">
        <v>179.79519322598279</v>
      </c>
    </row>
    <row r="7446" spans="2:3" x14ac:dyDescent="0.75">
      <c r="B7446" s="250">
        <v>7383</v>
      </c>
      <c r="C7446" s="249">
        <v>103.73732919917123</v>
      </c>
    </row>
    <row r="7447" spans="2:3" x14ac:dyDescent="0.75">
      <c r="B7447" s="250">
        <v>7384</v>
      </c>
      <c r="C7447" s="249">
        <v>127.18308369701303</v>
      </c>
    </row>
    <row r="7448" spans="2:3" x14ac:dyDescent="0.75">
      <c r="B7448" s="250">
        <v>7385</v>
      </c>
      <c r="C7448" s="249">
        <v>105.03782632776493</v>
      </c>
    </row>
    <row r="7449" spans="2:3" x14ac:dyDescent="0.75">
      <c r="B7449" s="250">
        <v>7386</v>
      </c>
      <c r="C7449" s="249">
        <v>172.15170936513857</v>
      </c>
    </row>
    <row r="7450" spans="2:3" x14ac:dyDescent="0.75">
      <c r="B7450" s="250">
        <v>7387</v>
      </c>
      <c r="C7450" s="249">
        <v>130.30533520493361</v>
      </c>
    </row>
    <row r="7451" spans="2:3" x14ac:dyDescent="0.75">
      <c r="B7451" s="250">
        <v>7388</v>
      </c>
      <c r="C7451" s="249">
        <v>82.780428751569247</v>
      </c>
    </row>
    <row r="7452" spans="2:3" x14ac:dyDescent="0.75">
      <c r="B7452" s="250">
        <v>7389</v>
      </c>
      <c r="C7452" s="249">
        <v>151.7554469696297</v>
      </c>
    </row>
    <row r="7453" spans="2:3" x14ac:dyDescent="0.75">
      <c r="B7453" s="250">
        <v>7390</v>
      </c>
      <c r="C7453" s="249">
        <v>110.40749253167554</v>
      </c>
    </row>
    <row r="7454" spans="2:3" x14ac:dyDescent="0.75">
      <c r="B7454" s="250">
        <v>7391</v>
      </c>
      <c r="C7454" s="249">
        <v>110.06171800218556</v>
      </c>
    </row>
    <row r="7455" spans="2:3" x14ac:dyDescent="0.75">
      <c r="B7455" s="250">
        <v>7392</v>
      </c>
      <c r="C7455" s="249">
        <v>137.41256974777951</v>
      </c>
    </row>
    <row r="7456" spans="2:3" x14ac:dyDescent="0.75">
      <c r="B7456" s="250">
        <v>7393</v>
      </c>
      <c r="C7456" s="249">
        <v>83.451061966575622</v>
      </c>
    </row>
    <row r="7457" spans="2:3" x14ac:dyDescent="0.75">
      <c r="B7457" s="250">
        <v>7394</v>
      </c>
      <c r="C7457" s="249">
        <v>104.45079788337638</v>
      </c>
    </row>
    <row r="7458" spans="2:3" x14ac:dyDescent="0.75">
      <c r="B7458" s="250">
        <v>7395</v>
      </c>
      <c r="C7458" s="249">
        <v>107.57390260614443</v>
      </c>
    </row>
    <row r="7459" spans="2:3" x14ac:dyDescent="0.75">
      <c r="B7459" s="250">
        <v>7396</v>
      </c>
      <c r="C7459" s="249">
        <v>141.71295688929158</v>
      </c>
    </row>
    <row r="7460" spans="2:3" x14ac:dyDescent="0.75">
      <c r="B7460" s="250">
        <v>7397</v>
      </c>
      <c r="C7460" s="249">
        <v>153.91471572705319</v>
      </c>
    </row>
    <row r="7461" spans="2:3" x14ac:dyDescent="0.75">
      <c r="B7461" s="250">
        <v>7398</v>
      </c>
      <c r="C7461" s="249">
        <v>99.189381285816637</v>
      </c>
    </row>
    <row r="7462" spans="2:3" x14ac:dyDescent="0.75">
      <c r="B7462" s="250">
        <v>7399</v>
      </c>
      <c r="C7462" s="249">
        <v>152.33775384774447</v>
      </c>
    </row>
    <row r="7463" spans="2:3" x14ac:dyDescent="0.75">
      <c r="B7463" s="250">
        <v>7400</v>
      </c>
      <c r="C7463" s="249">
        <v>95.95879010346475</v>
      </c>
    </row>
    <row r="7464" spans="2:3" x14ac:dyDescent="0.75">
      <c r="B7464" s="250">
        <v>7401</v>
      </c>
      <c r="C7464" s="249">
        <v>128.97349655282702</v>
      </c>
    </row>
    <row r="7465" spans="2:3" x14ac:dyDescent="0.75">
      <c r="B7465" s="250">
        <v>7402</v>
      </c>
      <c r="C7465" s="249">
        <v>88.789319020596935</v>
      </c>
    </row>
    <row r="7466" spans="2:3" x14ac:dyDescent="0.75">
      <c r="B7466" s="250">
        <v>7403</v>
      </c>
      <c r="C7466" s="249">
        <v>149.80200764039589</v>
      </c>
    </row>
    <row r="7467" spans="2:3" x14ac:dyDescent="0.75">
      <c r="B7467" s="250">
        <v>7404</v>
      </c>
      <c r="C7467" s="249">
        <v>119.37407633201346</v>
      </c>
    </row>
    <row r="7468" spans="2:3" x14ac:dyDescent="0.75">
      <c r="B7468" s="250">
        <v>7405</v>
      </c>
      <c r="C7468" s="249">
        <v>120.40654940541232</v>
      </c>
    </row>
    <row r="7469" spans="2:3" x14ac:dyDescent="0.75">
      <c r="B7469" s="250">
        <v>7406</v>
      </c>
      <c r="C7469" s="249">
        <v>45.96856682830564</v>
      </c>
    </row>
    <row r="7470" spans="2:3" x14ac:dyDescent="0.75">
      <c r="B7470" s="250">
        <v>7407</v>
      </c>
      <c r="C7470" s="249">
        <v>130.00030400367586</v>
      </c>
    </row>
    <row r="7471" spans="2:3" x14ac:dyDescent="0.75">
      <c r="B7471" s="250">
        <v>7408</v>
      </c>
      <c r="C7471" s="249">
        <v>126.40001995030552</v>
      </c>
    </row>
    <row r="7472" spans="2:3" x14ac:dyDescent="0.75">
      <c r="B7472" s="250">
        <v>7409</v>
      </c>
      <c r="C7472" s="249">
        <v>119.7756045434609</v>
      </c>
    </row>
    <row r="7473" spans="2:3" x14ac:dyDescent="0.75">
      <c r="B7473" s="250">
        <v>7410</v>
      </c>
      <c r="C7473" s="249">
        <v>160.10136031386429</v>
      </c>
    </row>
    <row r="7474" spans="2:3" x14ac:dyDescent="0.75">
      <c r="B7474" s="250">
        <v>7411</v>
      </c>
      <c r="C7474" s="249">
        <v>113.57380199664493</v>
      </c>
    </row>
    <row r="7475" spans="2:3" x14ac:dyDescent="0.75">
      <c r="B7475" s="250">
        <v>7412</v>
      </c>
      <c r="C7475" s="249">
        <v>89.022906406717524</v>
      </c>
    </row>
    <row r="7476" spans="2:3" x14ac:dyDescent="0.75">
      <c r="B7476" s="250">
        <v>7413</v>
      </c>
      <c r="C7476" s="249">
        <v>149.01255720911377</v>
      </c>
    </row>
    <row r="7477" spans="2:3" x14ac:dyDescent="0.75">
      <c r="B7477" s="250">
        <v>7414</v>
      </c>
      <c r="C7477" s="249">
        <v>125.32602296075422</v>
      </c>
    </row>
    <row r="7478" spans="2:3" x14ac:dyDescent="0.75">
      <c r="B7478" s="250">
        <v>7415</v>
      </c>
      <c r="C7478" s="249">
        <v>91.368806096335277</v>
      </c>
    </row>
    <row r="7479" spans="2:3" x14ac:dyDescent="0.75">
      <c r="B7479" s="250">
        <v>7416</v>
      </c>
      <c r="C7479" s="249">
        <v>116.43955848517619</v>
      </c>
    </row>
    <row r="7480" spans="2:3" x14ac:dyDescent="0.75">
      <c r="B7480" s="250">
        <v>7417</v>
      </c>
      <c r="C7480" s="249">
        <v>73.897657524492502</v>
      </c>
    </row>
    <row r="7481" spans="2:3" x14ac:dyDescent="0.75">
      <c r="B7481" s="250">
        <v>7418</v>
      </c>
      <c r="C7481" s="249">
        <v>108.88288445158759</v>
      </c>
    </row>
    <row r="7482" spans="2:3" x14ac:dyDescent="0.75">
      <c r="B7482" s="250">
        <v>7419</v>
      </c>
      <c r="C7482" s="249">
        <v>131.77698537970423</v>
      </c>
    </row>
    <row r="7483" spans="2:3" x14ac:dyDescent="0.75">
      <c r="B7483" s="250">
        <v>7420</v>
      </c>
      <c r="C7483" s="249">
        <v>126.14764232242692</v>
      </c>
    </row>
    <row r="7484" spans="2:3" x14ac:dyDescent="0.75">
      <c r="B7484" s="250">
        <v>7421</v>
      </c>
      <c r="C7484" s="249">
        <v>127.42076228691531</v>
      </c>
    </row>
    <row r="7485" spans="2:3" x14ac:dyDescent="0.75">
      <c r="B7485" s="250">
        <v>7422</v>
      </c>
      <c r="C7485" s="249">
        <v>114.47881359924658</v>
      </c>
    </row>
    <row r="7486" spans="2:3" x14ac:dyDescent="0.75">
      <c r="B7486" s="250">
        <v>7423</v>
      </c>
      <c r="C7486" s="249">
        <v>130.45736334395326</v>
      </c>
    </row>
    <row r="7487" spans="2:3" x14ac:dyDescent="0.75">
      <c r="B7487" s="250">
        <v>7424</v>
      </c>
      <c r="C7487" s="249">
        <v>109.40691142391064</v>
      </c>
    </row>
    <row r="7488" spans="2:3" x14ac:dyDescent="0.75">
      <c r="B7488" s="250">
        <v>7425</v>
      </c>
      <c r="C7488" s="249">
        <v>118.7960764095528</v>
      </c>
    </row>
    <row r="7489" spans="2:3" x14ac:dyDescent="0.75">
      <c r="B7489" s="250">
        <v>7426</v>
      </c>
      <c r="C7489" s="249">
        <v>138.03885899199221</v>
      </c>
    </row>
    <row r="7490" spans="2:3" x14ac:dyDescent="0.75">
      <c r="B7490" s="250">
        <v>7427</v>
      </c>
      <c r="C7490" s="249">
        <v>125.39966113210458</v>
      </c>
    </row>
    <row r="7491" spans="2:3" x14ac:dyDescent="0.75">
      <c r="B7491" s="250">
        <v>7428</v>
      </c>
      <c r="C7491" s="249">
        <v>136.1671164311781</v>
      </c>
    </row>
    <row r="7492" spans="2:3" x14ac:dyDescent="0.75">
      <c r="B7492" s="250">
        <v>7429</v>
      </c>
      <c r="C7492" s="249">
        <v>77.246277685776704</v>
      </c>
    </row>
    <row r="7493" spans="2:3" x14ac:dyDescent="0.75">
      <c r="B7493" s="250">
        <v>7430</v>
      </c>
      <c r="C7493" s="249">
        <v>112.62269080725039</v>
      </c>
    </row>
    <row r="7494" spans="2:3" x14ac:dyDescent="0.75">
      <c r="B7494" s="250">
        <v>7431</v>
      </c>
      <c r="C7494" s="249">
        <v>112.58116159685311</v>
      </c>
    </row>
    <row r="7495" spans="2:3" x14ac:dyDescent="0.75">
      <c r="B7495" s="250">
        <v>7432</v>
      </c>
      <c r="C7495" s="249">
        <v>136.33584361906966</v>
      </c>
    </row>
    <row r="7496" spans="2:3" x14ac:dyDescent="0.75">
      <c r="B7496" s="250">
        <v>7433</v>
      </c>
      <c r="C7496" s="249">
        <v>171.52197951412447</v>
      </c>
    </row>
    <row r="7497" spans="2:3" x14ac:dyDescent="0.75">
      <c r="B7497" s="250">
        <v>7434</v>
      </c>
      <c r="C7497" s="249">
        <v>151.12962670474232</v>
      </c>
    </row>
    <row r="7498" spans="2:3" x14ac:dyDescent="0.75">
      <c r="B7498" s="250">
        <v>7435</v>
      </c>
      <c r="C7498" s="249">
        <v>121.75846997286185</v>
      </c>
    </row>
    <row r="7499" spans="2:3" x14ac:dyDescent="0.75">
      <c r="B7499" s="250">
        <v>7436</v>
      </c>
      <c r="C7499" s="249">
        <v>113.46575613721573</v>
      </c>
    </row>
    <row r="7500" spans="2:3" x14ac:dyDescent="0.75">
      <c r="B7500" s="250">
        <v>7437</v>
      </c>
      <c r="C7500" s="249">
        <v>126.18026448934414</v>
      </c>
    </row>
    <row r="7501" spans="2:3" x14ac:dyDescent="0.75">
      <c r="B7501" s="250">
        <v>7438</v>
      </c>
      <c r="C7501" s="249">
        <v>138.26630884673278</v>
      </c>
    </row>
    <row r="7502" spans="2:3" x14ac:dyDescent="0.75">
      <c r="B7502" s="250">
        <v>7439</v>
      </c>
      <c r="C7502" s="249">
        <v>113.79469482683605</v>
      </c>
    </row>
    <row r="7503" spans="2:3" x14ac:dyDescent="0.75">
      <c r="B7503" s="250">
        <v>7440</v>
      </c>
      <c r="C7503" s="249">
        <v>141.45938207085101</v>
      </c>
    </row>
    <row r="7504" spans="2:3" x14ac:dyDescent="0.75">
      <c r="B7504" s="250">
        <v>7441</v>
      </c>
      <c r="C7504" s="249">
        <v>138.45064621697443</v>
      </c>
    </row>
    <row r="7505" spans="2:3" x14ac:dyDescent="0.75">
      <c r="B7505" s="250">
        <v>7442</v>
      </c>
      <c r="C7505" s="249">
        <v>134.52937051783076</v>
      </c>
    </row>
    <row r="7506" spans="2:3" x14ac:dyDescent="0.75">
      <c r="B7506" s="250">
        <v>7443</v>
      </c>
      <c r="C7506" s="249">
        <v>123.53237618574836</v>
      </c>
    </row>
    <row r="7507" spans="2:3" x14ac:dyDescent="0.75">
      <c r="B7507" s="250">
        <v>7444</v>
      </c>
      <c r="C7507" s="249">
        <v>143.30161909573147</v>
      </c>
    </row>
    <row r="7508" spans="2:3" x14ac:dyDescent="0.75">
      <c r="B7508" s="250">
        <v>7445</v>
      </c>
      <c r="C7508" s="249">
        <v>134.60852558781426</v>
      </c>
    </row>
    <row r="7509" spans="2:3" x14ac:dyDescent="0.75">
      <c r="B7509" s="250">
        <v>7446</v>
      </c>
      <c r="C7509" s="249">
        <v>143.36729253391127</v>
      </c>
    </row>
    <row r="7510" spans="2:3" x14ac:dyDescent="0.75">
      <c r="B7510" s="250">
        <v>7447</v>
      </c>
      <c r="C7510" s="249">
        <v>84.233405651413975</v>
      </c>
    </row>
    <row r="7511" spans="2:3" x14ac:dyDescent="0.75">
      <c r="B7511" s="250">
        <v>7448</v>
      </c>
      <c r="C7511" s="249">
        <v>144.27686412662322</v>
      </c>
    </row>
    <row r="7512" spans="2:3" x14ac:dyDescent="0.75">
      <c r="B7512" s="250">
        <v>7449</v>
      </c>
      <c r="C7512" s="249">
        <v>186.16757010686328</v>
      </c>
    </row>
    <row r="7513" spans="2:3" x14ac:dyDescent="0.75">
      <c r="B7513" s="250">
        <v>7450</v>
      </c>
      <c r="C7513" s="249">
        <v>105.57022447332069</v>
      </c>
    </row>
    <row r="7514" spans="2:3" x14ac:dyDescent="0.75">
      <c r="B7514" s="250">
        <v>7451</v>
      </c>
      <c r="C7514" s="249">
        <v>120.85334433324915</v>
      </c>
    </row>
    <row r="7515" spans="2:3" x14ac:dyDescent="0.75">
      <c r="B7515" s="250">
        <v>7452</v>
      </c>
      <c r="C7515" s="249">
        <v>140.01802899092078</v>
      </c>
    </row>
    <row r="7516" spans="2:3" x14ac:dyDescent="0.75">
      <c r="B7516" s="250">
        <v>7453</v>
      </c>
      <c r="C7516" s="249">
        <v>101.61879568784543</v>
      </c>
    </row>
    <row r="7517" spans="2:3" x14ac:dyDescent="0.75">
      <c r="B7517" s="250">
        <v>7454</v>
      </c>
      <c r="C7517" s="249">
        <v>151.54532320319518</v>
      </c>
    </row>
    <row r="7518" spans="2:3" x14ac:dyDescent="0.75">
      <c r="B7518" s="250">
        <v>7455</v>
      </c>
      <c r="C7518" s="249">
        <v>89.998948165966866</v>
      </c>
    </row>
    <row r="7519" spans="2:3" x14ac:dyDescent="0.75">
      <c r="B7519" s="250">
        <v>7456</v>
      </c>
      <c r="C7519" s="249">
        <v>87.852342947671474</v>
      </c>
    </row>
    <row r="7520" spans="2:3" x14ac:dyDescent="0.75">
      <c r="B7520" s="250">
        <v>7457</v>
      </c>
      <c r="C7520" s="249">
        <v>128.5552166594457</v>
      </c>
    </row>
    <row r="7521" spans="2:3" x14ac:dyDescent="0.75">
      <c r="B7521" s="250">
        <v>7458</v>
      </c>
      <c r="C7521" s="249">
        <v>121.93264297400066</v>
      </c>
    </row>
    <row r="7522" spans="2:3" x14ac:dyDescent="0.75">
      <c r="B7522" s="250">
        <v>7459</v>
      </c>
      <c r="C7522" s="249">
        <v>146.69624418311031</v>
      </c>
    </row>
    <row r="7523" spans="2:3" x14ac:dyDescent="0.75">
      <c r="B7523" s="250">
        <v>7460</v>
      </c>
      <c r="C7523" s="249">
        <v>103.69284196816747</v>
      </c>
    </row>
    <row r="7524" spans="2:3" x14ac:dyDescent="0.75">
      <c r="B7524" s="250">
        <v>7461</v>
      </c>
      <c r="C7524" s="249">
        <v>123.64145054456773</v>
      </c>
    </row>
    <row r="7525" spans="2:3" x14ac:dyDescent="0.75">
      <c r="B7525" s="250">
        <v>7462</v>
      </c>
      <c r="C7525" s="249">
        <v>78.559813932193066</v>
      </c>
    </row>
    <row r="7526" spans="2:3" x14ac:dyDescent="0.75">
      <c r="B7526" s="250">
        <v>7463</v>
      </c>
      <c r="C7526" s="249">
        <v>143.70161202591163</v>
      </c>
    </row>
    <row r="7527" spans="2:3" x14ac:dyDescent="0.75">
      <c r="B7527" s="250">
        <v>7464</v>
      </c>
      <c r="C7527" s="249">
        <v>121.31446490296605</v>
      </c>
    </row>
    <row r="7528" spans="2:3" x14ac:dyDescent="0.75">
      <c r="B7528" s="250">
        <v>7465</v>
      </c>
      <c r="C7528" s="249">
        <v>154.5417641854693</v>
      </c>
    </row>
    <row r="7529" spans="2:3" x14ac:dyDescent="0.75">
      <c r="B7529" s="250">
        <v>7466</v>
      </c>
      <c r="C7529" s="249">
        <v>139.93673813404357</v>
      </c>
    </row>
    <row r="7530" spans="2:3" x14ac:dyDescent="0.75">
      <c r="B7530" s="250">
        <v>7467</v>
      </c>
      <c r="C7530" s="249">
        <v>105.44874835990646</v>
      </c>
    </row>
    <row r="7531" spans="2:3" x14ac:dyDescent="0.75">
      <c r="B7531" s="250">
        <v>7468</v>
      </c>
      <c r="C7531" s="249">
        <v>103.6238174754684</v>
      </c>
    </row>
    <row r="7532" spans="2:3" x14ac:dyDescent="0.75">
      <c r="B7532" s="250">
        <v>7469</v>
      </c>
      <c r="C7532" s="249">
        <v>103.6680275208895</v>
      </c>
    </row>
    <row r="7533" spans="2:3" x14ac:dyDescent="0.75">
      <c r="B7533" s="250">
        <v>7470</v>
      </c>
      <c r="C7533" s="249">
        <v>89.146693982212341</v>
      </c>
    </row>
    <row r="7534" spans="2:3" x14ac:dyDescent="0.75">
      <c r="B7534" s="250">
        <v>7471</v>
      </c>
      <c r="C7534" s="249">
        <v>101.60365636644809</v>
      </c>
    </row>
    <row r="7535" spans="2:3" x14ac:dyDescent="0.75">
      <c r="B7535" s="250">
        <v>7472</v>
      </c>
      <c r="C7535" s="249">
        <v>105.60324977320803</v>
      </c>
    </row>
    <row r="7536" spans="2:3" x14ac:dyDescent="0.75">
      <c r="B7536" s="250">
        <v>7473</v>
      </c>
      <c r="C7536" s="249">
        <v>100.67446683598953</v>
      </c>
    </row>
    <row r="7537" spans="2:3" x14ac:dyDescent="0.75">
      <c r="B7537" s="250">
        <v>7474</v>
      </c>
      <c r="C7537" s="249">
        <v>119.09368059795649</v>
      </c>
    </row>
    <row r="7538" spans="2:3" x14ac:dyDescent="0.75">
      <c r="B7538" s="250">
        <v>7475</v>
      </c>
      <c r="C7538" s="249">
        <v>111.14479472853883</v>
      </c>
    </row>
    <row r="7539" spans="2:3" x14ac:dyDescent="0.75">
      <c r="B7539" s="250">
        <v>7476</v>
      </c>
      <c r="C7539" s="249">
        <v>101.98318839170797</v>
      </c>
    </row>
    <row r="7540" spans="2:3" x14ac:dyDescent="0.75">
      <c r="B7540" s="250">
        <v>7477</v>
      </c>
      <c r="C7540" s="249">
        <v>66.157808297024303</v>
      </c>
    </row>
    <row r="7541" spans="2:3" x14ac:dyDescent="0.75">
      <c r="B7541" s="250">
        <v>7478</v>
      </c>
      <c r="C7541" s="249">
        <v>148.54209663662596</v>
      </c>
    </row>
    <row r="7542" spans="2:3" x14ac:dyDescent="0.75">
      <c r="B7542" s="250">
        <v>7479</v>
      </c>
      <c r="C7542" s="249">
        <v>128.1364936407094</v>
      </c>
    </row>
    <row r="7543" spans="2:3" x14ac:dyDescent="0.75">
      <c r="B7543" s="250">
        <v>7480</v>
      </c>
      <c r="C7543" s="249">
        <v>108.00672682446906</v>
      </c>
    </row>
    <row r="7544" spans="2:3" x14ac:dyDescent="0.75">
      <c r="B7544" s="250">
        <v>7481</v>
      </c>
      <c r="C7544" s="249">
        <v>114.0527204139977</v>
      </c>
    </row>
    <row r="7545" spans="2:3" x14ac:dyDescent="0.75">
      <c r="B7545" s="250">
        <v>7482</v>
      </c>
      <c r="C7545" s="249">
        <v>119.68374929049604</v>
      </c>
    </row>
    <row r="7546" spans="2:3" x14ac:dyDescent="0.75">
      <c r="B7546" s="250">
        <v>7483</v>
      </c>
      <c r="C7546" s="249">
        <v>106.54701204362796</v>
      </c>
    </row>
    <row r="7547" spans="2:3" x14ac:dyDescent="0.75">
      <c r="B7547" s="250">
        <v>7484</v>
      </c>
      <c r="C7547" s="249">
        <v>134.41839595323725</v>
      </c>
    </row>
    <row r="7548" spans="2:3" x14ac:dyDescent="0.75">
      <c r="B7548" s="250">
        <v>7485</v>
      </c>
      <c r="C7548" s="249">
        <v>110.00624008057851</v>
      </c>
    </row>
    <row r="7549" spans="2:3" x14ac:dyDescent="0.75">
      <c r="B7549" s="250">
        <v>7486</v>
      </c>
      <c r="C7549" s="249">
        <v>164.64216485181134</v>
      </c>
    </row>
    <row r="7550" spans="2:3" x14ac:dyDescent="0.75">
      <c r="B7550" s="250">
        <v>7487</v>
      </c>
      <c r="C7550" s="249">
        <v>106.43767362232221</v>
      </c>
    </row>
    <row r="7551" spans="2:3" x14ac:dyDescent="0.75">
      <c r="B7551" s="250">
        <v>7488</v>
      </c>
      <c r="C7551" s="249">
        <v>124.44034733737264</v>
      </c>
    </row>
    <row r="7552" spans="2:3" x14ac:dyDescent="0.75">
      <c r="B7552" s="250">
        <v>7489</v>
      </c>
      <c r="C7552" s="249">
        <v>89.820884422446596</v>
      </c>
    </row>
    <row r="7553" spans="2:3" x14ac:dyDescent="0.75">
      <c r="B7553" s="250">
        <v>7490</v>
      </c>
      <c r="C7553" s="249">
        <v>132.39207611081954</v>
      </c>
    </row>
    <row r="7554" spans="2:3" x14ac:dyDescent="0.75">
      <c r="B7554" s="250">
        <v>7491</v>
      </c>
      <c r="C7554" s="249">
        <v>128.56007377958946</v>
      </c>
    </row>
    <row r="7555" spans="2:3" x14ac:dyDescent="0.75">
      <c r="B7555" s="250">
        <v>7492</v>
      </c>
      <c r="C7555" s="249">
        <v>92.259963092357381</v>
      </c>
    </row>
    <row r="7556" spans="2:3" x14ac:dyDescent="0.75">
      <c r="B7556" s="250">
        <v>7493</v>
      </c>
      <c r="C7556" s="249">
        <v>118.16869515859092</v>
      </c>
    </row>
    <row r="7557" spans="2:3" x14ac:dyDescent="0.75">
      <c r="B7557" s="250">
        <v>7494</v>
      </c>
      <c r="C7557" s="249">
        <v>114.09841278401952</v>
      </c>
    </row>
    <row r="7558" spans="2:3" x14ac:dyDescent="0.75">
      <c r="B7558" s="250">
        <v>7495</v>
      </c>
      <c r="C7558" s="249">
        <v>120.57617532860591</v>
      </c>
    </row>
    <row r="7559" spans="2:3" x14ac:dyDescent="0.75">
      <c r="B7559" s="250">
        <v>7496</v>
      </c>
      <c r="C7559" s="249">
        <v>114.906723554415</v>
      </c>
    </row>
    <row r="7560" spans="2:3" x14ac:dyDescent="0.75">
      <c r="B7560" s="250">
        <v>7497</v>
      </c>
      <c r="C7560" s="249">
        <v>130.58093098908336</v>
      </c>
    </row>
    <row r="7561" spans="2:3" x14ac:dyDescent="0.75">
      <c r="B7561" s="250">
        <v>7498</v>
      </c>
      <c r="C7561" s="249">
        <v>121.03094479668162</v>
      </c>
    </row>
    <row r="7562" spans="2:3" x14ac:dyDescent="0.75">
      <c r="B7562" s="250">
        <v>7499</v>
      </c>
      <c r="C7562" s="249">
        <v>130.59729942229211</v>
      </c>
    </row>
    <row r="7563" spans="2:3" x14ac:dyDescent="0.75">
      <c r="B7563" s="250">
        <v>7500</v>
      </c>
      <c r="C7563" s="249">
        <v>127.19762628308663</v>
      </c>
    </row>
    <row r="7564" spans="2:3" x14ac:dyDescent="0.75">
      <c r="B7564" s="250">
        <v>7501</v>
      </c>
      <c r="C7564" s="249">
        <v>107.17035826975896</v>
      </c>
    </row>
    <row r="7565" spans="2:3" x14ac:dyDescent="0.75">
      <c r="B7565" s="250">
        <v>7502</v>
      </c>
      <c r="C7565" s="249">
        <v>98.875035965142416</v>
      </c>
    </row>
    <row r="7566" spans="2:3" x14ac:dyDescent="0.75">
      <c r="B7566" s="250">
        <v>7503</v>
      </c>
      <c r="C7566" s="249">
        <v>125.54771597327282</v>
      </c>
    </row>
    <row r="7567" spans="2:3" x14ac:dyDescent="0.75">
      <c r="B7567" s="250">
        <v>7504</v>
      </c>
      <c r="C7567" s="249">
        <v>134.76598466553781</v>
      </c>
    </row>
    <row r="7568" spans="2:3" x14ac:dyDescent="0.75">
      <c r="B7568" s="250">
        <v>7505</v>
      </c>
      <c r="C7568" s="249">
        <v>133.39610646006574</v>
      </c>
    </row>
    <row r="7569" spans="2:3" x14ac:dyDescent="0.75">
      <c r="B7569" s="250">
        <v>7506</v>
      </c>
      <c r="C7569" s="249">
        <v>147.12078552031869</v>
      </c>
    </row>
    <row r="7570" spans="2:3" x14ac:dyDescent="0.75">
      <c r="B7570" s="250">
        <v>7507</v>
      </c>
      <c r="C7570" s="249">
        <v>126.73228211925544</v>
      </c>
    </row>
    <row r="7571" spans="2:3" x14ac:dyDescent="0.75">
      <c r="B7571" s="250">
        <v>7508</v>
      </c>
      <c r="C7571" s="249">
        <v>71.161505235713463</v>
      </c>
    </row>
    <row r="7572" spans="2:3" x14ac:dyDescent="0.75">
      <c r="B7572" s="250">
        <v>7509</v>
      </c>
      <c r="C7572" s="249">
        <v>136.78619376675246</v>
      </c>
    </row>
    <row r="7573" spans="2:3" x14ac:dyDescent="0.75">
      <c r="B7573" s="250">
        <v>7510</v>
      </c>
      <c r="C7573" s="249">
        <v>114.31711499483295</v>
      </c>
    </row>
    <row r="7574" spans="2:3" x14ac:dyDescent="0.75">
      <c r="B7574" s="250">
        <v>7511</v>
      </c>
      <c r="C7574" s="249">
        <v>117.95044105493993</v>
      </c>
    </row>
    <row r="7575" spans="2:3" x14ac:dyDescent="0.75">
      <c r="B7575" s="250">
        <v>7512</v>
      </c>
      <c r="C7575" s="249">
        <v>121.87840125136704</v>
      </c>
    </row>
    <row r="7576" spans="2:3" x14ac:dyDescent="0.75">
      <c r="B7576" s="250">
        <v>7513</v>
      </c>
      <c r="C7576" s="249">
        <v>119.23867582458352</v>
      </c>
    </row>
    <row r="7577" spans="2:3" x14ac:dyDescent="0.75">
      <c r="B7577" s="250">
        <v>7514</v>
      </c>
      <c r="C7577" s="249">
        <v>125.20250053184779</v>
      </c>
    </row>
    <row r="7578" spans="2:3" x14ac:dyDescent="0.75">
      <c r="B7578" s="250">
        <v>7515</v>
      </c>
      <c r="C7578" s="249">
        <v>71.286949383204501</v>
      </c>
    </row>
    <row r="7579" spans="2:3" x14ac:dyDescent="0.75">
      <c r="B7579" s="250">
        <v>7516</v>
      </c>
      <c r="C7579" s="249">
        <v>125.57193749339594</v>
      </c>
    </row>
    <row r="7580" spans="2:3" x14ac:dyDescent="0.75">
      <c r="B7580" s="250">
        <v>7517</v>
      </c>
      <c r="C7580" s="249">
        <v>107.67550989291959</v>
      </c>
    </row>
    <row r="7581" spans="2:3" x14ac:dyDescent="0.75">
      <c r="B7581" s="250">
        <v>7518</v>
      </c>
      <c r="C7581" s="249">
        <v>97.139799306020393</v>
      </c>
    </row>
    <row r="7582" spans="2:3" x14ac:dyDescent="0.75">
      <c r="B7582" s="250">
        <v>7519</v>
      </c>
      <c r="C7582" s="249">
        <v>88.900981050159174</v>
      </c>
    </row>
    <row r="7583" spans="2:3" x14ac:dyDescent="0.75">
      <c r="B7583" s="250">
        <v>7520</v>
      </c>
      <c r="C7583" s="249">
        <v>126.52908699600718</v>
      </c>
    </row>
    <row r="7584" spans="2:3" x14ac:dyDescent="0.75">
      <c r="B7584" s="250">
        <v>7521</v>
      </c>
      <c r="C7584" s="249">
        <v>118.77062038068442</v>
      </c>
    </row>
    <row r="7585" spans="2:3" x14ac:dyDescent="0.75">
      <c r="B7585" s="250">
        <v>7522</v>
      </c>
      <c r="C7585" s="249">
        <v>90.353371929473752</v>
      </c>
    </row>
    <row r="7586" spans="2:3" x14ac:dyDescent="0.75">
      <c r="B7586" s="250">
        <v>7523</v>
      </c>
      <c r="C7586" s="249">
        <v>121.81816576932326</v>
      </c>
    </row>
    <row r="7587" spans="2:3" x14ac:dyDescent="0.75">
      <c r="B7587" s="250">
        <v>7524</v>
      </c>
      <c r="C7587" s="249">
        <v>140.30076983511458</v>
      </c>
    </row>
    <row r="7588" spans="2:3" x14ac:dyDescent="0.75">
      <c r="B7588" s="250">
        <v>7525</v>
      </c>
      <c r="C7588" s="249">
        <v>142.91658539697363</v>
      </c>
    </row>
    <row r="7589" spans="2:3" x14ac:dyDescent="0.75">
      <c r="B7589" s="250">
        <v>7526</v>
      </c>
      <c r="C7589" s="249">
        <v>147.09423643121818</v>
      </c>
    </row>
    <row r="7590" spans="2:3" x14ac:dyDescent="0.75">
      <c r="B7590" s="250">
        <v>7527</v>
      </c>
      <c r="C7590" s="249">
        <v>57.083632784127801</v>
      </c>
    </row>
    <row r="7591" spans="2:3" x14ac:dyDescent="0.75">
      <c r="B7591" s="250">
        <v>7528</v>
      </c>
      <c r="C7591" s="249">
        <v>132.96696482397866</v>
      </c>
    </row>
    <row r="7592" spans="2:3" x14ac:dyDescent="0.75">
      <c r="B7592" s="250">
        <v>7529</v>
      </c>
      <c r="C7592" s="249">
        <v>144.29644019148631</v>
      </c>
    </row>
    <row r="7593" spans="2:3" x14ac:dyDescent="0.75">
      <c r="B7593" s="250">
        <v>7530</v>
      </c>
      <c r="C7593" s="249">
        <v>114.28476323438682</v>
      </c>
    </row>
    <row r="7594" spans="2:3" x14ac:dyDescent="0.75">
      <c r="B7594" s="250">
        <v>7531</v>
      </c>
      <c r="C7594" s="249">
        <v>118.66375551072895</v>
      </c>
    </row>
    <row r="7595" spans="2:3" x14ac:dyDescent="0.75">
      <c r="B7595" s="250">
        <v>7532</v>
      </c>
      <c r="C7595" s="249">
        <v>87.799049592560323</v>
      </c>
    </row>
    <row r="7596" spans="2:3" x14ac:dyDescent="0.75">
      <c r="B7596" s="250">
        <v>7533</v>
      </c>
      <c r="C7596" s="249">
        <v>142.40948005388663</v>
      </c>
    </row>
    <row r="7597" spans="2:3" x14ac:dyDescent="0.75">
      <c r="B7597" s="250">
        <v>7534</v>
      </c>
      <c r="C7597" s="249">
        <v>134.72307974367004</v>
      </c>
    </row>
    <row r="7598" spans="2:3" x14ac:dyDescent="0.75">
      <c r="B7598" s="250">
        <v>7535</v>
      </c>
      <c r="C7598" s="249">
        <v>98.483440469767984</v>
      </c>
    </row>
    <row r="7599" spans="2:3" x14ac:dyDescent="0.75">
      <c r="B7599" s="250">
        <v>7536</v>
      </c>
      <c r="C7599" s="249">
        <v>125.6282293923605</v>
      </c>
    </row>
    <row r="7600" spans="2:3" x14ac:dyDescent="0.75">
      <c r="B7600" s="250">
        <v>7537</v>
      </c>
      <c r="C7600" s="249">
        <v>146.50795238562839</v>
      </c>
    </row>
    <row r="7601" spans="2:3" x14ac:dyDescent="0.75">
      <c r="B7601" s="250">
        <v>7538</v>
      </c>
      <c r="C7601" s="249">
        <v>81.836659476856852</v>
      </c>
    </row>
    <row r="7602" spans="2:3" x14ac:dyDescent="0.75">
      <c r="B7602" s="250">
        <v>7539</v>
      </c>
      <c r="C7602" s="249">
        <v>147.99041138570169</v>
      </c>
    </row>
    <row r="7603" spans="2:3" x14ac:dyDescent="0.75">
      <c r="B7603" s="250">
        <v>7540</v>
      </c>
      <c r="C7603" s="249">
        <v>115.6795438337259</v>
      </c>
    </row>
    <row r="7604" spans="2:3" x14ac:dyDescent="0.75">
      <c r="B7604" s="250">
        <v>7541</v>
      </c>
      <c r="C7604" s="249">
        <v>92.882632639800207</v>
      </c>
    </row>
    <row r="7605" spans="2:3" x14ac:dyDescent="0.75">
      <c r="B7605" s="250">
        <v>7542</v>
      </c>
      <c r="C7605" s="249">
        <v>124.14570677285195</v>
      </c>
    </row>
    <row r="7606" spans="2:3" x14ac:dyDescent="0.75">
      <c r="B7606" s="250">
        <v>7543</v>
      </c>
      <c r="C7606" s="249">
        <v>148.00438263248969</v>
      </c>
    </row>
    <row r="7607" spans="2:3" x14ac:dyDescent="0.75">
      <c r="B7607" s="250">
        <v>7544</v>
      </c>
      <c r="C7607" s="249">
        <v>139.09443505981352</v>
      </c>
    </row>
    <row r="7608" spans="2:3" x14ac:dyDescent="0.75">
      <c r="B7608" s="250">
        <v>7545</v>
      </c>
      <c r="C7608" s="249">
        <v>116.17229343531504</v>
      </c>
    </row>
    <row r="7609" spans="2:3" x14ac:dyDescent="0.75">
      <c r="B7609" s="250">
        <v>7546</v>
      </c>
      <c r="C7609" s="249">
        <v>116.57182165765114</v>
      </c>
    </row>
    <row r="7610" spans="2:3" x14ac:dyDescent="0.75">
      <c r="B7610" s="250">
        <v>7547</v>
      </c>
      <c r="C7610" s="249">
        <v>112.54568442792923</v>
      </c>
    </row>
    <row r="7611" spans="2:3" x14ac:dyDescent="0.75">
      <c r="B7611" s="250">
        <v>7548</v>
      </c>
      <c r="C7611" s="249">
        <v>118.48072626067564</v>
      </c>
    </row>
    <row r="7612" spans="2:3" x14ac:dyDescent="0.75">
      <c r="B7612" s="250">
        <v>7549</v>
      </c>
      <c r="C7612" s="249">
        <v>98.632827732838805</v>
      </c>
    </row>
    <row r="7613" spans="2:3" x14ac:dyDescent="0.75">
      <c r="B7613" s="250">
        <v>7550</v>
      </c>
      <c r="C7613" s="249">
        <v>80.667944598528464</v>
      </c>
    </row>
    <row r="7614" spans="2:3" x14ac:dyDescent="0.75">
      <c r="B7614" s="250">
        <v>7551</v>
      </c>
      <c r="C7614" s="249">
        <v>112.75116722869632</v>
      </c>
    </row>
    <row r="7615" spans="2:3" x14ac:dyDescent="0.75">
      <c r="B7615" s="250">
        <v>7552</v>
      </c>
      <c r="C7615" s="249">
        <v>95.808939439780715</v>
      </c>
    </row>
    <row r="7616" spans="2:3" x14ac:dyDescent="0.75">
      <c r="B7616" s="250">
        <v>7553</v>
      </c>
      <c r="C7616" s="249">
        <v>130.11615438898747</v>
      </c>
    </row>
    <row r="7617" spans="2:3" x14ac:dyDescent="0.75">
      <c r="B7617" s="250">
        <v>7554</v>
      </c>
      <c r="C7617" s="249">
        <v>155.73840233767496</v>
      </c>
    </row>
    <row r="7618" spans="2:3" x14ac:dyDescent="0.75">
      <c r="B7618" s="250">
        <v>7555</v>
      </c>
      <c r="C7618" s="249">
        <v>130.57369363274404</v>
      </c>
    </row>
    <row r="7619" spans="2:3" x14ac:dyDescent="0.75">
      <c r="B7619" s="250">
        <v>7556</v>
      </c>
      <c r="C7619" s="249">
        <v>138.27459515707255</v>
      </c>
    </row>
    <row r="7620" spans="2:3" x14ac:dyDescent="0.75">
      <c r="B7620" s="250">
        <v>7557</v>
      </c>
      <c r="C7620" s="249">
        <v>117.0883569675063</v>
      </c>
    </row>
    <row r="7621" spans="2:3" x14ac:dyDescent="0.75">
      <c r="B7621" s="250">
        <v>7558</v>
      </c>
      <c r="C7621" s="249">
        <v>106.48435402162963</v>
      </c>
    </row>
    <row r="7622" spans="2:3" x14ac:dyDescent="0.75">
      <c r="B7622" s="250">
        <v>7559</v>
      </c>
      <c r="C7622" s="249">
        <v>116.2270431235975</v>
      </c>
    </row>
    <row r="7623" spans="2:3" x14ac:dyDescent="0.75">
      <c r="B7623" s="250">
        <v>7560</v>
      </c>
      <c r="C7623" s="249">
        <v>117.00131965079635</v>
      </c>
    </row>
    <row r="7624" spans="2:3" x14ac:dyDescent="0.75">
      <c r="B7624" s="250">
        <v>7561</v>
      </c>
      <c r="C7624" s="249">
        <v>187.20039922030659</v>
      </c>
    </row>
    <row r="7625" spans="2:3" x14ac:dyDescent="0.75">
      <c r="B7625" s="250">
        <v>7562</v>
      </c>
      <c r="C7625" s="249">
        <v>111.4997583601444</v>
      </c>
    </row>
    <row r="7626" spans="2:3" x14ac:dyDescent="0.75">
      <c r="B7626" s="250">
        <v>7563</v>
      </c>
      <c r="C7626" s="249">
        <v>71.112782604392592</v>
      </c>
    </row>
    <row r="7627" spans="2:3" x14ac:dyDescent="0.75">
      <c r="B7627" s="250">
        <v>7564</v>
      </c>
      <c r="C7627" s="249">
        <v>101.77363182358809</v>
      </c>
    </row>
    <row r="7628" spans="2:3" x14ac:dyDescent="0.75">
      <c r="B7628" s="250">
        <v>7565</v>
      </c>
      <c r="C7628" s="249">
        <v>121.64542771391538</v>
      </c>
    </row>
    <row r="7629" spans="2:3" x14ac:dyDescent="0.75">
      <c r="B7629" s="250">
        <v>7566</v>
      </c>
      <c r="C7629" s="249">
        <v>108.15481605288534</v>
      </c>
    </row>
    <row r="7630" spans="2:3" x14ac:dyDescent="0.75">
      <c r="B7630" s="250">
        <v>7567</v>
      </c>
      <c r="C7630" s="249">
        <v>118.07761335024276</v>
      </c>
    </row>
    <row r="7631" spans="2:3" x14ac:dyDescent="0.75">
      <c r="B7631" s="250">
        <v>7568</v>
      </c>
      <c r="C7631" s="249">
        <v>156.83023854241648</v>
      </c>
    </row>
    <row r="7632" spans="2:3" x14ac:dyDescent="0.75">
      <c r="B7632" s="250">
        <v>7569</v>
      </c>
      <c r="C7632" s="249">
        <v>110.32208444681416</v>
      </c>
    </row>
    <row r="7633" spans="2:3" x14ac:dyDescent="0.75">
      <c r="B7633" s="250">
        <v>7570</v>
      </c>
      <c r="C7633" s="249">
        <v>72.753977272720505</v>
      </c>
    </row>
    <row r="7634" spans="2:3" x14ac:dyDescent="0.75">
      <c r="B7634" s="250">
        <v>7571</v>
      </c>
      <c r="C7634" s="249">
        <v>122.58636603242587</v>
      </c>
    </row>
    <row r="7635" spans="2:3" x14ac:dyDescent="0.75">
      <c r="B7635" s="250">
        <v>7572</v>
      </c>
      <c r="C7635" s="249">
        <v>140.82797171134743</v>
      </c>
    </row>
    <row r="7636" spans="2:3" x14ac:dyDescent="0.75">
      <c r="B7636" s="250">
        <v>7573</v>
      </c>
      <c r="C7636" s="249">
        <v>156.76176225417097</v>
      </c>
    </row>
    <row r="7637" spans="2:3" x14ac:dyDescent="0.75">
      <c r="B7637" s="250">
        <v>7574</v>
      </c>
      <c r="C7637" s="249">
        <v>166.5136984933979</v>
      </c>
    </row>
    <row r="7638" spans="2:3" x14ac:dyDescent="0.75">
      <c r="B7638" s="250">
        <v>7575</v>
      </c>
      <c r="C7638" s="249">
        <v>113.92618448065518</v>
      </c>
    </row>
    <row r="7639" spans="2:3" x14ac:dyDescent="0.75">
      <c r="B7639" s="250">
        <v>7576</v>
      </c>
      <c r="C7639" s="249">
        <v>180.10092768809733</v>
      </c>
    </row>
    <row r="7640" spans="2:3" x14ac:dyDescent="0.75">
      <c r="B7640" s="250">
        <v>7577</v>
      </c>
      <c r="C7640" s="249">
        <v>138.74926276681475</v>
      </c>
    </row>
    <row r="7641" spans="2:3" x14ac:dyDescent="0.75">
      <c r="B7641" s="250">
        <v>7578</v>
      </c>
      <c r="C7641" s="249">
        <v>140.05352457736478</v>
      </c>
    </row>
    <row r="7642" spans="2:3" x14ac:dyDescent="0.75">
      <c r="B7642" s="250">
        <v>7579</v>
      </c>
      <c r="C7642" s="249">
        <v>109.77470276127053</v>
      </c>
    </row>
    <row r="7643" spans="2:3" x14ac:dyDescent="0.75">
      <c r="B7643" s="250">
        <v>7580</v>
      </c>
      <c r="C7643" s="249">
        <v>113.29203696788724</v>
      </c>
    </row>
    <row r="7644" spans="2:3" x14ac:dyDescent="0.75">
      <c r="B7644" s="250">
        <v>7581</v>
      </c>
      <c r="C7644" s="249">
        <v>119.08869518510228</v>
      </c>
    </row>
    <row r="7645" spans="2:3" x14ac:dyDescent="0.75">
      <c r="B7645" s="250">
        <v>7582</v>
      </c>
      <c r="C7645" s="249">
        <v>157.41153403476662</v>
      </c>
    </row>
    <row r="7646" spans="2:3" x14ac:dyDescent="0.75">
      <c r="B7646" s="250">
        <v>7583</v>
      </c>
      <c r="C7646" s="249">
        <v>109.74050917521681</v>
      </c>
    </row>
    <row r="7647" spans="2:3" x14ac:dyDescent="0.75">
      <c r="B7647" s="250">
        <v>7584</v>
      </c>
      <c r="C7647" s="249">
        <v>118.46452274330574</v>
      </c>
    </row>
    <row r="7648" spans="2:3" x14ac:dyDescent="0.75">
      <c r="B7648" s="250">
        <v>7585</v>
      </c>
      <c r="C7648" s="249">
        <v>122.47204654991036</v>
      </c>
    </row>
    <row r="7649" spans="2:3" x14ac:dyDescent="0.75">
      <c r="B7649" s="250">
        <v>7586</v>
      </c>
      <c r="C7649" s="249">
        <v>97.335049607457094</v>
      </c>
    </row>
    <row r="7650" spans="2:3" x14ac:dyDescent="0.75">
      <c r="B7650" s="250">
        <v>7587</v>
      </c>
      <c r="C7650" s="249">
        <v>72.134494848872123</v>
      </c>
    </row>
    <row r="7651" spans="2:3" x14ac:dyDescent="0.75">
      <c r="B7651" s="250">
        <v>7588</v>
      </c>
      <c r="C7651" s="249">
        <v>95.713517539970553</v>
      </c>
    </row>
    <row r="7652" spans="2:3" x14ac:dyDescent="0.75">
      <c r="B7652" s="250">
        <v>7589</v>
      </c>
      <c r="C7652" s="249">
        <v>131.84353025816336</v>
      </c>
    </row>
    <row r="7653" spans="2:3" x14ac:dyDescent="0.75">
      <c r="B7653" s="250">
        <v>7590</v>
      </c>
      <c r="C7653" s="249">
        <v>97.920165324345504</v>
      </c>
    </row>
    <row r="7654" spans="2:3" x14ac:dyDescent="0.75">
      <c r="B7654" s="250">
        <v>7591</v>
      </c>
      <c r="C7654" s="249">
        <v>98.779552337034914</v>
      </c>
    </row>
    <row r="7655" spans="2:3" x14ac:dyDescent="0.75">
      <c r="B7655" s="250">
        <v>7592</v>
      </c>
      <c r="C7655" s="249">
        <v>90.882083910269671</v>
      </c>
    </row>
    <row r="7656" spans="2:3" x14ac:dyDescent="0.75">
      <c r="B7656" s="250">
        <v>7593</v>
      </c>
      <c r="C7656" s="249">
        <v>114.68436526664483</v>
      </c>
    </row>
    <row r="7657" spans="2:3" x14ac:dyDescent="0.75">
      <c r="B7657" s="250">
        <v>7594</v>
      </c>
      <c r="C7657" s="249">
        <v>109.62304414953465</v>
      </c>
    </row>
    <row r="7658" spans="2:3" x14ac:dyDescent="0.75">
      <c r="B7658" s="250">
        <v>7595</v>
      </c>
      <c r="C7658" s="249">
        <v>132.55081372405178</v>
      </c>
    </row>
    <row r="7659" spans="2:3" x14ac:dyDescent="0.75">
      <c r="B7659" s="250">
        <v>7596</v>
      </c>
      <c r="C7659" s="249">
        <v>134.67565841859468</v>
      </c>
    </row>
    <row r="7660" spans="2:3" x14ac:dyDescent="0.75">
      <c r="B7660" s="250">
        <v>7597</v>
      </c>
      <c r="C7660" s="249">
        <v>127.77037560622456</v>
      </c>
    </row>
    <row r="7661" spans="2:3" x14ac:dyDescent="0.75">
      <c r="B7661" s="250">
        <v>7598</v>
      </c>
      <c r="C7661" s="249">
        <v>108.3088691536862</v>
      </c>
    </row>
    <row r="7662" spans="2:3" x14ac:dyDescent="0.75">
      <c r="B7662" s="250">
        <v>7599</v>
      </c>
      <c r="C7662" s="249">
        <v>85.549629245982146</v>
      </c>
    </row>
    <row r="7663" spans="2:3" x14ac:dyDescent="0.75">
      <c r="B7663" s="250">
        <v>7600</v>
      </c>
      <c r="C7663" s="249">
        <v>93.107715147672479</v>
      </c>
    </row>
    <row r="7664" spans="2:3" x14ac:dyDescent="0.75">
      <c r="B7664" s="250">
        <v>7601</v>
      </c>
      <c r="C7664" s="249">
        <v>91.914468902198735</v>
      </c>
    </row>
    <row r="7665" spans="2:3" x14ac:dyDescent="0.75">
      <c r="B7665" s="250">
        <v>7602</v>
      </c>
      <c r="C7665" s="249">
        <v>125.47996556833998</v>
      </c>
    </row>
    <row r="7666" spans="2:3" x14ac:dyDescent="0.75">
      <c r="B7666" s="250">
        <v>7603</v>
      </c>
      <c r="C7666" s="249">
        <v>113.26848655760469</v>
      </c>
    </row>
    <row r="7667" spans="2:3" x14ac:dyDescent="0.75">
      <c r="B7667" s="250">
        <v>7604</v>
      </c>
      <c r="C7667" s="249">
        <v>121.78871004855877</v>
      </c>
    </row>
    <row r="7668" spans="2:3" x14ac:dyDescent="0.75">
      <c r="B7668" s="250">
        <v>7605</v>
      </c>
      <c r="C7668" s="249">
        <v>127.30204390556516</v>
      </c>
    </row>
    <row r="7669" spans="2:3" x14ac:dyDescent="0.75">
      <c r="B7669" s="250">
        <v>7606</v>
      </c>
      <c r="C7669" s="249">
        <v>83.568271375251214</v>
      </c>
    </row>
    <row r="7670" spans="2:3" x14ac:dyDescent="0.75">
      <c r="B7670" s="250">
        <v>7607</v>
      </c>
      <c r="C7670" s="249">
        <v>132.44202111089413</v>
      </c>
    </row>
    <row r="7671" spans="2:3" x14ac:dyDescent="0.75">
      <c r="B7671" s="250">
        <v>7608</v>
      </c>
      <c r="C7671" s="249">
        <v>106.12492013510685</v>
      </c>
    </row>
    <row r="7672" spans="2:3" x14ac:dyDescent="0.75">
      <c r="B7672" s="250">
        <v>7609</v>
      </c>
      <c r="C7672" s="249">
        <v>121.26437656895214</v>
      </c>
    </row>
    <row r="7673" spans="2:3" x14ac:dyDescent="0.75">
      <c r="B7673" s="250">
        <v>7610</v>
      </c>
      <c r="C7673" s="249">
        <v>125.19903761395534</v>
      </c>
    </row>
    <row r="7674" spans="2:3" x14ac:dyDescent="0.75">
      <c r="B7674" s="250">
        <v>7611</v>
      </c>
      <c r="C7674" s="249">
        <v>128.45188677867881</v>
      </c>
    </row>
    <row r="7675" spans="2:3" x14ac:dyDescent="0.75">
      <c r="B7675" s="250">
        <v>7612</v>
      </c>
      <c r="C7675" s="249">
        <v>92.041508692822688</v>
      </c>
    </row>
    <row r="7676" spans="2:3" x14ac:dyDescent="0.75">
      <c r="B7676" s="250">
        <v>7613</v>
      </c>
      <c r="C7676" s="249">
        <v>122.35472746288389</v>
      </c>
    </row>
    <row r="7677" spans="2:3" x14ac:dyDescent="0.75">
      <c r="B7677" s="250">
        <v>7614</v>
      </c>
      <c r="C7677" s="249">
        <v>170.19752151769219</v>
      </c>
    </row>
    <row r="7678" spans="2:3" x14ac:dyDescent="0.75">
      <c r="B7678" s="250">
        <v>7615</v>
      </c>
      <c r="C7678" s="249">
        <v>117.31893212088292</v>
      </c>
    </row>
    <row r="7679" spans="2:3" x14ac:dyDescent="0.75">
      <c r="B7679" s="250">
        <v>7616</v>
      </c>
      <c r="C7679" s="249">
        <v>101.53158182375144</v>
      </c>
    </row>
    <row r="7680" spans="2:3" x14ac:dyDescent="0.75">
      <c r="B7680" s="250">
        <v>7617</v>
      </c>
      <c r="C7680" s="249">
        <v>104.38674923723508</v>
      </c>
    </row>
    <row r="7681" spans="2:3" x14ac:dyDescent="0.75">
      <c r="B7681" s="250">
        <v>7618</v>
      </c>
      <c r="C7681" s="249">
        <v>117.49941728237312</v>
      </c>
    </row>
    <row r="7682" spans="2:3" x14ac:dyDescent="0.75">
      <c r="B7682" s="250">
        <v>7619</v>
      </c>
      <c r="C7682" s="249">
        <v>102.40536632545593</v>
      </c>
    </row>
    <row r="7683" spans="2:3" x14ac:dyDescent="0.75">
      <c r="B7683" s="250">
        <v>7620</v>
      </c>
      <c r="C7683" s="249">
        <v>136.12749360724078</v>
      </c>
    </row>
    <row r="7684" spans="2:3" x14ac:dyDescent="0.75">
      <c r="B7684" s="250">
        <v>7621</v>
      </c>
      <c r="C7684" s="249">
        <v>148.97150475386775</v>
      </c>
    </row>
    <row r="7685" spans="2:3" x14ac:dyDescent="0.75">
      <c r="B7685" s="250">
        <v>7622</v>
      </c>
      <c r="C7685" s="249">
        <v>159.14303677476261</v>
      </c>
    </row>
    <row r="7686" spans="2:3" x14ac:dyDescent="0.75">
      <c r="B7686" s="250">
        <v>7623</v>
      </c>
      <c r="C7686" s="249">
        <v>95.112764393305781</v>
      </c>
    </row>
    <row r="7687" spans="2:3" x14ac:dyDescent="0.75">
      <c r="B7687" s="250">
        <v>7624</v>
      </c>
      <c r="C7687" s="249">
        <v>141.51251338796101</v>
      </c>
    </row>
    <row r="7688" spans="2:3" x14ac:dyDescent="0.75">
      <c r="B7688" s="250">
        <v>7625</v>
      </c>
      <c r="C7688" s="249">
        <v>117.33551342211712</v>
      </c>
    </row>
    <row r="7689" spans="2:3" x14ac:dyDescent="0.75">
      <c r="B7689" s="250">
        <v>7626</v>
      </c>
      <c r="C7689" s="249">
        <v>121.12100567563995</v>
      </c>
    </row>
    <row r="7690" spans="2:3" x14ac:dyDescent="0.75">
      <c r="B7690" s="250">
        <v>7627</v>
      </c>
      <c r="C7690" s="249">
        <v>170.13859920994932</v>
      </c>
    </row>
    <row r="7691" spans="2:3" x14ac:dyDescent="0.75">
      <c r="B7691" s="250">
        <v>7628</v>
      </c>
      <c r="C7691" s="249">
        <v>146.73299719411068</v>
      </c>
    </row>
    <row r="7692" spans="2:3" x14ac:dyDescent="0.75">
      <c r="B7692" s="250">
        <v>7629</v>
      </c>
      <c r="C7692" s="249">
        <v>90.463329510401735</v>
      </c>
    </row>
    <row r="7693" spans="2:3" x14ac:dyDescent="0.75">
      <c r="B7693" s="250">
        <v>7630</v>
      </c>
      <c r="C7693" s="249">
        <v>155.16567191462806</v>
      </c>
    </row>
    <row r="7694" spans="2:3" x14ac:dyDescent="0.75">
      <c r="B7694" s="250">
        <v>7631</v>
      </c>
      <c r="C7694" s="249">
        <v>105.82105092586481</v>
      </c>
    </row>
    <row r="7695" spans="2:3" x14ac:dyDescent="0.75">
      <c r="B7695" s="250">
        <v>7632</v>
      </c>
      <c r="C7695" s="249">
        <v>143.51996354063661</v>
      </c>
    </row>
    <row r="7696" spans="2:3" x14ac:dyDescent="0.75">
      <c r="B7696" s="250">
        <v>7633</v>
      </c>
      <c r="C7696" s="249">
        <v>173.52744579052111</v>
      </c>
    </row>
    <row r="7697" spans="2:3" x14ac:dyDescent="0.75">
      <c r="B7697" s="250">
        <v>7634</v>
      </c>
      <c r="C7697" s="249">
        <v>139.10788310408225</v>
      </c>
    </row>
    <row r="7698" spans="2:3" x14ac:dyDescent="0.75">
      <c r="B7698" s="250">
        <v>7635</v>
      </c>
      <c r="C7698" s="249">
        <v>81.317359794569171</v>
      </c>
    </row>
    <row r="7699" spans="2:3" x14ac:dyDescent="0.75">
      <c r="B7699" s="250">
        <v>7636</v>
      </c>
      <c r="C7699" s="249">
        <v>133.49080292340832</v>
      </c>
    </row>
    <row r="7700" spans="2:3" x14ac:dyDescent="0.75">
      <c r="B7700" s="250">
        <v>7637</v>
      </c>
      <c r="C7700" s="249">
        <v>132.3053958267497</v>
      </c>
    </row>
    <row r="7701" spans="2:3" x14ac:dyDescent="0.75">
      <c r="B7701" s="250">
        <v>7638</v>
      </c>
      <c r="C7701" s="249">
        <v>116.68170904904898</v>
      </c>
    </row>
    <row r="7702" spans="2:3" x14ac:dyDescent="0.75">
      <c r="B7702" s="250">
        <v>7639</v>
      </c>
      <c r="C7702" s="249">
        <v>110.25053390124474</v>
      </c>
    </row>
    <row r="7703" spans="2:3" x14ac:dyDescent="0.75">
      <c r="B7703" s="250">
        <v>7640</v>
      </c>
      <c r="C7703" s="249">
        <v>90.911101476253052</v>
      </c>
    </row>
    <row r="7704" spans="2:3" x14ac:dyDescent="0.75">
      <c r="B7704" s="250">
        <v>7641</v>
      </c>
      <c r="C7704" s="249">
        <v>99.025796718834997</v>
      </c>
    </row>
    <row r="7705" spans="2:3" x14ac:dyDescent="0.75">
      <c r="B7705" s="250">
        <v>7642</v>
      </c>
      <c r="C7705" s="249">
        <v>110.53969130973941</v>
      </c>
    </row>
    <row r="7706" spans="2:3" x14ac:dyDescent="0.75">
      <c r="B7706" s="250">
        <v>7643</v>
      </c>
      <c r="C7706" s="249">
        <v>172.02595764246027</v>
      </c>
    </row>
    <row r="7707" spans="2:3" x14ac:dyDescent="0.75">
      <c r="B7707" s="250">
        <v>7644</v>
      </c>
      <c r="C7707" s="249">
        <v>115.01339882467215</v>
      </c>
    </row>
    <row r="7708" spans="2:3" x14ac:dyDescent="0.75">
      <c r="B7708" s="250">
        <v>7645</v>
      </c>
      <c r="C7708" s="249">
        <v>79.859291410788813</v>
      </c>
    </row>
    <row r="7709" spans="2:3" x14ac:dyDescent="0.75">
      <c r="B7709" s="250">
        <v>7646</v>
      </c>
      <c r="C7709" s="249">
        <v>100.15286288026637</v>
      </c>
    </row>
    <row r="7710" spans="2:3" x14ac:dyDescent="0.75">
      <c r="B7710" s="250">
        <v>7647</v>
      </c>
      <c r="C7710" s="249">
        <v>98.407206585162385</v>
      </c>
    </row>
    <row r="7711" spans="2:3" x14ac:dyDescent="0.75">
      <c r="B7711" s="250">
        <v>7648</v>
      </c>
      <c r="C7711" s="249">
        <v>138.89760021153</v>
      </c>
    </row>
    <row r="7712" spans="2:3" x14ac:dyDescent="0.75">
      <c r="B7712" s="250">
        <v>7649</v>
      </c>
      <c r="C7712" s="249">
        <v>130.29755616631263</v>
      </c>
    </row>
    <row r="7713" spans="2:3" x14ac:dyDescent="0.75">
      <c r="B7713" s="250">
        <v>7650</v>
      </c>
      <c r="C7713" s="249">
        <v>133.57431586134192</v>
      </c>
    </row>
    <row r="7714" spans="2:3" x14ac:dyDescent="0.75">
      <c r="B7714" s="250">
        <v>7651</v>
      </c>
      <c r="C7714" s="249">
        <v>164.26534837726527</v>
      </c>
    </row>
    <row r="7715" spans="2:3" x14ac:dyDescent="0.75">
      <c r="B7715" s="250">
        <v>7652</v>
      </c>
      <c r="C7715" s="249">
        <v>130.71444767563946</v>
      </c>
    </row>
    <row r="7716" spans="2:3" x14ac:dyDescent="0.75">
      <c r="B7716" s="250">
        <v>7653</v>
      </c>
      <c r="C7716" s="249">
        <v>167.2363368222924</v>
      </c>
    </row>
    <row r="7717" spans="2:3" x14ac:dyDescent="0.75">
      <c r="B7717" s="250">
        <v>7654</v>
      </c>
      <c r="C7717" s="249">
        <v>127.64232212633613</v>
      </c>
    </row>
    <row r="7718" spans="2:3" x14ac:dyDescent="0.75">
      <c r="B7718" s="250">
        <v>7655</v>
      </c>
      <c r="C7718" s="249">
        <v>76.969811791227244</v>
      </c>
    </row>
    <row r="7719" spans="2:3" x14ac:dyDescent="0.75">
      <c r="B7719" s="250">
        <v>7656</v>
      </c>
      <c r="C7719" s="249">
        <v>120.26161878652839</v>
      </c>
    </row>
    <row r="7720" spans="2:3" x14ac:dyDescent="0.75">
      <c r="B7720" s="250">
        <v>7657</v>
      </c>
      <c r="C7720" s="249">
        <v>170.94570477142571</v>
      </c>
    </row>
    <row r="7721" spans="2:3" x14ac:dyDescent="0.75">
      <c r="B7721" s="250">
        <v>7658</v>
      </c>
      <c r="C7721" s="249">
        <v>149.83699199552885</v>
      </c>
    </row>
    <row r="7722" spans="2:3" x14ac:dyDescent="0.75">
      <c r="B7722" s="250">
        <v>7659</v>
      </c>
      <c r="C7722" s="249">
        <v>142.57727767140861</v>
      </c>
    </row>
    <row r="7723" spans="2:3" x14ac:dyDescent="0.75">
      <c r="B7723" s="250">
        <v>7660</v>
      </c>
      <c r="C7723" s="249">
        <v>96.648633311497704</v>
      </c>
    </row>
    <row r="7724" spans="2:3" x14ac:dyDescent="0.75">
      <c r="B7724" s="250">
        <v>7661</v>
      </c>
      <c r="C7724" s="249">
        <v>134.43821823680807</v>
      </c>
    </row>
    <row r="7725" spans="2:3" x14ac:dyDescent="0.75">
      <c r="B7725" s="250">
        <v>7662</v>
      </c>
      <c r="C7725" s="249">
        <v>116.13663370079468</v>
      </c>
    </row>
    <row r="7726" spans="2:3" x14ac:dyDescent="0.75">
      <c r="B7726" s="250">
        <v>7663</v>
      </c>
      <c r="C7726" s="249">
        <v>122.62061683136821</v>
      </c>
    </row>
    <row r="7727" spans="2:3" x14ac:dyDescent="0.75">
      <c r="B7727" s="250">
        <v>7664</v>
      </c>
      <c r="C7727" s="249">
        <v>155.8118612605308</v>
      </c>
    </row>
    <row r="7728" spans="2:3" x14ac:dyDescent="0.75">
      <c r="B7728" s="250">
        <v>7665</v>
      </c>
      <c r="C7728" s="249">
        <v>135.63716299584948</v>
      </c>
    </row>
    <row r="7729" spans="2:3" x14ac:dyDescent="0.75">
      <c r="B7729" s="250">
        <v>7666</v>
      </c>
      <c r="C7729" s="249">
        <v>107.59002613141624</v>
      </c>
    </row>
    <row r="7730" spans="2:3" x14ac:dyDescent="0.75">
      <c r="B7730" s="250">
        <v>7667</v>
      </c>
      <c r="C7730" s="249">
        <v>70.534099506922942</v>
      </c>
    </row>
    <row r="7731" spans="2:3" x14ac:dyDescent="0.75">
      <c r="B7731" s="250">
        <v>7668</v>
      </c>
      <c r="C7731" s="249">
        <v>135.92532149537831</v>
      </c>
    </row>
    <row r="7732" spans="2:3" x14ac:dyDescent="0.75">
      <c r="B7732" s="250">
        <v>7669</v>
      </c>
      <c r="C7732" s="249">
        <v>119.09457682340391</v>
      </c>
    </row>
    <row r="7733" spans="2:3" x14ac:dyDescent="0.75">
      <c r="B7733" s="250">
        <v>7670</v>
      </c>
      <c r="C7733" s="249">
        <v>115.5944839044344</v>
      </c>
    </row>
    <row r="7734" spans="2:3" x14ac:dyDescent="0.75">
      <c r="B7734" s="250">
        <v>7671</v>
      </c>
      <c r="C7734" s="249">
        <v>85.046720773427253</v>
      </c>
    </row>
    <row r="7735" spans="2:3" x14ac:dyDescent="0.75">
      <c r="B7735" s="250">
        <v>7672</v>
      </c>
      <c r="C7735" s="249">
        <v>103.87843166508205</v>
      </c>
    </row>
    <row r="7736" spans="2:3" x14ac:dyDescent="0.75">
      <c r="B7736" s="250">
        <v>7673</v>
      </c>
      <c r="C7736" s="249">
        <v>129.6673421123682</v>
      </c>
    </row>
    <row r="7737" spans="2:3" x14ac:dyDescent="0.75">
      <c r="B7737" s="250">
        <v>7674</v>
      </c>
      <c r="C7737" s="249">
        <v>84.241510290937754</v>
      </c>
    </row>
    <row r="7738" spans="2:3" x14ac:dyDescent="0.75">
      <c r="B7738" s="250">
        <v>7675</v>
      </c>
      <c r="C7738" s="249">
        <v>142.4318718949865</v>
      </c>
    </row>
    <row r="7739" spans="2:3" x14ac:dyDescent="0.75">
      <c r="B7739" s="250">
        <v>7676</v>
      </c>
      <c r="C7739" s="249">
        <v>119.40687113755418</v>
      </c>
    </row>
    <row r="7740" spans="2:3" x14ac:dyDescent="0.75">
      <c r="B7740" s="250">
        <v>7677</v>
      </c>
      <c r="C7740" s="249">
        <v>102.60597323540676</v>
      </c>
    </row>
    <row r="7741" spans="2:3" x14ac:dyDescent="0.75">
      <c r="B7741" s="250">
        <v>7678</v>
      </c>
      <c r="C7741" s="249">
        <v>131.99968244202594</v>
      </c>
    </row>
    <row r="7742" spans="2:3" x14ac:dyDescent="0.75">
      <c r="B7742" s="250">
        <v>7679</v>
      </c>
      <c r="C7742" s="249">
        <v>113.85278829611488</v>
      </c>
    </row>
    <row r="7743" spans="2:3" x14ac:dyDescent="0.75">
      <c r="B7743" s="250">
        <v>7680</v>
      </c>
      <c r="C7743" s="249">
        <v>103.50904402877441</v>
      </c>
    </row>
    <row r="7744" spans="2:3" x14ac:dyDescent="0.75">
      <c r="B7744" s="250">
        <v>7681</v>
      </c>
      <c r="C7744" s="249">
        <v>97.430202915896785</v>
      </c>
    </row>
    <row r="7745" spans="2:3" x14ac:dyDescent="0.75">
      <c r="B7745" s="250">
        <v>7682</v>
      </c>
      <c r="C7745" s="249">
        <v>147.36759157693896</v>
      </c>
    </row>
    <row r="7746" spans="2:3" x14ac:dyDescent="0.75">
      <c r="B7746" s="250">
        <v>7683</v>
      </c>
      <c r="C7746" s="249">
        <v>150.26760488404702</v>
      </c>
    </row>
    <row r="7747" spans="2:3" x14ac:dyDescent="0.75">
      <c r="B7747" s="250">
        <v>7684</v>
      </c>
      <c r="C7747" s="249">
        <v>99.942412061655162</v>
      </c>
    </row>
    <row r="7748" spans="2:3" x14ac:dyDescent="0.75">
      <c r="B7748" s="250">
        <v>7685</v>
      </c>
      <c r="C7748" s="249">
        <v>76.947464778490584</v>
      </c>
    </row>
    <row r="7749" spans="2:3" x14ac:dyDescent="0.75">
      <c r="B7749" s="250">
        <v>7686</v>
      </c>
      <c r="C7749" s="249">
        <v>136.75009439252921</v>
      </c>
    </row>
    <row r="7750" spans="2:3" x14ac:dyDescent="0.75">
      <c r="B7750" s="250">
        <v>7687</v>
      </c>
      <c r="C7750" s="249">
        <v>121.75952791977848</v>
      </c>
    </row>
    <row r="7751" spans="2:3" x14ac:dyDescent="0.75">
      <c r="B7751" s="250">
        <v>7688</v>
      </c>
      <c r="C7751" s="249">
        <v>145.43103143539233</v>
      </c>
    </row>
    <row r="7752" spans="2:3" x14ac:dyDescent="0.75">
      <c r="B7752" s="250">
        <v>7689</v>
      </c>
      <c r="C7752" s="249">
        <v>105.98516237285031</v>
      </c>
    </row>
    <row r="7753" spans="2:3" x14ac:dyDescent="0.75">
      <c r="B7753" s="250">
        <v>7690</v>
      </c>
      <c r="C7753" s="249">
        <v>105.38345385058062</v>
      </c>
    </row>
    <row r="7754" spans="2:3" x14ac:dyDescent="0.75">
      <c r="B7754" s="250">
        <v>7691</v>
      </c>
      <c r="C7754" s="249">
        <v>102.47214020241536</v>
      </c>
    </row>
    <row r="7755" spans="2:3" x14ac:dyDescent="0.75">
      <c r="B7755" s="250">
        <v>7692</v>
      </c>
      <c r="C7755" s="249">
        <v>139.20637334361993</v>
      </c>
    </row>
    <row r="7756" spans="2:3" x14ac:dyDescent="0.75">
      <c r="B7756" s="250">
        <v>7693</v>
      </c>
      <c r="C7756" s="249">
        <v>171.31636160980781</v>
      </c>
    </row>
    <row r="7757" spans="2:3" x14ac:dyDescent="0.75">
      <c r="B7757" s="250">
        <v>7694</v>
      </c>
      <c r="C7757" s="249">
        <v>128.79688490167771</v>
      </c>
    </row>
    <row r="7758" spans="2:3" x14ac:dyDescent="0.75">
      <c r="B7758" s="250">
        <v>7695</v>
      </c>
      <c r="C7758" s="249">
        <v>117.58631997863921</v>
      </c>
    </row>
    <row r="7759" spans="2:3" x14ac:dyDescent="0.75">
      <c r="B7759" s="250">
        <v>7696</v>
      </c>
      <c r="C7759" s="249">
        <v>135.52528948910546</v>
      </c>
    </row>
    <row r="7760" spans="2:3" x14ac:dyDescent="0.75">
      <c r="B7760" s="250">
        <v>7697</v>
      </c>
      <c r="C7760" s="249">
        <v>151.62983607119799</v>
      </c>
    </row>
    <row r="7761" spans="2:3" x14ac:dyDescent="0.75">
      <c r="B7761" s="250">
        <v>7698</v>
      </c>
      <c r="C7761" s="249">
        <v>144.9708988124606</v>
      </c>
    </row>
    <row r="7762" spans="2:3" x14ac:dyDescent="0.75">
      <c r="B7762" s="250">
        <v>7699</v>
      </c>
      <c r="C7762" s="249">
        <v>103.85454625798161</v>
      </c>
    </row>
    <row r="7763" spans="2:3" x14ac:dyDescent="0.75">
      <c r="B7763" s="250">
        <v>7700</v>
      </c>
      <c r="C7763" s="249">
        <v>153.35495239268712</v>
      </c>
    </row>
    <row r="7764" spans="2:3" x14ac:dyDescent="0.75">
      <c r="B7764" s="250">
        <v>7701</v>
      </c>
      <c r="C7764" s="249">
        <v>125.69568834251884</v>
      </c>
    </row>
    <row r="7765" spans="2:3" x14ac:dyDescent="0.75">
      <c r="B7765" s="250">
        <v>7702</v>
      </c>
      <c r="C7765" s="249">
        <v>118.44570151760111</v>
      </c>
    </row>
    <row r="7766" spans="2:3" x14ac:dyDescent="0.75">
      <c r="B7766" s="250">
        <v>7703</v>
      </c>
      <c r="C7766" s="249">
        <v>137.79395521386797</v>
      </c>
    </row>
    <row r="7767" spans="2:3" x14ac:dyDescent="0.75">
      <c r="B7767" s="250">
        <v>7704</v>
      </c>
      <c r="C7767" s="249">
        <v>146.9239553056575</v>
      </c>
    </row>
    <row r="7768" spans="2:3" x14ac:dyDescent="0.75">
      <c r="B7768" s="250">
        <v>7705</v>
      </c>
      <c r="C7768" s="249">
        <v>117.49859297417864</v>
      </c>
    </row>
    <row r="7769" spans="2:3" x14ac:dyDescent="0.75">
      <c r="B7769" s="250">
        <v>7706</v>
      </c>
      <c r="C7769" s="249">
        <v>127.19922032706442</v>
      </c>
    </row>
    <row r="7770" spans="2:3" x14ac:dyDescent="0.75">
      <c r="B7770" s="250">
        <v>7707</v>
      </c>
      <c r="C7770" s="249">
        <v>141.63764409936218</v>
      </c>
    </row>
    <row r="7771" spans="2:3" x14ac:dyDescent="0.75">
      <c r="B7771" s="250">
        <v>7708</v>
      </c>
      <c r="C7771" s="249">
        <v>115.93559372309615</v>
      </c>
    </row>
    <row r="7772" spans="2:3" x14ac:dyDescent="0.75">
      <c r="B7772" s="250">
        <v>7709</v>
      </c>
      <c r="C7772" s="249">
        <v>153.34360184366662</v>
      </c>
    </row>
    <row r="7773" spans="2:3" x14ac:dyDescent="0.75">
      <c r="B7773" s="250">
        <v>7710</v>
      </c>
      <c r="C7773" s="249">
        <v>61.002018529390192</v>
      </c>
    </row>
    <row r="7774" spans="2:3" x14ac:dyDescent="0.75">
      <c r="B7774" s="250">
        <v>7711</v>
      </c>
      <c r="C7774" s="249">
        <v>133.47046892801336</v>
      </c>
    </row>
    <row r="7775" spans="2:3" x14ac:dyDescent="0.75">
      <c r="B7775" s="250">
        <v>7712</v>
      </c>
      <c r="C7775" s="249">
        <v>143.84590780318047</v>
      </c>
    </row>
    <row r="7776" spans="2:3" x14ac:dyDescent="0.75">
      <c r="B7776" s="250">
        <v>7713</v>
      </c>
      <c r="C7776" s="249">
        <v>104.46596672861993</v>
      </c>
    </row>
    <row r="7777" spans="2:3" x14ac:dyDescent="0.75">
      <c r="B7777" s="250">
        <v>7714</v>
      </c>
      <c r="C7777" s="249">
        <v>125.68138987640646</v>
      </c>
    </row>
    <row r="7778" spans="2:3" x14ac:dyDescent="0.75">
      <c r="B7778" s="250">
        <v>7715</v>
      </c>
      <c r="C7778" s="249">
        <v>138.51339875226307</v>
      </c>
    </row>
    <row r="7779" spans="2:3" x14ac:dyDescent="0.75">
      <c r="B7779" s="250">
        <v>7716</v>
      </c>
      <c r="C7779" s="249">
        <v>87.396008388218348</v>
      </c>
    </row>
    <row r="7780" spans="2:3" x14ac:dyDescent="0.75">
      <c r="B7780" s="250">
        <v>7717</v>
      </c>
      <c r="C7780" s="249">
        <v>89.39451166682268</v>
      </c>
    </row>
    <row r="7781" spans="2:3" x14ac:dyDescent="0.75">
      <c r="B7781" s="250">
        <v>7718</v>
      </c>
      <c r="C7781" s="249">
        <v>127.4526456369785</v>
      </c>
    </row>
    <row r="7782" spans="2:3" x14ac:dyDescent="0.75">
      <c r="B7782" s="250">
        <v>7719</v>
      </c>
      <c r="C7782" s="249">
        <v>113.01206818100756</v>
      </c>
    </row>
    <row r="7783" spans="2:3" x14ac:dyDescent="0.75">
      <c r="B7783" s="250">
        <v>7720</v>
      </c>
      <c r="C7783" s="249">
        <v>134.89934630712057</v>
      </c>
    </row>
    <row r="7784" spans="2:3" x14ac:dyDescent="0.75">
      <c r="B7784" s="250">
        <v>7721</v>
      </c>
      <c r="C7784" s="249">
        <v>155.25540737926519</v>
      </c>
    </row>
    <row r="7785" spans="2:3" x14ac:dyDescent="0.75">
      <c r="B7785" s="250">
        <v>7722</v>
      </c>
      <c r="C7785" s="249">
        <v>111.92902062646122</v>
      </c>
    </row>
    <row r="7786" spans="2:3" x14ac:dyDescent="0.75">
      <c r="B7786" s="250">
        <v>7723</v>
      </c>
      <c r="C7786" s="249">
        <v>128.73340259790714</v>
      </c>
    </row>
    <row r="7787" spans="2:3" x14ac:dyDescent="0.75">
      <c r="B7787" s="250">
        <v>7724</v>
      </c>
      <c r="C7787" s="249">
        <v>73.887420730145095</v>
      </c>
    </row>
    <row r="7788" spans="2:3" x14ac:dyDescent="0.75">
      <c r="B7788" s="250">
        <v>7725</v>
      </c>
      <c r="C7788" s="249">
        <v>86.206781578705687</v>
      </c>
    </row>
    <row r="7789" spans="2:3" x14ac:dyDescent="0.75">
      <c r="B7789" s="250">
        <v>7726</v>
      </c>
      <c r="C7789" s="249">
        <v>94.460906985269503</v>
      </c>
    </row>
    <row r="7790" spans="2:3" x14ac:dyDescent="0.75">
      <c r="B7790" s="250">
        <v>7727</v>
      </c>
      <c r="C7790" s="249">
        <v>112.41521976314993</v>
      </c>
    </row>
    <row r="7791" spans="2:3" x14ac:dyDescent="0.75">
      <c r="B7791" s="250">
        <v>7728</v>
      </c>
      <c r="C7791" s="249">
        <v>162.69630934715377</v>
      </c>
    </row>
    <row r="7792" spans="2:3" x14ac:dyDescent="0.75">
      <c r="B7792" s="250">
        <v>7729</v>
      </c>
      <c r="C7792" s="249">
        <v>146.21651194471053</v>
      </c>
    </row>
    <row r="7793" spans="2:3" x14ac:dyDescent="0.75">
      <c r="B7793" s="250">
        <v>7730</v>
      </c>
      <c r="C7793" s="249">
        <v>85.724182866833985</v>
      </c>
    </row>
    <row r="7794" spans="2:3" x14ac:dyDescent="0.75">
      <c r="B7794" s="250">
        <v>7731</v>
      </c>
      <c r="C7794" s="249">
        <v>99.468886164022223</v>
      </c>
    </row>
    <row r="7795" spans="2:3" x14ac:dyDescent="0.75">
      <c r="B7795" s="250">
        <v>7732</v>
      </c>
      <c r="C7795" s="249">
        <v>143.85604228048118</v>
      </c>
    </row>
    <row r="7796" spans="2:3" x14ac:dyDescent="0.75">
      <c r="B7796" s="250">
        <v>7733</v>
      </c>
      <c r="C7796" s="249">
        <v>104.62567943629413</v>
      </c>
    </row>
    <row r="7797" spans="2:3" x14ac:dyDescent="0.75">
      <c r="B7797" s="250">
        <v>7734</v>
      </c>
      <c r="C7797" s="249">
        <v>119.69212203157207</v>
      </c>
    </row>
    <row r="7798" spans="2:3" x14ac:dyDescent="0.75">
      <c r="B7798" s="250">
        <v>7735</v>
      </c>
      <c r="C7798" s="249">
        <v>151.36490348242177</v>
      </c>
    </row>
    <row r="7799" spans="2:3" x14ac:dyDescent="0.75">
      <c r="B7799" s="250">
        <v>7736</v>
      </c>
      <c r="C7799" s="249">
        <v>148.48856085026912</v>
      </c>
    </row>
    <row r="7800" spans="2:3" x14ac:dyDescent="0.75">
      <c r="B7800" s="250">
        <v>7737</v>
      </c>
      <c r="C7800" s="249">
        <v>104.22987108661206</v>
      </c>
    </row>
    <row r="7801" spans="2:3" x14ac:dyDescent="0.75">
      <c r="B7801" s="250">
        <v>7738</v>
      </c>
      <c r="C7801" s="249">
        <v>119.7489860020715</v>
      </c>
    </row>
    <row r="7802" spans="2:3" x14ac:dyDescent="0.75">
      <c r="B7802" s="250">
        <v>7739</v>
      </c>
      <c r="C7802" s="249">
        <v>97.463902223368436</v>
      </c>
    </row>
    <row r="7803" spans="2:3" x14ac:dyDescent="0.75">
      <c r="B7803" s="250">
        <v>7740</v>
      </c>
      <c r="C7803" s="249">
        <v>116.76789928675487</v>
      </c>
    </row>
    <row r="7804" spans="2:3" x14ac:dyDescent="0.75">
      <c r="B7804" s="250">
        <v>7741</v>
      </c>
      <c r="C7804" s="249">
        <v>118.37705211109133</v>
      </c>
    </row>
    <row r="7805" spans="2:3" x14ac:dyDescent="0.75">
      <c r="B7805" s="250">
        <v>7742</v>
      </c>
      <c r="C7805" s="249">
        <v>136.80078542705769</v>
      </c>
    </row>
    <row r="7806" spans="2:3" x14ac:dyDescent="0.75">
      <c r="B7806" s="250">
        <v>7743</v>
      </c>
      <c r="C7806" s="249">
        <v>124.6737880558492</v>
      </c>
    </row>
    <row r="7807" spans="2:3" x14ac:dyDescent="0.75">
      <c r="B7807" s="250">
        <v>7744</v>
      </c>
      <c r="C7807" s="249">
        <v>69.157856963114966</v>
      </c>
    </row>
    <row r="7808" spans="2:3" x14ac:dyDescent="0.75">
      <c r="B7808" s="250">
        <v>7745</v>
      </c>
      <c r="C7808" s="249">
        <v>96.737057496990843</v>
      </c>
    </row>
    <row r="7809" spans="2:3" x14ac:dyDescent="0.75">
      <c r="B7809" s="250">
        <v>7746</v>
      </c>
      <c r="C7809" s="249">
        <v>138.42576423316896</v>
      </c>
    </row>
    <row r="7810" spans="2:3" x14ac:dyDescent="0.75">
      <c r="B7810" s="250">
        <v>7747</v>
      </c>
      <c r="C7810" s="249">
        <v>133.58038506887522</v>
      </c>
    </row>
    <row r="7811" spans="2:3" x14ac:dyDescent="0.75">
      <c r="B7811" s="250">
        <v>7748</v>
      </c>
      <c r="C7811" s="249">
        <v>126.59143691868618</v>
      </c>
    </row>
    <row r="7812" spans="2:3" x14ac:dyDescent="0.75">
      <c r="B7812" s="250">
        <v>7749</v>
      </c>
      <c r="C7812" s="249">
        <v>93.056871224696266</v>
      </c>
    </row>
    <row r="7813" spans="2:3" x14ac:dyDescent="0.75">
      <c r="B7813" s="250">
        <v>7750</v>
      </c>
      <c r="C7813" s="249">
        <v>125.74883010023569</v>
      </c>
    </row>
    <row r="7814" spans="2:3" x14ac:dyDescent="0.75">
      <c r="B7814" s="250">
        <v>7751</v>
      </c>
      <c r="C7814" s="249">
        <v>119.35241640599978</v>
      </c>
    </row>
    <row r="7815" spans="2:3" x14ac:dyDescent="0.75">
      <c r="B7815" s="250">
        <v>7752</v>
      </c>
      <c r="C7815" s="249">
        <v>125.43221382154525</v>
      </c>
    </row>
    <row r="7816" spans="2:3" x14ac:dyDescent="0.75">
      <c r="B7816" s="250">
        <v>7753</v>
      </c>
      <c r="C7816" s="249">
        <v>113.72043121988386</v>
      </c>
    </row>
    <row r="7817" spans="2:3" x14ac:dyDescent="0.75">
      <c r="B7817" s="250">
        <v>7754</v>
      </c>
      <c r="C7817" s="249">
        <v>94.302151160159326</v>
      </c>
    </row>
    <row r="7818" spans="2:3" x14ac:dyDescent="0.75">
      <c r="B7818" s="250">
        <v>7755</v>
      </c>
      <c r="C7818" s="249">
        <v>80.614798363135549</v>
      </c>
    </row>
    <row r="7819" spans="2:3" x14ac:dyDescent="0.75">
      <c r="B7819" s="250">
        <v>7756</v>
      </c>
      <c r="C7819" s="249">
        <v>112.72135075314407</v>
      </c>
    </row>
    <row r="7820" spans="2:3" x14ac:dyDescent="0.75">
      <c r="B7820" s="250">
        <v>7757</v>
      </c>
      <c r="C7820" s="249">
        <v>63.739550991416721</v>
      </c>
    </row>
    <row r="7821" spans="2:3" x14ac:dyDescent="0.75">
      <c r="B7821" s="250">
        <v>7758</v>
      </c>
      <c r="C7821" s="249">
        <v>91.091907290618792</v>
      </c>
    </row>
    <row r="7822" spans="2:3" x14ac:dyDescent="0.75">
      <c r="B7822" s="250">
        <v>7759</v>
      </c>
      <c r="C7822" s="249">
        <v>137.82772437159798</v>
      </c>
    </row>
    <row r="7823" spans="2:3" x14ac:dyDescent="0.75">
      <c r="B7823" s="250">
        <v>7760</v>
      </c>
      <c r="C7823" s="249">
        <v>85.048796687843975</v>
      </c>
    </row>
    <row r="7824" spans="2:3" x14ac:dyDescent="0.75">
      <c r="B7824" s="250">
        <v>7761</v>
      </c>
      <c r="C7824" s="249">
        <v>120.18427768808218</v>
      </c>
    </row>
    <row r="7825" spans="2:3" x14ac:dyDescent="0.75">
      <c r="B7825" s="250">
        <v>7762</v>
      </c>
      <c r="C7825" s="249">
        <v>108.16547559523835</v>
      </c>
    </row>
    <row r="7826" spans="2:3" x14ac:dyDescent="0.75">
      <c r="B7826" s="250">
        <v>7763</v>
      </c>
      <c r="C7826" s="249">
        <v>97.598450117582331</v>
      </c>
    </row>
    <row r="7827" spans="2:3" x14ac:dyDescent="0.75">
      <c r="B7827" s="250">
        <v>7764</v>
      </c>
      <c r="C7827" s="249">
        <v>162.16656048292657</v>
      </c>
    </row>
    <row r="7828" spans="2:3" x14ac:dyDescent="0.75">
      <c r="B7828" s="250">
        <v>7765</v>
      </c>
      <c r="C7828" s="249">
        <v>99.68219874405284</v>
      </c>
    </row>
    <row r="7829" spans="2:3" x14ac:dyDescent="0.75">
      <c r="B7829" s="250">
        <v>7766</v>
      </c>
      <c r="C7829" s="249">
        <v>112.25160674735602</v>
      </c>
    </row>
    <row r="7830" spans="2:3" x14ac:dyDescent="0.75">
      <c r="B7830" s="250">
        <v>7767</v>
      </c>
      <c r="C7830" s="249">
        <v>109.15062762999003</v>
      </c>
    </row>
    <row r="7831" spans="2:3" x14ac:dyDescent="0.75">
      <c r="B7831" s="250">
        <v>7768</v>
      </c>
      <c r="C7831" s="249">
        <v>86.144910452286567</v>
      </c>
    </row>
    <row r="7832" spans="2:3" x14ac:dyDescent="0.75">
      <c r="B7832" s="250">
        <v>7769</v>
      </c>
      <c r="C7832" s="249">
        <v>99.294521586868541</v>
      </c>
    </row>
    <row r="7833" spans="2:3" x14ac:dyDescent="0.75">
      <c r="B7833" s="250">
        <v>7770</v>
      </c>
      <c r="C7833" s="249">
        <v>137.47954687832598</v>
      </c>
    </row>
    <row r="7834" spans="2:3" x14ac:dyDescent="0.75">
      <c r="B7834" s="250">
        <v>7771</v>
      </c>
      <c r="C7834" s="249">
        <v>165.6915362181827</v>
      </c>
    </row>
    <row r="7835" spans="2:3" x14ac:dyDescent="0.75">
      <c r="B7835" s="250">
        <v>7772</v>
      </c>
      <c r="C7835" s="249">
        <v>81.19452325136885</v>
      </c>
    </row>
    <row r="7836" spans="2:3" x14ac:dyDescent="0.75">
      <c r="B7836" s="250">
        <v>7773</v>
      </c>
      <c r="C7836" s="249">
        <v>119.45431917841051</v>
      </c>
    </row>
    <row r="7837" spans="2:3" x14ac:dyDescent="0.75">
      <c r="B7837" s="250">
        <v>7774</v>
      </c>
      <c r="C7837" s="249">
        <v>138.09278308335752</v>
      </c>
    </row>
    <row r="7838" spans="2:3" x14ac:dyDescent="0.75">
      <c r="B7838" s="250">
        <v>7775</v>
      </c>
      <c r="C7838" s="249">
        <v>103.77731339564404</v>
      </c>
    </row>
    <row r="7839" spans="2:3" x14ac:dyDescent="0.75">
      <c r="B7839" s="250">
        <v>7776</v>
      </c>
      <c r="C7839" s="249">
        <v>104.86724150588839</v>
      </c>
    </row>
    <row r="7840" spans="2:3" x14ac:dyDescent="0.75">
      <c r="B7840" s="250">
        <v>7777</v>
      </c>
      <c r="C7840" s="249">
        <v>95.463004235626542</v>
      </c>
    </row>
    <row r="7841" spans="2:3" x14ac:dyDescent="0.75">
      <c r="B7841" s="250">
        <v>7778</v>
      </c>
      <c r="C7841" s="249">
        <v>109.65035746023112</v>
      </c>
    </row>
    <row r="7842" spans="2:3" x14ac:dyDescent="0.75">
      <c r="B7842" s="250">
        <v>7779</v>
      </c>
      <c r="C7842" s="249">
        <v>123.10039691571687</v>
      </c>
    </row>
    <row r="7843" spans="2:3" x14ac:dyDescent="0.75">
      <c r="B7843" s="250">
        <v>7780</v>
      </c>
      <c r="C7843" s="249">
        <v>165.55623683126643</v>
      </c>
    </row>
    <row r="7844" spans="2:3" x14ac:dyDescent="0.75">
      <c r="B7844" s="250">
        <v>7781</v>
      </c>
      <c r="C7844" s="249">
        <v>167.89267878809596</v>
      </c>
    </row>
    <row r="7845" spans="2:3" x14ac:dyDescent="0.75">
      <c r="B7845" s="250">
        <v>7782</v>
      </c>
      <c r="C7845" s="249">
        <v>154.11332957762755</v>
      </c>
    </row>
    <row r="7846" spans="2:3" x14ac:dyDescent="0.75">
      <c r="B7846" s="250">
        <v>7783</v>
      </c>
      <c r="C7846" s="249">
        <v>81.572255077534123</v>
      </c>
    </row>
    <row r="7847" spans="2:3" x14ac:dyDescent="0.75">
      <c r="B7847" s="250">
        <v>7784</v>
      </c>
      <c r="C7847" s="249">
        <v>127.78014087439969</v>
      </c>
    </row>
    <row r="7848" spans="2:3" x14ac:dyDescent="0.75">
      <c r="B7848" s="250">
        <v>7785</v>
      </c>
      <c r="C7848" s="249">
        <v>176.49527957674061</v>
      </c>
    </row>
    <row r="7849" spans="2:3" x14ac:dyDescent="0.75">
      <c r="B7849" s="250">
        <v>7786</v>
      </c>
      <c r="C7849" s="249">
        <v>149.39696018331176</v>
      </c>
    </row>
    <row r="7850" spans="2:3" x14ac:dyDescent="0.75">
      <c r="B7850" s="250">
        <v>7787</v>
      </c>
      <c r="C7850" s="249">
        <v>114.01979525651379</v>
      </c>
    </row>
    <row r="7851" spans="2:3" x14ac:dyDescent="0.75">
      <c r="B7851" s="250">
        <v>7788</v>
      </c>
      <c r="C7851" s="249">
        <v>156.6040870133175</v>
      </c>
    </row>
    <row r="7852" spans="2:3" x14ac:dyDescent="0.75">
      <c r="B7852" s="250">
        <v>7789</v>
      </c>
      <c r="C7852" s="249">
        <v>134.29170065658349</v>
      </c>
    </row>
    <row r="7853" spans="2:3" x14ac:dyDescent="0.75">
      <c r="B7853" s="250">
        <v>7790</v>
      </c>
      <c r="C7853" s="249">
        <v>98.253347932154128</v>
      </c>
    </row>
    <row r="7854" spans="2:3" x14ac:dyDescent="0.75">
      <c r="B7854" s="250">
        <v>7791</v>
      </c>
      <c r="C7854" s="249">
        <v>140.38561381224918</v>
      </c>
    </row>
    <row r="7855" spans="2:3" x14ac:dyDescent="0.75">
      <c r="B7855" s="250">
        <v>7792</v>
      </c>
      <c r="C7855" s="249">
        <v>121.38376123633074</v>
      </c>
    </row>
    <row r="7856" spans="2:3" x14ac:dyDescent="0.75">
      <c r="B7856" s="250">
        <v>7793</v>
      </c>
      <c r="C7856" s="249">
        <v>133.83626673847098</v>
      </c>
    </row>
    <row r="7857" spans="2:3" x14ac:dyDescent="0.75">
      <c r="B7857" s="250">
        <v>7794</v>
      </c>
      <c r="C7857" s="249">
        <v>133.35186847990502</v>
      </c>
    </row>
    <row r="7858" spans="2:3" x14ac:dyDescent="0.75">
      <c r="B7858" s="250">
        <v>7795</v>
      </c>
      <c r="C7858" s="249">
        <v>118.50565177846808</v>
      </c>
    </row>
    <row r="7859" spans="2:3" x14ac:dyDescent="0.75">
      <c r="B7859" s="250">
        <v>7796</v>
      </c>
      <c r="C7859" s="249">
        <v>85.957315790462417</v>
      </c>
    </row>
    <row r="7860" spans="2:3" x14ac:dyDescent="0.75">
      <c r="B7860" s="250">
        <v>7797</v>
      </c>
      <c r="C7860" s="249">
        <v>110.26634559691874</v>
      </c>
    </row>
    <row r="7861" spans="2:3" x14ac:dyDescent="0.75">
      <c r="B7861" s="250">
        <v>7798</v>
      </c>
      <c r="C7861" s="249">
        <v>136.08388494683214</v>
      </c>
    </row>
    <row r="7862" spans="2:3" x14ac:dyDescent="0.75">
      <c r="B7862" s="250">
        <v>7799</v>
      </c>
      <c r="C7862" s="249">
        <v>145.41862970573993</v>
      </c>
    </row>
    <row r="7863" spans="2:3" x14ac:dyDescent="0.75">
      <c r="B7863" s="250">
        <v>7800</v>
      </c>
      <c r="C7863" s="249">
        <v>159.16112957146743</v>
      </c>
    </row>
    <row r="7864" spans="2:3" x14ac:dyDescent="0.75">
      <c r="B7864" s="250">
        <v>7801</v>
      </c>
      <c r="C7864" s="249">
        <v>136.28946589892507</v>
      </c>
    </row>
    <row r="7865" spans="2:3" x14ac:dyDescent="0.75">
      <c r="B7865" s="250">
        <v>7802</v>
      </c>
      <c r="C7865" s="249">
        <v>154.14028222411494</v>
      </c>
    </row>
    <row r="7866" spans="2:3" x14ac:dyDescent="0.75">
      <c r="B7866" s="250">
        <v>7803</v>
      </c>
      <c r="C7866" s="249">
        <v>121.94426074381978</v>
      </c>
    </row>
    <row r="7867" spans="2:3" x14ac:dyDescent="0.75">
      <c r="B7867" s="250">
        <v>7804</v>
      </c>
      <c r="C7867" s="249">
        <v>175.93832153004911</v>
      </c>
    </row>
    <row r="7868" spans="2:3" x14ac:dyDescent="0.75">
      <c r="B7868" s="250">
        <v>7805</v>
      </c>
      <c r="C7868" s="249">
        <v>116.60471939401089</v>
      </c>
    </row>
    <row r="7869" spans="2:3" x14ac:dyDescent="0.75">
      <c r="B7869" s="250">
        <v>7806</v>
      </c>
      <c r="C7869" s="249">
        <v>108.45846636863742</v>
      </c>
    </row>
    <row r="7870" spans="2:3" x14ac:dyDescent="0.75">
      <c r="B7870" s="250">
        <v>7807</v>
      </c>
      <c r="C7870" s="249">
        <v>144.36656098045103</v>
      </c>
    </row>
    <row r="7871" spans="2:3" x14ac:dyDescent="0.75">
      <c r="B7871" s="250">
        <v>7808</v>
      </c>
      <c r="C7871" s="249">
        <v>104.5836981642376</v>
      </c>
    </row>
    <row r="7872" spans="2:3" x14ac:dyDescent="0.75">
      <c r="B7872" s="250">
        <v>7809</v>
      </c>
      <c r="C7872" s="249">
        <v>87.86749058178475</v>
      </c>
    </row>
    <row r="7873" spans="2:3" x14ac:dyDescent="0.75">
      <c r="B7873" s="250">
        <v>7810</v>
      </c>
      <c r="C7873" s="249">
        <v>118.14462471915989</v>
      </c>
    </row>
    <row r="7874" spans="2:3" x14ac:dyDescent="0.75">
      <c r="B7874" s="250">
        <v>7811</v>
      </c>
      <c r="C7874" s="249">
        <v>101.68863661535217</v>
      </c>
    </row>
    <row r="7875" spans="2:3" x14ac:dyDescent="0.75">
      <c r="B7875" s="250">
        <v>7812</v>
      </c>
      <c r="C7875" s="249">
        <v>103.08684336224815</v>
      </c>
    </row>
    <row r="7876" spans="2:3" x14ac:dyDescent="0.75">
      <c r="B7876" s="250">
        <v>7813</v>
      </c>
      <c r="C7876" s="249">
        <v>76.850897490630132</v>
      </c>
    </row>
    <row r="7877" spans="2:3" x14ac:dyDescent="0.75">
      <c r="B7877" s="250">
        <v>7814</v>
      </c>
      <c r="C7877" s="249">
        <v>71.853043230904191</v>
      </c>
    </row>
    <row r="7878" spans="2:3" x14ac:dyDescent="0.75">
      <c r="B7878" s="250">
        <v>7815</v>
      </c>
      <c r="C7878" s="249">
        <v>137.40448648283956</v>
      </c>
    </row>
    <row r="7879" spans="2:3" x14ac:dyDescent="0.75">
      <c r="B7879" s="250">
        <v>7816</v>
      </c>
      <c r="C7879" s="249">
        <v>147.97079783032487</v>
      </c>
    </row>
    <row r="7880" spans="2:3" x14ac:dyDescent="0.75">
      <c r="B7880" s="250">
        <v>7817</v>
      </c>
      <c r="C7880" s="249">
        <v>99.628569754221417</v>
      </c>
    </row>
    <row r="7881" spans="2:3" x14ac:dyDescent="0.75">
      <c r="B7881" s="250">
        <v>7818</v>
      </c>
      <c r="C7881" s="249">
        <v>122.22327113751034</v>
      </c>
    </row>
    <row r="7882" spans="2:3" x14ac:dyDescent="0.75">
      <c r="B7882" s="250">
        <v>7819</v>
      </c>
      <c r="C7882" s="249">
        <v>97.584084052682442</v>
      </c>
    </row>
    <row r="7883" spans="2:3" x14ac:dyDescent="0.75">
      <c r="B7883" s="250">
        <v>7820</v>
      </c>
      <c r="C7883" s="249">
        <v>66.324547374631749</v>
      </c>
    </row>
    <row r="7884" spans="2:3" x14ac:dyDescent="0.75">
      <c r="B7884" s="250">
        <v>7821</v>
      </c>
      <c r="C7884" s="249">
        <v>81.714290552970397</v>
      </c>
    </row>
    <row r="7885" spans="2:3" x14ac:dyDescent="0.75">
      <c r="B7885" s="250">
        <v>7822</v>
      </c>
      <c r="C7885" s="249">
        <v>68.780670720213465</v>
      </c>
    </row>
    <row r="7886" spans="2:3" x14ac:dyDescent="0.75">
      <c r="B7886" s="250">
        <v>7823</v>
      </c>
      <c r="C7886" s="249">
        <v>112.00495068139992</v>
      </c>
    </row>
    <row r="7887" spans="2:3" x14ac:dyDescent="0.75">
      <c r="B7887" s="250">
        <v>7824</v>
      </c>
      <c r="C7887" s="249">
        <v>104.63884979114174</v>
      </c>
    </row>
    <row r="7888" spans="2:3" x14ac:dyDescent="0.75">
      <c r="B7888" s="250">
        <v>7825</v>
      </c>
      <c r="C7888" s="249">
        <v>92.720567825465523</v>
      </c>
    </row>
    <row r="7889" spans="2:3" x14ac:dyDescent="0.75">
      <c r="B7889" s="250">
        <v>7826</v>
      </c>
      <c r="C7889" s="249">
        <v>107.37379197817205</v>
      </c>
    </row>
    <row r="7890" spans="2:3" x14ac:dyDescent="0.75">
      <c r="B7890" s="250">
        <v>7827</v>
      </c>
      <c r="C7890" s="249">
        <v>145.61176722169498</v>
      </c>
    </row>
    <row r="7891" spans="2:3" x14ac:dyDescent="0.75">
      <c r="B7891" s="250">
        <v>7828</v>
      </c>
      <c r="C7891" s="249">
        <v>124.49216729494492</v>
      </c>
    </row>
    <row r="7892" spans="2:3" x14ac:dyDescent="0.75">
      <c r="B7892" s="250">
        <v>7829</v>
      </c>
      <c r="C7892" s="249">
        <v>106.85330437668999</v>
      </c>
    </row>
    <row r="7893" spans="2:3" x14ac:dyDescent="0.75">
      <c r="B7893" s="250">
        <v>7830</v>
      </c>
      <c r="C7893" s="249">
        <v>101.13991236298385</v>
      </c>
    </row>
    <row r="7894" spans="2:3" x14ac:dyDescent="0.75">
      <c r="B7894" s="250">
        <v>7831</v>
      </c>
      <c r="C7894" s="249">
        <v>94.110873513004478</v>
      </c>
    </row>
    <row r="7895" spans="2:3" x14ac:dyDescent="0.75">
      <c r="B7895" s="250">
        <v>7832</v>
      </c>
      <c r="C7895" s="249">
        <v>149.00702533887079</v>
      </c>
    </row>
    <row r="7896" spans="2:3" x14ac:dyDescent="0.75">
      <c r="B7896" s="250">
        <v>7833</v>
      </c>
      <c r="C7896" s="249">
        <v>115.86313514450012</v>
      </c>
    </row>
    <row r="7897" spans="2:3" x14ac:dyDescent="0.75">
      <c r="B7897" s="250">
        <v>7834</v>
      </c>
      <c r="C7897" s="249">
        <v>98.592577613871939</v>
      </c>
    </row>
    <row r="7898" spans="2:3" x14ac:dyDescent="0.75">
      <c r="B7898" s="250">
        <v>7835</v>
      </c>
      <c r="C7898" s="249">
        <v>116.93120233817585</v>
      </c>
    </row>
    <row r="7899" spans="2:3" x14ac:dyDescent="0.75">
      <c r="B7899" s="250">
        <v>7836</v>
      </c>
      <c r="C7899" s="249">
        <v>131.06982991342343</v>
      </c>
    </row>
    <row r="7900" spans="2:3" x14ac:dyDescent="0.75">
      <c r="B7900" s="250">
        <v>7837</v>
      </c>
      <c r="C7900" s="249">
        <v>102.26903105740485</v>
      </c>
    </row>
    <row r="7901" spans="2:3" x14ac:dyDescent="0.75">
      <c r="B7901" s="250">
        <v>7838</v>
      </c>
      <c r="C7901" s="249">
        <v>132.09265262103682</v>
      </c>
    </row>
    <row r="7902" spans="2:3" x14ac:dyDescent="0.75">
      <c r="B7902" s="250">
        <v>7839</v>
      </c>
      <c r="C7902" s="249">
        <v>138.5262936290892</v>
      </c>
    </row>
    <row r="7903" spans="2:3" x14ac:dyDescent="0.75">
      <c r="B7903" s="250">
        <v>7840</v>
      </c>
      <c r="C7903" s="249">
        <v>153.68442986429943</v>
      </c>
    </row>
    <row r="7904" spans="2:3" x14ac:dyDescent="0.75">
      <c r="B7904" s="250">
        <v>7841</v>
      </c>
      <c r="C7904" s="249">
        <v>132.25189697169563</v>
      </c>
    </row>
    <row r="7905" spans="2:3" x14ac:dyDescent="0.75">
      <c r="B7905" s="250">
        <v>7842</v>
      </c>
      <c r="C7905" s="249">
        <v>91.621840438940836</v>
      </c>
    </row>
    <row r="7906" spans="2:3" x14ac:dyDescent="0.75">
      <c r="B7906" s="250">
        <v>7843</v>
      </c>
      <c r="C7906" s="249">
        <v>132.50364960426566</v>
      </c>
    </row>
    <row r="7907" spans="2:3" x14ac:dyDescent="0.75">
      <c r="B7907" s="250">
        <v>7844</v>
      </c>
      <c r="C7907" s="249">
        <v>152.86808494935485</v>
      </c>
    </row>
    <row r="7908" spans="2:3" x14ac:dyDescent="0.75">
      <c r="B7908" s="250">
        <v>7845</v>
      </c>
      <c r="C7908" s="249">
        <v>120.99981429113473</v>
      </c>
    </row>
    <row r="7909" spans="2:3" x14ac:dyDescent="0.75">
      <c r="B7909" s="250">
        <v>7846</v>
      </c>
      <c r="C7909" s="249">
        <v>150.83643069998581</v>
      </c>
    </row>
    <row r="7910" spans="2:3" x14ac:dyDescent="0.75">
      <c r="B7910" s="250">
        <v>7847</v>
      </c>
      <c r="C7910" s="249">
        <v>88.002217323420183</v>
      </c>
    </row>
    <row r="7911" spans="2:3" x14ac:dyDescent="0.75">
      <c r="B7911" s="250">
        <v>7848</v>
      </c>
      <c r="C7911" s="249">
        <v>113.94680969037574</v>
      </c>
    </row>
    <row r="7912" spans="2:3" x14ac:dyDescent="0.75">
      <c r="B7912" s="250">
        <v>7849</v>
      </c>
      <c r="C7912" s="249">
        <v>105.45397908877101</v>
      </c>
    </row>
    <row r="7913" spans="2:3" x14ac:dyDescent="0.75">
      <c r="B7913" s="250">
        <v>7850</v>
      </c>
      <c r="C7913" s="249">
        <v>95.117472277675148</v>
      </c>
    </row>
    <row r="7914" spans="2:3" x14ac:dyDescent="0.75">
      <c r="B7914" s="250">
        <v>7851</v>
      </c>
      <c r="C7914" s="249">
        <v>68.025701332314611</v>
      </c>
    </row>
    <row r="7915" spans="2:3" x14ac:dyDescent="0.75">
      <c r="B7915" s="250">
        <v>7852</v>
      </c>
      <c r="C7915" s="249">
        <v>130.73624402947533</v>
      </c>
    </row>
    <row r="7916" spans="2:3" x14ac:dyDescent="0.75">
      <c r="B7916" s="250">
        <v>7853</v>
      </c>
      <c r="C7916" s="249">
        <v>125.54606357533743</v>
      </c>
    </row>
    <row r="7917" spans="2:3" x14ac:dyDescent="0.75">
      <c r="B7917" s="250">
        <v>7854</v>
      </c>
      <c r="C7917" s="249">
        <v>148.60772661876257</v>
      </c>
    </row>
    <row r="7918" spans="2:3" x14ac:dyDescent="0.75">
      <c r="B7918" s="250">
        <v>7855</v>
      </c>
      <c r="C7918" s="249">
        <v>140.96165116053351</v>
      </c>
    </row>
    <row r="7919" spans="2:3" x14ac:dyDescent="0.75">
      <c r="B7919" s="250">
        <v>7856</v>
      </c>
      <c r="C7919" s="249">
        <v>129.61238691189774</v>
      </c>
    </row>
    <row r="7920" spans="2:3" x14ac:dyDescent="0.75">
      <c r="B7920" s="250">
        <v>7857</v>
      </c>
      <c r="C7920" s="249">
        <v>111.71770347554751</v>
      </c>
    </row>
    <row r="7921" spans="2:3" x14ac:dyDescent="0.75">
      <c r="B7921" s="250">
        <v>7858</v>
      </c>
      <c r="C7921" s="249">
        <v>108.38899508105857</v>
      </c>
    </row>
    <row r="7922" spans="2:3" x14ac:dyDescent="0.75">
      <c r="B7922" s="250">
        <v>7859</v>
      </c>
      <c r="C7922" s="249">
        <v>89.928566817222602</v>
      </c>
    </row>
    <row r="7923" spans="2:3" x14ac:dyDescent="0.75">
      <c r="B7923" s="250">
        <v>7860</v>
      </c>
      <c r="C7923" s="249">
        <v>170.38331170181021</v>
      </c>
    </row>
    <row r="7924" spans="2:3" x14ac:dyDescent="0.75">
      <c r="B7924" s="250">
        <v>7861</v>
      </c>
      <c r="C7924" s="249">
        <v>161.8162571773608</v>
      </c>
    </row>
    <row r="7925" spans="2:3" x14ac:dyDescent="0.75">
      <c r="B7925" s="250">
        <v>7862</v>
      </c>
      <c r="C7925" s="249">
        <v>129.12454789362459</v>
      </c>
    </row>
    <row r="7926" spans="2:3" x14ac:dyDescent="0.75">
      <c r="B7926" s="250">
        <v>7863</v>
      </c>
      <c r="C7926" s="249">
        <v>159.90683630931287</v>
      </c>
    </row>
    <row r="7927" spans="2:3" x14ac:dyDescent="0.75">
      <c r="B7927" s="250">
        <v>7864</v>
      </c>
      <c r="C7927" s="249">
        <v>139.10227684932164</v>
      </c>
    </row>
    <row r="7928" spans="2:3" x14ac:dyDescent="0.75">
      <c r="B7928" s="250">
        <v>7865</v>
      </c>
      <c r="C7928" s="249">
        <v>86.902443373961631</v>
      </c>
    </row>
    <row r="7929" spans="2:3" x14ac:dyDescent="0.75">
      <c r="B7929" s="250">
        <v>7866</v>
      </c>
      <c r="C7929" s="249">
        <v>120.07369397931353</v>
      </c>
    </row>
    <row r="7930" spans="2:3" x14ac:dyDescent="0.75">
      <c r="B7930" s="250">
        <v>7867</v>
      </c>
      <c r="C7930" s="249">
        <v>89.68949230131966</v>
      </c>
    </row>
    <row r="7931" spans="2:3" x14ac:dyDescent="0.75">
      <c r="B7931" s="250">
        <v>7868</v>
      </c>
      <c r="C7931" s="249">
        <v>74.683843478683244</v>
      </c>
    </row>
    <row r="7932" spans="2:3" x14ac:dyDescent="0.75">
      <c r="B7932" s="250">
        <v>7869</v>
      </c>
      <c r="C7932" s="249">
        <v>128.9990549523985</v>
      </c>
    </row>
    <row r="7933" spans="2:3" x14ac:dyDescent="0.75">
      <c r="B7933" s="250">
        <v>7870</v>
      </c>
      <c r="C7933" s="249">
        <v>103.09835591546539</v>
      </c>
    </row>
    <row r="7934" spans="2:3" x14ac:dyDescent="0.75">
      <c r="B7934" s="250">
        <v>7871</v>
      </c>
      <c r="C7934" s="249">
        <v>146.1522825164914</v>
      </c>
    </row>
    <row r="7935" spans="2:3" x14ac:dyDescent="0.75">
      <c r="B7935" s="250">
        <v>7872</v>
      </c>
      <c r="C7935" s="249">
        <v>135.28168783117843</v>
      </c>
    </row>
    <row r="7936" spans="2:3" x14ac:dyDescent="0.75">
      <c r="B7936" s="250">
        <v>7873</v>
      </c>
      <c r="C7936" s="249">
        <v>126.47861081551171</v>
      </c>
    </row>
    <row r="7937" spans="2:3" x14ac:dyDescent="0.75">
      <c r="B7937" s="250">
        <v>7874</v>
      </c>
      <c r="C7937" s="249">
        <v>107.72180536172026</v>
      </c>
    </row>
    <row r="7938" spans="2:3" x14ac:dyDescent="0.75">
      <c r="B7938" s="250">
        <v>7875</v>
      </c>
      <c r="C7938" s="249">
        <v>142.62151497998781</v>
      </c>
    </row>
    <row r="7939" spans="2:3" x14ac:dyDescent="0.75">
      <c r="B7939" s="250">
        <v>7876</v>
      </c>
      <c r="C7939" s="249">
        <v>119.85632040641018</v>
      </c>
    </row>
    <row r="7940" spans="2:3" x14ac:dyDescent="0.75">
      <c r="B7940" s="250">
        <v>7877</v>
      </c>
      <c r="C7940" s="249">
        <v>130.02187116839332</v>
      </c>
    </row>
    <row r="7941" spans="2:3" x14ac:dyDescent="0.75">
      <c r="B7941" s="250">
        <v>7878</v>
      </c>
      <c r="C7941" s="249">
        <v>116.47565746968075</v>
      </c>
    </row>
    <row r="7942" spans="2:3" x14ac:dyDescent="0.75">
      <c r="B7942" s="250">
        <v>7879</v>
      </c>
      <c r="C7942" s="249">
        <v>107.77936728084777</v>
      </c>
    </row>
    <row r="7943" spans="2:3" x14ac:dyDescent="0.75">
      <c r="B7943" s="250">
        <v>7880</v>
      </c>
      <c r="C7943" s="249">
        <v>108.21490824641185</v>
      </c>
    </row>
    <row r="7944" spans="2:3" x14ac:dyDescent="0.75">
      <c r="B7944" s="250">
        <v>7881</v>
      </c>
      <c r="C7944" s="249">
        <v>112.00659903233736</v>
      </c>
    </row>
    <row r="7945" spans="2:3" x14ac:dyDescent="0.75">
      <c r="B7945" s="250">
        <v>7882</v>
      </c>
      <c r="C7945" s="249">
        <v>163.17622237077839</v>
      </c>
    </row>
    <row r="7946" spans="2:3" x14ac:dyDescent="0.75">
      <c r="B7946" s="250">
        <v>7883</v>
      </c>
      <c r="C7946" s="249">
        <v>101.80733768666404</v>
      </c>
    </row>
    <row r="7947" spans="2:3" x14ac:dyDescent="0.75">
      <c r="B7947" s="250">
        <v>7884</v>
      </c>
      <c r="C7947" s="249">
        <v>102.07254409618541</v>
      </c>
    </row>
    <row r="7948" spans="2:3" x14ac:dyDescent="0.75">
      <c r="B7948" s="250">
        <v>7885</v>
      </c>
      <c r="C7948" s="249">
        <v>128.22329180366387</v>
      </c>
    </row>
    <row r="7949" spans="2:3" x14ac:dyDescent="0.75">
      <c r="B7949" s="250">
        <v>7886</v>
      </c>
      <c r="C7949" s="249">
        <v>122.13307917178398</v>
      </c>
    </row>
    <row r="7950" spans="2:3" x14ac:dyDescent="0.75">
      <c r="B7950" s="250">
        <v>7887</v>
      </c>
      <c r="C7950" s="249">
        <v>120.28191853397286</v>
      </c>
    </row>
    <row r="7951" spans="2:3" x14ac:dyDescent="0.75">
      <c r="B7951" s="250">
        <v>7888</v>
      </c>
      <c r="C7951" s="249">
        <v>101.05030786289225</v>
      </c>
    </row>
    <row r="7952" spans="2:3" x14ac:dyDescent="0.75">
      <c r="B7952" s="250">
        <v>7889</v>
      </c>
      <c r="C7952" s="249">
        <v>146.77926811976903</v>
      </c>
    </row>
    <row r="7953" spans="2:3" x14ac:dyDescent="0.75">
      <c r="B7953" s="250">
        <v>7890</v>
      </c>
      <c r="C7953" s="249">
        <v>91.73921226817879</v>
      </c>
    </row>
    <row r="7954" spans="2:3" x14ac:dyDescent="0.75">
      <c r="B7954" s="250">
        <v>7891</v>
      </c>
      <c r="C7954" s="249">
        <v>132.36569991267854</v>
      </c>
    </row>
    <row r="7955" spans="2:3" x14ac:dyDescent="0.75">
      <c r="B7955" s="250">
        <v>7892</v>
      </c>
      <c r="C7955" s="249">
        <v>88.016966785010467</v>
      </c>
    </row>
    <row r="7956" spans="2:3" x14ac:dyDescent="0.75">
      <c r="B7956" s="250">
        <v>7893</v>
      </c>
      <c r="C7956" s="249">
        <v>95.871508559153213</v>
      </c>
    </row>
    <row r="7957" spans="2:3" x14ac:dyDescent="0.75">
      <c r="B7957" s="250">
        <v>7894</v>
      </c>
      <c r="C7957" s="249">
        <v>106.60749266258767</v>
      </c>
    </row>
    <row r="7958" spans="2:3" x14ac:dyDescent="0.75">
      <c r="B7958" s="250">
        <v>7895</v>
      </c>
      <c r="C7958" s="249">
        <v>152.28766040297478</v>
      </c>
    </row>
    <row r="7959" spans="2:3" x14ac:dyDescent="0.75">
      <c r="B7959" s="250">
        <v>7896</v>
      </c>
      <c r="C7959" s="249">
        <v>109.20390486581017</v>
      </c>
    </row>
    <row r="7960" spans="2:3" x14ac:dyDescent="0.75">
      <c r="B7960" s="250">
        <v>7897</v>
      </c>
      <c r="C7960" s="249">
        <v>105.47342063041746</v>
      </c>
    </row>
    <row r="7961" spans="2:3" x14ac:dyDescent="0.75">
      <c r="B7961" s="250">
        <v>7898</v>
      </c>
      <c r="C7961" s="249">
        <v>122.50946521631582</v>
      </c>
    </row>
    <row r="7962" spans="2:3" x14ac:dyDescent="0.75">
      <c r="B7962" s="250">
        <v>7899</v>
      </c>
      <c r="C7962" s="249">
        <v>97.446027451692032</v>
      </c>
    </row>
    <row r="7963" spans="2:3" x14ac:dyDescent="0.75">
      <c r="B7963" s="250">
        <v>7900</v>
      </c>
      <c r="C7963" s="249">
        <v>115.3932512554273</v>
      </c>
    </row>
    <row r="7964" spans="2:3" x14ac:dyDescent="0.75">
      <c r="B7964" s="250">
        <v>7901</v>
      </c>
      <c r="C7964" s="249">
        <v>134.77796272571001</v>
      </c>
    </row>
    <row r="7965" spans="2:3" x14ac:dyDescent="0.75">
      <c r="B7965" s="250">
        <v>7902</v>
      </c>
      <c r="C7965" s="249">
        <v>126.71569643050758</v>
      </c>
    </row>
    <row r="7966" spans="2:3" x14ac:dyDescent="0.75">
      <c r="B7966" s="250">
        <v>7903</v>
      </c>
      <c r="C7966" s="249">
        <v>103.33437980445802</v>
      </c>
    </row>
    <row r="7967" spans="2:3" x14ac:dyDescent="0.75">
      <c r="B7967" s="250">
        <v>7904</v>
      </c>
      <c r="C7967" s="249">
        <v>79.887240347159505</v>
      </c>
    </row>
    <row r="7968" spans="2:3" x14ac:dyDescent="0.75">
      <c r="B7968" s="250">
        <v>7905</v>
      </c>
      <c r="C7968" s="249">
        <v>81.042412858257975</v>
      </c>
    </row>
    <row r="7969" spans="2:3" x14ac:dyDescent="0.75">
      <c r="B7969" s="250">
        <v>7906</v>
      </c>
      <c r="C7969" s="249">
        <v>92.052704814295765</v>
      </c>
    </row>
    <row r="7970" spans="2:3" x14ac:dyDescent="0.75">
      <c r="B7970" s="250">
        <v>7907</v>
      </c>
      <c r="C7970" s="249">
        <v>132.93206668131339</v>
      </c>
    </row>
    <row r="7971" spans="2:3" x14ac:dyDescent="0.75">
      <c r="B7971" s="250">
        <v>7908</v>
      </c>
      <c r="C7971" s="249">
        <v>148.39863160860455</v>
      </c>
    </row>
    <row r="7972" spans="2:3" x14ac:dyDescent="0.75">
      <c r="B7972" s="250">
        <v>7909</v>
      </c>
      <c r="C7972" s="249">
        <v>112.78341326100298</v>
      </c>
    </row>
    <row r="7973" spans="2:3" x14ac:dyDescent="0.75">
      <c r="B7973" s="250">
        <v>7910</v>
      </c>
      <c r="C7973" s="249">
        <v>131.18111898230239</v>
      </c>
    </row>
    <row r="7974" spans="2:3" x14ac:dyDescent="0.75">
      <c r="B7974" s="250">
        <v>7911</v>
      </c>
      <c r="C7974" s="249">
        <v>139.67199431755083</v>
      </c>
    </row>
    <row r="7975" spans="2:3" x14ac:dyDescent="0.75">
      <c r="B7975" s="250">
        <v>7912</v>
      </c>
      <c r="C7975" s="249">
        <v>133.32743230199046</v>
      </c>
    </row>
    <row r="7976" spans="2:3" x14ac:dyDescent="0.75">
      <c r="B7976" s="250">
        <v>7913</v>
      </c>
      <c r="C7976" s="249">
        <v>125.91475170655549</v>
      </c>
    </row>
    <row r="7977" spans="2:3" x14ac:dyDescent="0.75">
      <c r="B7977" s="250">
        <v>7914</v>
      </c>
      <c r="C7977" s="249">
        <v>111.3783101530597</v>
      </c>
    </row>
    <row r="7978" spans="2:3" x14ac:dyDescent="0.75">
      <c r="B7978" s="250">
        <v>7915</v>
      </c>
      <c r="C7978" s="249">
        <v>144.48772634467807</v>
      </c>
    </row>
    <row r="7979" spans="2:3" x14ac:dyDescent="0.75">
      <c r="B7979" s="250">
        <v>7916</v>
      </c>
      <c r="C7979" s="249">
        <v>106.8864668742454</v>
      </c>
    </row>
    <row r="7980" spans="2:3" x14ac:dyDescent="0.75">
      <c r="B7980" s="250">
        <v>7917</v>
      </c>
      <c r="C7980" s="249">
        <v>140.56161574678629</v>
      </c>
    </row>
    <row r="7981" spans="2:3" x14ac:dyDescent="0.75">
      <c r="B7981" s="250">
        <v>7918</v>
      </c>
      <c r="C7981" s="249">
        <v>116.18671523424763</v>
      </c>
    </row>
    <row r="7982" spans="2:3" x14ac:dyDescent="0.75">
      <c r="B7982" s="250">
        <v>7919</v>
      </c>
      <c r="C7982" s="249">
        <v>168.09827246271055</v>
      </c>
    </row>
    <row r="7983" spans="2:3" x14ac:dyDescent="0.75">
      <c r="B7983" s="250">
        <v>7920</v>
      </c>
      <c r="C7983" s="249">
        <v>161.11504971234814</v>
      </c>
    </row>
    <row r="7984" spans="2:3" x14ac:dyDescent="0.75">
      <c r="B7984" s="250">
        <v>7921</v>
      </c>
      <c r="C7984" s="249">
        <v>98.274839623680904</v>
      </c>
    </row>
    <row r="7985" spans="2:3" x14ac:dyDescent="0.75">
      <c r="B7985" s="250">
        <v>7922</v>
      </c>
      <c r="C7985" s="249">
        <v>123.63907617958903</v>
      </c>
    </row>
    <row r="7986" spans="2:3" x14ac:dyDescent="0.75">
      <c r="B7986" s="250">
        <v>7923</v>
      </c>
      <c r="C7986" s="249">
        <v>127.91716894082606</v>
      </c>
    </row>
    <row r="7987" spans="2:3" x14ac:dyDescent="0.75">
      <c r="B7987" s="250">
        <v>7924</v>
      </c>
      <c r="C7987" s="249">
        <v>125.70234701783419</v>
      </c>
    </row>
    <row r="7988" spans="2:3" x14ac:dyDescent="0.75">
      <c r="B7988" s="250">
        <v>7925</v>
      </c>
      <c r="C7988" s="249">
        <v>111.53401478454066</v>
      </c>
    </row>
    <row r="7989" spans="2:3" x14ac:dyDescent="0.75">
      <c r="B7989" s="250">
        <v>7926</v>
      </c>
      <c r="C7989" s="249">
        <v>108.35445845876339</v>
      </c>
    </row>
    <row r="7990" spans="2:3" x14ac:dyDescent="0.75">
      <c r="B7990" s="250">
        <v>7927</v>
      </c>
      <c r="C7990" s="249">
        <v>105.98202590967668</v>
      </c>
    </row>
    <row r="7991" spans="2:3" x14ac:dyDescent="0.75">
      <c r="B7991" s="250">
        <v>7928</v>
      </c>
      <c r="C7991" s="249">
        <v>72.283974753247534</v>
      </c>
    </row>
    <row r="7992" spans="2:3" x14ac:dyDescent="0.75">
      <c r="B7992" s="250">
        <v>7929</v>
      </c>
      <c r="C7992" s="249">
        <v>131.12293552362604</v>
      </c>
    </row>
    <row r="7993" spans="2:3" x14ac:dyDescent="0.75">
      <c r="B7993" s="250">
        <v>7930</v>
      </c>
      <c r="C7993" s="249">
        <v>177.18854330072054</v>
      </c>
    </row>
    <row r="7994" spans="2:3" x14ac:dyDescent="0.75">
      <c r="B7994" s="250">
        <v>7931</v>
      </c>
      <c r="C7994" s="249">
        <v>88.926488414159991</v>
      </c>
    </row>
    <row r="7995" spans="2:3" x14ac:dyDescent="0.75">
      <c r="B7995" s="250">
        <v>7932</v>
      </c>
      <c r="C7995" s="249">
        <v>132.60125268783275</v>
      </c>
    </row>
    <row r="7996" spans="2:3" x14ac:dyDescent="0.75">
      <c r="B7996" s="250">
        <v>7933</v>
      </c>
      <c r="C7996" s="249">
        <v>152.38453792551348</v>
      </c>
    </row>
    <row r="7997" spans="2:3" x14ac:dyDescent="0.75">
      <c r="B7997" s="250">
        <v>7934</v>
      </c>
      <c r="C7997" s="249">
        <v>159.36264646433361</v>
      </c>
    </row>
    <row r="7998" spans="2:3" x14ac:dyDescent="0.75">
      <c r="B7998" s="250">
        <v>7935</v>
      </c>
      <c r="C7998" s="249">
        <v>159.52510729432402</v>
      </c>
    </row>
    <row r="7999" spans="2:3" x14ac:dyDescent="0.75">
      <c r="B7999" s="250">
        <v>7936</v>
      </c>
      <c r="C7999" s="249">
        <v>88.867944566251538</v>
      </c>
    </row>
    <row r="8000" spans="2:3" x14ac:dyDescent="0.75">
      <c r="B8000" s="250">
        <v>7937</v>
      </c>
      <c r="C8000" s="249">
        <v>91.335308795336474</v>
      </c>
    </row>
    <row r="8001" spans="2:3" x14ac:dyDescent="0.75">
      <c r="B8001" s="250">
        <v>7938</v>
      </c>
      <c r="C8001" s="249">
        <v>142.67753763301985</v>
      </c>
    </row>
    <row r="8002" spans="2:3" x14ac:dyDescent="0.75">
      <c r="B8002" s="250">
        <v>7939</v>
      </c>
      <c r="C8002" s="249">
        <v>152.57456272905046</v>
      </c>
    </row>
    <row r="8003" spans="2:3" x14ac:dyDescent="0.75">
      <c r="B8003" s="250">
        <v>7940</v>
      </c>
      <c r="C8003" s="249">
        <v>170.07463787462166</v>
      </c>
    </row>
    <row r="8004" spans="2:3" x14ac:dyDescent="0.75">
      <c r="B8004" s="250">
        <v>7941</v>
      </c>
      <c r="C8004" s="249">
        <v>100.19574702877358</v>
      </c>
    </row>
    <row r="8005" spans="2:3" x14ac:dyDescent="0.75">
      <c r="B8005" s="250">
        <v>7942</v>
      </c>
      <c r="C8005" s="249">
        <v>140.5660227471439</v>
      </c>
    </row>
    <row r="8006" spans="2:3" x14ac:dyDescent="0.75">
      <c r="B8006" s="250">
        <v>7943</v>
      </c>
      <c r="C8006" s="249">
        <v>118.26919096205572</v>
      </c>
    </row>
    <row r="8007" spans="2:3" x14ac:dyDescent="0.75">
      <c r="B8007" s="250">
        <v>7944</v>
      </c>
      <c r="C8007" s="249">
        <v>144.03484972469894</v>
      </c>
    </row>
    <row r="8008" spans="2:3" x14ac:dyDescent="0.75">
      <c r="B8008" s="250">
        <v>7945</v>
      </c>
      <c r="C8008" s="249">
        <v>89.338630845387087</v>
      </c>
    </row>
    <row r="8009" spans="2:3" x14ac:dyDescent="0.75">
      <c r="B8009" s="250">
        <v>7946</v>
      </c>
      <c r="C8009" s="249">
        <v>148.39469433630094</v>
      </c>
    </row>
    <row r="8010" spans="2:3" x14ac:dyDescent="0.75">
      <c r="B8010" s="250">
        <v>7947</v>
      </c>
      <c r="C8010" s="249">
        <v>111.62796621203719</v>
      </c>
    </row>
    <row r="8011" spans="2:3" x14ac:dyDescent="0.75">
      <c r="B8011" s="250">
        <v>7948</v>
      </c>
      <c r="C8011" s="249">
        <v>131.49070225903088</v>
      </c>
    </row>
    <row r="8012" spans="2:3" x14ac:dyDescent="0.75">
      <c r="B8012" s="250">
        <v>7949</v>
      </c>
      <c r="C8012" s="249">
        <v>116.44013732964903</v>
      </c>
    </row>
    <row r="8013" spans="2:3" x14ac:dyDescent="0.75">
      <c r="B8013" s="250">
        <v>7950</v>
      </c>
      <c r="C8013" s="249">
        <v>138.61372344561016</v>
      </c>
    </row>
    <row r="8014" spans="2:3" x14ac:dyDescent="0.75">
      <c r="B8014" s="250">
        <v>7951</v>
      </c>
      <c r="C8014" s="249">
        <v>166.8035041258594</v>
      </c>
    </row>
    <row r="8015" spans="2:3" x14ac:dyDescent="0.75">
      <c r="B8015" s="250">
        <v>7952</v>
      </c>
      <c r="C8015" s="249">
        <v>148.29373657538716</v>
      </c>
    </row>
    <row r="8016" spans="2:3" x14ac:dyDescent="0.75">
      <c r="B8016" s="250">
        <v>7953</v>
      </c>
      <c r="C8016" s="249">
        <v>99.809792835426649</v>
      </c>
    </row>
    <row r="8017" spans="2:3" x14ac:dyDescent="0.75">
      <c r="B8017" s="250">
        <v>7954</v>
      </c>
      <c r="C8017" s="249">
        <v>122.42569269339388</v>
      </c>
    </row>
    <row r="8018" spans="2:3" x14ac:dyDescent="0.75">
      <c r="B8018" s="250">
        <v>7955</v>
      </c>
      <c r="C8018" s="249">
        <v>100.26848570468037</v>
      </c>
    </row>
    <row r="8019" spans="2:3" x14ac:dyDescent="0.75">
      <c r="B8019" s="250">
        <v>7956</v>
      </c>
      <c r="C8019" s="249">
        <v>66.456859820628665</v>
      </c>
    </row>
    <row r="8020" spans="2:3" x14ac:dyDescent="0.75">
      <c r="B8020" s="250">
        <v>7957</v>
      </c>
      <c r="C8020" s="249">
        <v>134.00681479960801</v>
      </c>
    </row>
    <row r="8021" spans="2:3" x14ac:dyDescent="0.75">
      <c r="B8021" s="250">
        <v>7958</v>
      </c>
      <c r="C8021" s="249">
        <v>146.79024068549452</v>
      </c>
    </row>
    <row r="8022" spans="2:3" x14ac:dyDescent="0.75">
      <c r="B8022" s="250">
        <v>7959</v>
      </c>
      <c r="C8022" s="249">
        <v>143.39031205107253</v>
      </c>
    </row>
    <row r="8023" spans="2:3" x14ac:dyDescent="0.75">
      <c r="B8023" s="250">
        <v>7960</v>
      </c>
      <c r="C8023" s="249">
        <v>121.60916332158385</v>
      </c>
    </row>
    <row r="8024" spans="2:3" x14ac:dyDescent="0.75">
      <c r="B8024" s="250">
        <v>7961</v>
      </c>
      <c r="C8024" s="249">
        <v>137.97862465004161</v>
      </c>
    </row>
    <row r="8025" spans="2:3" x14ac:dyDescent="0.75">
      <c r="B8025" s="250">
        <v>7962</v>
      </c>
      <c r="C8025" s="249">
        <v>146.09339876011387</v>
      </c>
    </row>
    <row r="8026" spans="2:3" x14ac:dyDescent="0.75">
      <c r="B8026" s="250">
        <v>7963</v>
      </c>
      <c r="C8026" s="249">
        <v>109.8749238264062</v>
      </c>
    </row>
    <row r="8027" spans="2:3" x14ac:dyDescent="0.75">
      <c r="B8027" s="250">
        <v>7964</v>
      </c>
      <c r="C8027" s="249">
        <v>124.45807028423161</v>
      </c>
    </row>
    <row r="8028" spans="2:3" x14ac:dyDescent="0.75">
      <c r="B8028" s="250">
        <v>7965</v>
      </c>
      <c r="C8028" s="249">
        <v>84.285785184275369</v>
      </c>
    </row>
    <row r="8029" spans="2:3" x14ac:dyDescent="0.75">
      <c r="B8029" s="250">
        <v>7966</v>
      </c>
      <c r="C8029" s="249">
        <v>120.46619431150401</v>
      </c>
    </row>
    <row r="8030" spans="2:3" x14ac:dyDescent="0.75">
      <c r="B8030" s="250">
        <v>7967</v>
      </c>
      <c r="C8030" s="249">
        <v>119.20975589638671</v>
      </c>
    </row>
    <row r="8031" spans="2:3" x14ac:dyDescent="0.75">
      <c r="B8031" s="250">
        <v>7968</v>
      </c>
      <c r="C8031" s="249">
        <v>99.918413738620032</v>
      </c>
    </row>
    <row r="8032" spans="2:3" x14ac:dyDescent="0.75">
      <c r="B8032" s="250">
        <v>7969</v>
      </c>
      <c r="C8032" s="249">
        <v>97.412673338106586</v>
      </c>
    </row>
    <row r="8033" spans="2:3" x14ac:dyDescent="0.75">
      <c r="B8033" s="250">
        <v>7970</v>
      </c>
      <c r="C8033" s="249">
        <v>129.36980623878611</v>
      </c>
    </row>
    <row r="8034" spans="2:3" x14ac:dyDescent="0.75">
      <c r="B8034" s="250">
        <v>7971</v>
      </c>
      <c r="C8034" s="249">
        <v>143.26688112859546</v>
      </c>
    </row>
    <row r="8035" spans="2:3" x14ac:dyDescent="0.75">
      <c r="B8035" s="250">
        <v>7972</v>
      </c>
      <c r="C8035" s="249">
        <v>135.46672882751881</v>
      </c>
    </row>
    <row r="8036" spans="2:3" x14ac:dyDescent="0.75">
      <c r="B8036" s="250">
        <v>7973</v>
      </c>
      <c r="C8036" s="249">
        <v>160.42298707985537</v>
      </c>
    </row>
    <row r="8037" spans="2:3" x14ac:dyDescent="0.75">
      <c r="B8037" s="250">
        <v>7974</v>
      </c>
      <c r="C8037" s="249">
        <v>134.49626400490243</v>
      </c>
    </row>
    <row r="8038" spans="2:3" x14ac:dyDescent="0.75">
      <c r="B8038" s="250">
        <v>7975</v>
      </c>
      <c r="C8038" s="249">
        <v>150.87244679205224</v>
      </c>
    </row>
    <row r="8039" spans="2:3" x14ac:dyDescent="0.75">
      <c r="B8039" s="250">
        <v>7976</v>
      </c>
      <c r="C8039" s="249">
        <v>148.70008936835507</v>
      </c>
    </row>
    <row r="8040" spans="2:3" x14ac:dyDescent="0.75">
      <c r="B8040" s="250">
        <v>7977</v>
      </c>
      <c r="C8040" s="249">
        <v>121.58958649882047</v>
      </c>
    </row>
    <row r="8041" spans="2:3" x14ac:dyDescent="0.75">
      <c r="B8041" s="250">
        <v>7978</v>
      </c>
      <c r="C8041" s="249">
        <v>114.42191076022448</v>
      </c>
    </row>
    <row r="8042" spans="2:3" x14ac:dyDescent="0.75">
      <c r="B8042" s="250">
        <v>7979</v>
      </c>
      <c r="C8042" s="249">
        <v>134.66588955574559</v>
      </c>
    </row>
    <row r="8043" spans="2:3" x14ac:dyDescent="0.75">
      <c r="B8043" s="250">
        <v>7980</v>
      </c>
      <c r="C8043" s="249">
        <v>140.11162809007615</v>
      </c>
    </row>
    <row r="8044" spans="2:3" x14ac:dyDescent="0.75">
      <c r="B8044" s="250">
        <v>7981</v>
      </c>
      <c r="C8044" s="249">
        <v>151.71532148324033</v>
      </c>
    </row>
    <row r="8045" spans="2:3" x14ac:dyDescent="0.75">
      <c r="B8045" s="250">
        <v>7982</v>
      </c>
      <c r="C8045" s="249">
        <v>153.76172079879672</v>
      </c>
    </row>
    <row r="8046" spans="2:3" x14ac:dyDescent="0.75">
      <c r="B8046" s="250">
        <v>7983</v>
      </c>
      <c r="C8046" s="249">
        <v>96.85595172877521</v>
      </c>
    </row>
    <row r="8047" spans="2:3" x14ac:dyDescent="0.75">
      <c r="B8047" s="250">
        <v>7984</v>
      </c>
      <c r="C8047" s="249">
        <v>168.79573813110954</v>
      </c>
    </row>
    <row r="8048" spans="2:3" x14ac:dyDescent="0.75">
      <c r="B8048" s="250">
        <v>7985</v>
      </c>
      <c r="C8048" s="249">
        <v>112.22577579694767</v>
      </c>
    </row>
    <row r="8049" spans="2:3" x14ac:dyDescent="0.75">
      <c r="B8049" s="250">
        <v>7986</v>
      </c>
      <c r="C8049" s="249">
        <v>151.06352615410225</v>
      </c>
    </row>
    <row r="8050" spans="2:3" x14ac:dyDescent="0.75">
      <c r="B8050" s="250">
        <v>7987</v>
      </c>
      <c r="C8050" s="249">
        <v>149.99792463896719</v>
      </c>
    </row>
    <row r="8051" spans="2:3" x14ac:dyDescent="0.75">
      <c r="B8051" s="250">
        <v>7988</v>
      </c>
      <c r="C8051" s="249">
        <v>110.59851782151955</v>
      </c>
    </row>
    <row r="8052" spans="2:3" x14ac:dyDescent="0.75">
      <c r="B8052" s="250">
        <v>7989</v>
      </c>
      <c r="C8052" s="249">
        <v>89.438118269033453</v>
      </c>
    </row>
    <row r="8053" spans="2:3" x14ac:dyDescent="0.75">
      <c r="B8053" s="250">
        <v>7990</v>
      </c>
      <c r="C8053" s="249">
        <v>130.50393946100669</v>
      </c>
    </row>
    <row r="8054" spans="2:3" x14ac:dyDescent="0.75">
      <c r="B8054" s="250">
        <v>7991</v>
      </c>
      <c r="C8054" s="249">
        <v>111.10493499068254</v>
      </c>
    </row>
    <row r="8055" spans="2:3" x14ac:dyDescent="0.75">
      <c r="B8055" s="250">
        <v>7992</v>
      </c>
      <c r="C8055" s="249">
        <v>82.727124101645714</v>
      </c>
    </row>
    <row r="8056" spans="2:3" x14ac:dyDescent="0.75">
      <c r="B8056" s="250">
        <v>7993</v>
      </c>
      <c r="C8056" s="249">
        <v>89.238785961167508</v>
      </c>
    </row>
    <row r="8057" spans="2:3" x14ac:dyDescent="0.75">
      <c r="B8057" s="250">
        <v>7994</v>
      </c>
      <c r="C8057" s="249">
        <v>127.65539799310267</v>
      </c>
    </row>
    <row r="8058" spans="2:3" x14ac:dyDescent="0.75">
      <c r="B8058" s="250">
        <v>7995</v>
      </c>
      <c r="C8058" s="249">
        <v>162.32574593627311</v>
      </c>
    </row>
    <row r="8059" spans="2:3" x14ac:dyDescent="0.75">
      <c r="B8059" s="250">
        <v>7996</v>
      </c>
      <c r="C8059" s="249">
        <v>140.21177647971263</v>
      </c>
    </row>
    <row r="8060" spans="2:3" x14ac:dyDescent="0.75">
      <c r="B8060" s="250">
        <v>7997</v>
      </c>
      <c r="C8060" s="249">
        <v>78.52259738796127</v>
      </c>
    </row>
    <row r="8061" spans="2:3" x14ac:dyDescent="0.75">
      <c r="B8061" s="250">
        <v>7998</v>
      </c>
      <c r="C8061" s="249">
        <v>139.05083130988623</v>
      </c>
    </row>
    <row r="8062" spans="2:3" x14ac:dyDescent="0.75">
      <c r="B8062" s="250">
        <v>7999</v>
      </c>
      <c r="C8062" s="249">
        <v>157.79461470580895</v>
      </c>
    </row>
    <row r="8063" spans="2:3" x14ac:dyDescent="0.75">
      <c r="B8063" s="250">
        <v>8000</v>
      </c>
      <c r="C8063" s="249">
        <v>140.12568224882608</v>
      </c>
    </row>
    <row r="8064" spans="2:3" x14ac:dyDescent="0.75">
      <c r="B8064" s="250">
        <v>8001</v>
      </c>
      <c r="C8064" s="249">
        <v>77.830424284937564</v>
      </c>
    </row>
    <row r="8065" spans="2:3" x14ac:dyDescent="0.75">
      <c r="B8065" s="250">
        <v>8002</v>
      </c>
      <c r="C8065" s="249">
        <v>153.44201687734716</v>
      </c>
    </row>
    <row r="8066" spans="2:3" x14ac:dyDescent="0.75">
      <c r="B8066" s="250">
        <v>8003</v>
      </c>
      <c r="C8066" s="249">
        <v>114.94546808029602</v>
      </c>
    </row>
    <row r="8067" spans="2:3" x14ac:dyDescent="0.75">
      <c r="B8067" s="250">
        <v>8004</v>
      </c>
      <c r="C8067" s="249">
        <v>123.40272539613524</v>
      </c>
    </row>
    <row r="8068" spans="2:3" x14ac:dyDescent="0.75">
      <c r="B8068" s="250">
        <v>8005</v>
      </c>
      <c r="C8068" s="249">
        <v>123.01513725431225</v>
      </c>
    </row>
    <row r="8069" spans="2:3" x14ac:dyDescent="0.75">
      <c r="B8069" s="250">
        <v>8006</v>
      </c>
      <c r="C8069" s="249">
        <v>129.46510375944746</v>
      </c>
    </row>
    <row r="8070" spans="2:3" x14ac:dyDescent="0.75">
      <c r="B8070" s="250">
        <v>8007</v>
      </c>
      <c r="C8070" s="249">
        <v>124.85823857950838</v>
      </c>
    </row>
    <row r="8071" spans="2:3" x14ac:dyDescent="0.75">
      <c r="B8071" s="250">
        <v>8008</v>
      </c>
      <c r="C8071" s="249">
        <v>129.38854267888567</v>
      </c>
    </row>
    <row r="8072" spans="2:3" x14ac:dyDescent="0.75">
      <c r="B8072" s="250">
        <v>8009</v>
      </c>
      <c r="C8072" s="249">
        <v>128.10570712725405</v>
      </c>
    </row>
    <row r="8073" spans="2:3" x14ac:dyDescent="0.75">
      <c r="B8073" s="250">
        <v>8010</v>
      </c>
      <c r="C8073" s="249">
        <v>95.203313015155288</v>
      </c>
    </row>
    <row r="8074" spans="2:3" x14ac:dyDescent="0.75">
      <c r="B8074" s="250">
        <v>8011</v>
      </c>
      <c r="C8074" s="249">
        <v>123.36366234052026</v>
      </c>
    </row>
    <row r="8075" spans="2:3" x14ac:dyDescent="0.75">
      <c r="B8075" s="250">
        <v>8012</v>
      </c>
      <c r="C8075" s="249">
        <v>157.62545214206131</v>
      </c>
    </row>
    <row r="8076" spans="2:3" x14ac:dyDescent="0.75">
      <c r="B8076" s="250">
        <v>8013</v>
      </c>
      <c r="C8076" s="249">
        <v>138.55330003467478</v>
      </c>
    </row>
    <row r="8077" spans="2:3" x14ac:dyDescent="0.75">
      <c r="B8077" s="250">
        <v>8014</v>
      </c>
      <c r="C8077" s="249">
        <v>107.84341299648565</v>
      </c>
    </row>
    <row r="8078" spans="2:3" x14ac:dyDescent="0.75">
      <c r="B8078" s="250">
        <v>8015</v>
      </c>
      <c r="C8078" s="249">
        <v>90.671948317922926</v>
      </c>
    </row>
    <row r="8079" spans="2:3" x14ac:dyDescent="0.75">
      <c r="B8079" s="250">
        <v>8016</v>
      </c>
      <c r="C8079" s="249">
        <v>133.48306575465952</v>
      </c>
    </row>
    <row r="8080" spans="2:3" x14ac:dyDescent="0.75">
      <c r="B8080" s="250">
        <v>8017</v>
      </c>
      <c r="C8080" s="249">
        <v>163.73254713656542</v>
      </c>
    </row>
    <row r="8081" spans="2:3" x14ac:dyDescent="0.75">
      <c r="B8081" s="250">
        <v>8018</v>
      </c>
      <c r="C8081" s="249">
        <v>87.567283045596298</v>
      </c>
    </row>
    <row r="8082" spans="2:3" x14ac:dyDescent="0.75">
      <c r="B8082" s="250">
        <v>8019</v>
      </c>
      <c r="C8082" s="249">
        <v>104.20250240144155</v>
      </c>
    </row>
    <row r="8083" spans="2:3" x14ac:dyDescent="0.75">
      <c r="B8083" s="250">
        <v>8020</v>
      </c>
      <c r="C8083" s="249">
        <v>94.70111691790089</v>
      </c>
    </row>
    <row r="8084" spans="2:3" x14ac:dyDescent="0.75">
      <c r="B8084" s="250">
        <v>8021</v>
      </c>
      <c r="C8084" s="249">
        <v>94.55968976740354</v>
      </c>
    </row>
    <row r="8085" spans="2:3" x14ac:dyDescent="0.75">
      <c r="B8085" s="250">
        <v>8022</v>
      </c>
      <c r="C8085" s="249">
        <v>139.44411425474163</v>
      </c>
    </row>
    <row r="8086" spans="2:3" x14ac:dyDescent="0.75">
      <c r="B8086" s="250">
        <v>8023</v>
      </c>
      <c r="C8086" s="249">
        <v>87.458429872916312</v>
      </c>
    </row>
    <row r="8087" spans="2:3" x14ac:dyDescent="0.75">
      <c r="B8087" s="250">
        <v>8024</v>
      </c>
      <c r="C8087" s="249">
        <v>127.65174392163415</v>
      </c>
    </row>
    <row r="8088" spans="2:3" x14ac:dyDescent="0.75">
      <c r="B8088" s="250">
        <v>8025</v>
      </c>
      <c r="C8088" s="249">
        <v>122.34832404657378</v>
      </c>
    </row>
    <row r="8089" spans="2:3" x14ac:dyDescent="0.75">
      <c r="B8089" s="250">
        <v>8026</v>
      </c>
      <c r="C8089" s="249">
        <v>123.88726761457575</v>
      </c>
    </row>
    <row r="8090" spans="2:3" x14ac:dyDescent="0.75">
      <c r="B8090" s="250">
        <v>8027</v>
      </c>
      <c r="C8090" s="249">
        <v>90.005191639853479</v>
      </c>
    </row>
    <row r="8091" spans="2:3" x14ac:dyDescent="0.75">
      <c r="B8091" s="250">
        <v>8028</v>
      </c>
      <c r="C8091" s="249">
        <v>132.03651856734646</v>
      </c>
    </row>
    <row r="8092" spans="2:3" x14ac:dyDescent="0.75">
      <c r="B8092" s="250">
        <v>8029</v>
      </c>
      <c r="C8092" s="249">
        <v>150.55976956666342</v>
      </c>
    </row>
    <row r="8093" spans="2:3" x14ac:dyDescent="0.75">
      <c r="B8093" s="250">
        <v>8030</v>
      </c>
      <c r="C8093" s="249">
        <v>93.762278567099074</v>
      </c>
    </row>
    <row r="8094" spans="2:3" x14ac:dyDescent="0.75">
      <c r="B8094" s="250">
        <v>8031</v>
      </c>
      <c r="C8094" s="249">
        <v>135.71957385385659</v>
      </c>
    </row>
    <row r="8095" spans="2:3" x14ac:dyDescent="0.75">
      <c r="B8095" s="250">
        <v>8032</v>
      </c>
      <c r="C8095" s="249">
        <v>107.63828327681325</v>
      </c>
    </row>
    <row r="8096" spans="2:3" x14ac:dyDescent="0.75">
      <c r="B8096" s="250">
        <v>8033</v>
      </c>
      <c r="C8096" s="249">
        <v>96.688241173018426</v>
      </c>
    </row>
    <row r="8097" spans="2:3" x14ac:dyDescent="0.75">
      <c r="B8097" s="250">
        <v>8034</v>
      </c>
      <c r="C8097" s="249">
        <v>107.03878754307992</v>
      </c>
    </row>
    <row r="8098" spans="2:3" x14ac:dyDescent="0.75">
      <c r="B8098" s="250">
        <v>8035</v>
      </c>
      <c r="C8098" s="249">
        <v>142.67680963367076</v>
      </c>
    </row>
    <row r="8099" spans="2:3" x14ac:dyDescent="0.75">
      <c r="B8099" s="250">
        <v>8036</v>
      </c>
      <c r="C8099" s="249">
        <v>109.23759924790792</v>
      </c>
    </row>
    <row r="8100" spans="2:3" x14ac:dyDescent="0.75">
      <c r="B8100" s="250">
        <v>8037</v>
      </c>
      <c r="C8100" s="249">
        <v>120.32708656054676</v>
      </c>
    </row>
    <row r="8101" spans="2:3" x14ac:dyDescent="0.75">
      <c r="B8101" s="250">
        <v>8038</v>
      </c>
      <c r="C8101" s="249">
        <v>95.648361830635451</v>
      </c>
    </row>
    <row r="8102" spans="2:3" x14ac:dyDescent="0.75">
      <c r="B8102" s="250">
        <v>8039</v>
      </c>
      <c r="C8102" s="249">
        <v>147.84203515840673</v>
      </c>
    </row>
    <row r="8103" spans="2:3" x14ac:dyDescent="0.75">
      <c r="B8103" s="250">
        <v>8040</v>
      </c>
      <c r="C8103" s="249">
        <v>143.87126465183482</v>
      </c>
    </row>
    <row r="8104" spans="2:3" x14ac:dyDescent="0.75">
      <c r="B8104" s="250">
        <v>8041</v>
      </c>
      <c r="C8104" s="249">
        <v>135.05268256222482</v>
      </c>
    </row>
    <row r="8105" spans="2:3" x14ac:dyDescent="0.75">
      <c r="B8105" s="250">
        <v>8042</v>
      </c>
      <c r="C8105" s="249">
        <v>122.20457998612879</v>
      </c>
    </row>
    <row r="8106" spans="2:3" x14ac:dyDescent="0.75">
      <c r="B8106" s="250">
        <v>8043</v>
      </c>
      <c r="C8106" s="249">
        <v>127.2789485092662</v>
      </c>
    </row>
    <row r="8107" spans="2:3" x14ac:dyDescent="0.75">
      <c r="B8107" s="250">
        <v>8044</v>
      </c>
      <c r="C8107" s="249">
        <v>87.032303365228117</v>
      </c>
    </row>
    <row r="8108" spans="2:3" x14ac:dyDescent="0.75">
      <c r="B8108" s="250">
        <v>8045</v>
      </c>
      <c r="C8108" s="249">
        <v>101.37602884516299</v>
      </c>
    </row>
    <row r="8109" spans="2:3" x14ac:dyDescent="0.75">
      <c r="B8109" s="250">
        <v>8046</v>
      </c>
      <c r="C8109" s="249">
        <v>129.72932248670202</v>
      </c>
    </row>
    <row r="8110" spans="2:3" x14ac:dyDescent="0.75">
      <c r="B8110" s="250">
        <v>8047</v>
      </c>
      <c r="C8110" s="249">
        <v>145.67733519999487</v>
      </c>
    </row>
    <row r="8111" spans="2:3" x14ac:dyDescent="0.75">
      <c r="B8111" s="250">
        <v>8048</v>
      </c>
      <c r="C8111" s="249">
        <v>131.2035655654561</v>
      </c>
    </row>
    <row r="8112" spans="2:3" x14ac:dyDescent="0.75">
      <c r="B8112" s="250">
        <v>8049</v>
      </c>
      <c r="C8112" s="249">
        <v>142.44374466056703</v>
      </c>
    </row>
    <row r="8113" spans="2:3" x14ac:dyDescent="0.75">
      <c r="B8113" s="250">
        <v>8050</v>
      </c>
      <c r="C8113" s="249">
        <v>154.5945054953774</v>
      </c>
    </row>
    <row r="8114" spans="2:3" x14ac:dyDescent="0.75">
      <c r="B8114" s="250">
        <v>8051</v>
      </c>
      <c r="C8114" s="249">
        <v>98.409270721328824</v>
      </c>
    </row>
    <row r="8115" spans="2:3" x14ac:dyDescent="0.75">
      <c r="B8115" s="250">
        <v>8052</v>
      </c>
      <c r="C8115" s="249">
        <v>116.28262814082191</v>
      </c>
    </row>
    <row r="8116" spans="2:3" x14ac:dyDescent="0.75">
      <c r="B8116" s="250">
        <v>8053</v>
      </c>
      <c r="C8116" s="249">
        <v>110.05304917167915</v>
      </c>
    </row>
    <row r="8117" spans="2:3" x14ac:dyDescent="0.75">
      <c r="B8117" s="250">
        <v>8054</v>
      </c>
      <c r="C8117" s="249">
        <v>111.23423649579148</v>
      </c>
    </row>
    <row r="8118" spans="2:3" x14ac:dyDescent="0.75">
      <c r="B8118" s="250">
        <v>8055</v>
      </c>
      <c r="C8118" s="249">
        <v>118.40948645816441</v>
      </c>
    </row>
    <row r="8119" spans="2:3" x14ac:dyDescent="0.75">
      <c r="B8119" s="250">
        <v>8056</v>
      </c>
      <c r="C8119" s="249">
        <v>106.8575381225572</v>
      </c>
    </row>
    <row r="8120" spans="2:3" x14ac:dyDescent="0.75">
      <c r="B8120" s="250">
        <v>8057</v>
      </c>
      <c r="C8120" s="249">
        <v>105.24751181475136</v>
      </c>
    </row>
    <row r="8121" spans="2:3" x14ac:dyDescent="0.75">
      <c r="B8121" s="250">
        <v>8058</v>
      </c>
      <c r="C8121" s="249">
        <v>99.203971369083035</v>
      </c>
    </row>
    <row r="8122" spans="2:3" x14ac:dyDescent="0.75">
      <c r="B8122" s="250">
        <v>8059</v>
      </c>
      <c r="C8122" s="249">
        <v>144.59434917555927</v>
      </c>
    </row>
    <row r="8123" spans="2:3" x14ac:dyDescent="0.75">
      <c r="B8123" s="250">
        <v>8060</v>
      </c>
      <c r="C8123" s="249">
        <v>139.85809367363859</v>
      </c>
    </row>
    <row r="8124" spans="2:3" x14ac:dyDescent="0.75">
      <c r="B8124" s="250">
        <v>8061</v>
      </c>
      <c r="C8124" s="249">
        <v>124.02984862330213</v>
      </c>
    </row>
    <row r="8125" spans="2:3" x14ac:dyDescent="0.75">
      <c r="B8125" s="250">
        <v>8062</v>
      </c>
      <c r="C8125" s="249">
        <v>127.28634862052114</v>
      </c>
    </row>
    <row r="8126" spans="2:3" x14ac:dyDescent="0.75">
      <c r="B8126" s="250">
        <v>8063</v>
      </c>
      <c r="C8126" s="249">
        <v>64.701989769200452</v>
      </c>
    </row>
    <row r="8127" spans="2:3" x14ac:dyDescent="0.75">
      <c r="B8127" s="250">
        <v>8064</v>
      </c>
      <c r="C8127" s="249">
        <v>135.57853513624744</v>
      </c>
    </row>
    <row r="8128" spans="2:3" x14ac:dyDescent="0.75">
      <c r="B8128" s="250">
        <v>8065</v>
      </c>
      <c r="C8128" s="249">
        <v>120.69387441711716</v>
      </c>
    </row>
    <row r="8129" spans="2:3" x14ac:dyDescent="0.75">
      <c r="B8129" s="250">
        <v>8066</v>
      </c>
      <c r="C8129" s="249">
        <v>123.44958455522145</v>
      </c>
    </row>
    <row r="8130" spans="2:3" x14ac:dyDescent="0.75">
      <c r="B8130" s="250">
        <v>8067</v>
      </c>
      <c r="C8130" s="249">
        <v>144.57924623787181</v>
      </c>
    </row>
    <row r="8131" spans="2:3" x14ac:dyDescent="0.75">
      <c r="B8131" s="250">
        <v>8068</v>
      </c>
      <c r="C8131" s="249">
        <v>154.27993535751901</v>
      </c>
    </row>
    <row r="8132" spans="2:3" x14ac:dyDescent="0.75">
      <c r="B8132" s="250">
        <v>8069</v>
      </c>
      <c r="C8132" s="249">
        <v>111.99460832382415</v>
      </c>
    </row>
    <row r="8133" spans="2:3" x14ac:dyDescent="0.75">
      <c r="B8133" s="250">
        <v>8070</v>
      </c>
      <c r="C8133" s="249">
        <v>117.81186220771771</v>
      </c>
    </row>
    <row r="8134" spans="2:3" x14ac:dyDescent="0.75">
      <c r="B8134" s="250">
        <v>8071</v>
      </c>
      <c r="C8134" s="249">
        <v>116.29726813677541</v>
      </c>
    </row>
    <row r="8135" spans="2:3" x14ac:dyDescent="0.75">
      <c r="B8135" s="250">
        <v>8072</v>
      </c>
      <c r="C8135" s="249">
        <v>138.25693595754217</v>
      </c>
    </row>
    <row r="8136" spans="2:3" x14ac:dyDescent="0.75">
      <c r="B8136" s="250">
        <v>8073</v>
      </c>
      <c r="C8136" s="249">
        <v>104.5861216999549</v>
      </c>
    </row>
    <row r="8137" spans="2:3" x14ac:dyDescent="0.75">
      <c r="B8137" s="250">
        <v>8074</v>
      </c>
      <c r="C8137" s="249">
        <v>143.77706147117553</v>
      </c>
    </row>
    <row r="8138" spans="2:3" x14ac:dyDescent="0.75">
      <c r="B8138" s="250">
        <v>8075</v>
      </c>
      <c r="C8138" s="249">
        <v>164.34925406737159</v>
      </c>
    </row>
    <row r="8139" spans="2:3" x14ac:dyDescent="0.75">
      <c r="B8139" s="250">
        <v>8076</v>
      </c>
      <c r="C8139" s="249">
        <v>145.23537763943219</v>
      </c>
    </row>
    <row r="8140" spans="2:3" x14ac:dyDescent="0.75">
      <c r="B8140" s="250">
        <v>8077</v>
      </c>
      <c r="C8140" s="249">
        <v>83.509031420829345</v>
      </c>
    </row>
    <row r="8141" spans="2:3" x14ac:dyDescent="0.75">
      <c r="B8141" s="250">
        <v>8078</v>
      </c>
      <c r="C8141" s="249">
        <v>155.833128146006</v>
      </c>
    </row>
    <row r="8142" spans="2:3" x14ac:dyDescent="0.75">
      <c r="B8142" s="250">
        <v>8079</v>
      </c>
      <c r="C8142" s="249">
        <v>95.859961111208321</v>
      </c>
    </row>
    <row r="8143" spans="2:3" x14ac:dyDescent="0.75">
      <c r="B8143" s="250">
        <v>8080</v>
      </c>
      <c r="C8143" s="249">
        <v>115.31580828301836</v>
      </c>
    </row>
    <row r="8144" spans="2:3" x14ac:dyDescent="0.75">
      <c r="B8144" s="250">
        <v>8081</v>
      </c>
      <c r="C8144" s="249">
        <v>157.81347513443731</v>
      </c>
    </row>
    <row r="8145" spans="2:3" x14ac:dyDescent="0.75">
      <c r="B8145" s="250">
        <v>8082</v>
      </c>
      <c r="C8145" s="249">
        <v>134.05961463951951</v>
      </c>
    </row>
    <row r="8146" spans="2:3" x14ac:dyDescent="0.75">
      <c r="B8146" s="250">
        <v>8083</v>
      </c>
      <c r="C8146" s="249">
        <v>136.06628990526153</v>
      </c>
    </row>
    <row r="8147" spans="2:3" x14ac:dyDescent="0.75">
      <c r="B8147" s="250">
        <v>8084</v>
      </c>
      <c r="C8147" s="249">
        <v>129.13765687070034</v>
      </c>
    </row>
    <row r="8148" spans="2:3" x14ac:dyDescent="0.75">
      <c r="B8148" s="250">
        <v>8085</v>
      </c>
      <c r="C8148" s="249">
        <v>107.36072444576689</v>
      </c>
    </row>
    <row r="8149" spans="2:3" x14ac:dyDescent="0.75">
      <c r="B8149" s="250">
        <v>8086</v>
      </c>
      <c r="C8149" s="249">
        <v>151.18786875898149</v>
      </c>
    </row>
    <row r="8150" spans="2:3" x14ac:dyDescent="0.75">
      <c r="B8150" s="250">
        <v>8087</v>
      </c>
      <c r="C8150" s="249">
        <v>94.240395728464023</v>
      </c>
    </row>
    <row r="8151" spans="2:3" x14ac:dyDescent="0.75">
      <c r="B8151" s="250">
        <v>8088</v>
      </c>
      <c r="C8151" s="249">
        <v>96.54207470996414</v>
      </c>
    </row>
    <row r="8152" spans="2:3" x14ac:dyDescent="0.75">
      <c r="B8152" s="250">
        <v>8089</v>
      </c>
      <c r="C8152" s="249">
        <v>118.29636872939606</v>
      </c>
    </row>
    <row r="8153" spans="2:3" x14ac:dyDescent="0.75">
      <c r="B8153" s="250">
        <v>8090</v>
      </c>
      <c r="C8153" s="249">
        <v>125.53188872390245</v>
      </c>
    </row>
    <row r="8154" spans="2:3" x14ac:dyDescent="0.75">
      <c r="B8154" s="250">
        <v>8091</v>
      </c>
      <c r="C8154" s="249">
        <v>161.50392363079231</v>
      </c>
    </row>
    <row r="8155" spans="2:3" x14ac:dyDescent="0.75">
      <c r="B8155" s="250">
        <v>8092</v>
      </c>
      <c r="C8155" s="249">
        <v>128.17923272481326</v>
      </c>
    </row>
    <row r="8156" spans="2:3" x14ac:dyDescent="0.75">
      <c r="B8156" s="250">
        <v>8093</v>
      </c>
      <c r="C8156" s="249">
        <v>106.0624794285816</v>
      </c>
    </row>
    <row r="8157" spans="2:3" x14ac:dyDescent="0.75">
      <c r="B8157" s="250">
        <v>8094</v>
      </c>
      <c r="C8157" s="249">
        <v>133.51924952075501</v>
      </c>
    </row>
    <row r="8158" spans="2:3" x14ac:dyDescent="0.75">
      <c r="B8158" s="250">
        <v>8095</v>
      </c>
      <c r="C8158" s="249">
        <v>79.208818130954441</v>
      </c>
    </row>
    <row r="8159" spans="2:3" x14ac:dyDescent="0.75">
      <c r="B8159" s="250">
        <v>8096</v>
      </c>
      <c r="C8159" s="249">
        <v>131.67455828702236</v>
      </c>
    </row>
    <row r="8160" spans="2:3" x14ac:dyDescent="0.75">
      <c r="B8160" s="250">
        <v>8097</v>
      </c>
      <c r="C8160" s="249">
        <v>103.09874526494644</v>
      </c>
    </row>
    <row r="8161" spans="2:3" x14ac:dyDescent="0.75">
      <c r="B8161" s="250">
        <v>8098</v>
      </c>
      <c r="C8161" s="249">
        <v>108.02009427957677</v>
      </c>
    </row>
    <row r="8162" spans="2:3" x14ac:dyDescent="0.75">
      <c r="B8162" s="250">
        <v>8099</v>
      </c>
      <c r="C8162" s="249">
        <v>100.34191142475719</v>
      </c>
    </row>
    <row r="8163" spans="2:3" x14ac:dyDescent="0.75">
      <c r="B8163" s="250">
        <v>8100</v>
      </c>
      <c r="C8163" s="249">
        <v>116.5823922379644</v>
      </c>
    </row>
    <row r="8164" spans="2:3" x14ac:dyDescent="0.75">
      <c r="B8164" s="250">
        <v>8101</v>
      </c>
      <c r="C8164" s="249">
        <v>99.194644379506371</v>
      </c>
    </row>
    <row r="8165" spans="2:3" x14ac:dyDescent="0.75">
      <c r="B8165" s="250">
        <v>8102</v>
      </c>
      <c r="C8165" s="249">
        <v>144.42254563689121</v>
      </c>
    </row>
    <row r="8166" spans="2:3" x14ac:dyDescent="0.75">
      <c r="B8166" s="250">
        <v>8103</v>
      </c>
      <c r="C8166" s="249">
        <v>116.96460260715477</v>
      </c>
    </row>
    <row r="8167" spans="2:3" x14ac:dyDescent="0.75">
      <c r="B8167" s="250">
        <v>8104</v>
      </c>
      <c r="C8167" s="249">
        <v>100.06483339967853</v>
      </c>
    </row>
    <row r="8168" spans="2:3" x14ac:dyDescent="0.75">
      <c r="B8168" s="250">
        <v>8105</v>
      </c>
      <c r="C8168" s="249">
        <v>128.3425847513241</v>
      </c>
    </row>
    <row r="8169" spans="2:3" x14ac:dyDescent="0.75">
      <c r="B8169" s="250">
        <v>8106</v>
      </c>
      <c r="C8169" s="249">
        <v>139.76467178319214</v>
      </c>
    </row>
    <row r="8170" spans="2:3" x14ac:dyDescent="0.75">
      <c r="B8170" s="250">
        <v>8107</v>
      </c>
      <c r="C8170" s="249">
        <v>142.27805846688534</v>
      </c>
    </row>
    <row r="8171" spans="2:3" x14ac:dyDescent="0.75">
      <c r="B8171" s="250">
        <v>8108</v>
      </c>
      <c r="C8171" s="249">
        <v>105.5043761789947</v>
      </c>
    </row>
    <row r="8172" spans="2:3" x14ac:dyDescent="0.75">
      <c r="B8172" s="250">
        <v>8109</v>
      </c>
      <c r="C8172" s="249">
        <v>130.00388272773409</v>
      </c>
    </row>
    <row r="8173" spans="2:3" x14ac:dyDescent="0.75">
      <c r="B8173" s="250">
        <v>8110</v>
      </c>
      <c r="C8173" s="249">
        <v>108.51827570885595</v>
      </c>
    </row>
    <row r="8174" spans="2:3" x14ac:dyDescent="0.75">
      <c r="B8174" s="250">
        <v>8111</v>
      </c>
      <c r="C8174" s="249">
        <v>124.26181106052209</v>
      </c>
    </row>
    <row r="8175" spans="2:3" x14ac:dyDescent="0.75">
      <c r="B8175" s="250">
        <v>8112</v>
      </c>
      <c r="C8175" s="249">
        <v>89.098108314493416</v>
      </c>
    </row>
    <row r="8176" spans="2:3" x14ac:dyDescent="0.75">
      <c r="B8176" s="250">
        <v>8113</v>
      </c>
      <c r="C8176" s="249">
        <v>116.52972461736397</v>
      </c>
    </row>
    <row r="8177" spans="2:3" x14ac:dyDescent="0.75">
      <c r="B8177" s="250">
        <v>8114</v>
      </c>
      <c r="C8177" s="249">
        <v>161.98697656425949</v>
      </c>
    </row>
    <row r="8178" spans="2:3" x14ac:dyDescent="0.75">
      <c r="B8178" s="250">
        <v>8115</v>
      </c>
      <c r="C8178" s="249">
        <v>69.022827657039144</v>
      </c>
    </row>
    <row r="8179" spans="2:3" x14ac:dyDescent="0.75">
      <c r="B8179" s="250">
        <v>8116</v>
      </c>
      <c r="C8179" s="249">
        <v>140.18433152855931</v>
      </c>
    </row>
    <row r="8180" spans="2:3" x14ac:dyDescent="0.75">
      <c r="B8180" s="250">
        <v>8117</v>
      </c>
      <c r="C8180" s="249">
        <v>147.65896879556274</v>
      </c>
    </row>
    <row r="8181" spans="2:3" x14ac:dyDescent="0.75">
      <c r="B8181" s="250">
        <v>8118</v>
      </c>
      <c r="C8181" s="249">
        <v>103.09769140829314</v>
      </c>
    </row>
    <row r="8182" spans="2:3" x14ac:dyDescent="0.75">
      <c r="B8182" s="250">
        <v>8119</v>
      </c>
      <c r="C8182" s="249">
        <v>133.36210757511071</v>
      </c>
    </row>
    <row r="8183" spans="2:3" x14ac:dyDescent="0.75">
      <c r="B8183" s="250">
        <v>8120</v>
      </c>
      <c r="C8183" s="249">
        <v>109.86894955603783</v>
      </c>
    </row>
    <row r="8184" spans="2:3" x14ac:dyDescent="0.75">
      <c r="B8184" s="250">
        <v>8121</v>
      </c>
      <c r="C8184" s="249">
        <v>150.60704004495622</v>
      </c>
    </row>
    <row r="8185" spans="2:3" x14ac:dyDescent="0.75">
      <c r="B8185" s="250">
        <v>8122</v>
      </c>
      <c r="C8185" s="249">
        <v>125.65117925580134</v>
      </c>
    </row>
    <row r="8186" spans="2:3" x14ac:dyDescent="0.75">
      <c r="B8186" s="250">
        <v>8123</v>
      </c>
      <c r="C8186" s="249">
        <v>152.7112315137625</v>
      </c>
    </row>
    <row r="8187" spans="2:3" x14ac:dyDescent="0.75">
      <c r="B8187" s="250">
        <v>8124</v>
      </c>
      <c r="C8187" s="249">
        <v>132.34174606116511</v>
      </c>
    </row>
    <row r="8188" spans="2:3" x14ac:dyDescent="0.75">
      <c r="B8188" s="250">
        <v>8125</v>
      </c>
      <c r="C8188" s="249">
        <v>103.39148454116901</v>
      </c>
    </row>
    <row r="8189" spans="2:3" x14ac:dyDescent="0.75">
      <c r="B8189" s="250">
        <v>8126</v>
      </c>
      <c r="C8189" s="249">
        <v>139.49464203694018</v>
      </c>
    </row>
    <row r="8190" spans="2:3" x14ac:dyDescent="0.75">
      <c r="B8190" s="250">
        <v>8127</v>
      </c>
      <c r="C8190" s="249">
        <v>120.77156113367778</v>
      </c>
    </row>
    <row r="8191" spans="2:3" x14ac:dyDescent="0.75">
      <c r="B8191" s="250">
        <v>8128</v>
      </c>
      <c r="C8191" s="249">
        <v>121.19266238299663</v>
      </c>
    </row>
    <row r="8192" spans="2:3" x14ac:dyDescent="0.75">
      <c r="B8192" s="250">
        <v>8129</v>
      </c>
      <c r="C8192" s="249">
        <v>121.29679723054572</v>
      </c>
    </row>
    <row r="8193" spans="2:3" x14ac:dyDescent="0.75">
      <c r="B8193" s="250">
        <v>8130</v>
      </c>
      <c r="C8193" s="249">
        <v>103.56885977239153</v>
      </c>
    </row>
    <row r="8194" spans="2:3" x14ac:dyDescent="0.75">
      <c r="B8194" s="250">
        <v>8131</v>
      </c>
      <c r="C8194" s="249">
        <v>120.30773915412017</v>
      </c>
    </row>
    <row r="8195" spans="2:3" x14ac:dyDescent="0.75">
      <c r="B8195" s="250">
        <v>8132</v>
      </c>
      <c r="C8195" s="249">
        <v>127.6742967568085</v>
      </c>
    </row>
    <row r="8196" spans="2:3" x14ac:dyDescent="0.75">
      <c r="B8196" s="250">
        <v>8133</v>
      </c>
      <c r="C8196" s="249">
        <v>102.49264450703434</v>
      </c>
    </row>
    <row r="8197" spans="2:3" x14ac:dyDescent="0.75">
      <c r="B8197" s="250">
        <v>8134</v>
      </c>
      <c r="C8197" s="249">
        <v>125.28909625980316</v>
      </c>
    </row>
    <row r="8198" spans="2:3" x14ac:dyDescent="0.75">
      <c r="B8198" s="250">
        <v>8135</v>
      </c>
      <c r="C8198" s="249">
        <v>97.946253587455715</v>
      </c>
    </row>
    <row r="8199" spans="2:3" x14ac:dyDescent="0.75">
      <c r="B8199" s="250">
        <v>8136</v>
      </c>
      <c r="C8199" s="249">
        <v>121.1502258225299</v>
      </c>
    </row>
    <row r="8200" spans="2:3" x14ac:dyDescent="0.75">
      <c r="B8200" s="250">
        <v>8137</v>
      </c>
      <c r="C8200" s="249">
        <v>101.17467989646946</v>
      </c>
    </row>
    <row r="8201" spans="2:3" x14ac:dyDescent="0.75">
      <c r="B8201" s="250">
        <v>8138</v>
      </c>
      <c r="C8201" s="249">
        <v>90.056442280250621</v>
      </c>
    </row>
    <row r="8202" spans="2:3" x14ac:dyDescent="0.75">
      <c r="B8202" s="250">
        <v>8139</v>
      </c>
      <c r="C8202" s="249">
        <v>154.28235498344111</v>
      </c>
    </row>
    <row r="8203" spans="2:3" x14ac:dyDescent="0.75">
      <c r="B8203" s="250">
        <v>8140</v>
      </c>
      <c r="C8203" s="249">
        <v>90.936078613037935</v>
      </c>
    </row>
    <row r="8204" spans="2:3" x14ac:dyDescent="0.75">
      <c r="B8204" s="250">
        <v>8141</v>
      </c>
      <c r="C8204" s="249">
        <v>125.36027892638936</v>
      </c>
    </row>
    <row r="8205" spans="2:3" x14ac:dyDescent="0.75">
      <c r="B8205" s="250">
        <v>8142</v>
      </c>
      <c r="C8205" s="249">
        <v>140.74182591944694</v>
      </c>
    </row>
    <row r="8206" spans="2:3" x14ac:dyDescent="0.75">
      <c r="B8206" s="250">
        <v>8143</v>
      </c>
      <c r="C8206" s="249">
        <v>98.726795805044915</v>
      </c>
    </row>
    <row r="8207" spans="2:3" x14ac:dyDescent="0.75">
      <c r="B8207" s="250">
        <v>8144</v>
      </c>
      <c r="C8207" s="249">
        <v>111.51048204894931</v>
      </c>
    </row>
    <row r="8208" spans="2:3" x14ac:dyDescent="0.75">
      <c r="B8208" s="250">
        <v>8145</v>
      </c>
      <c r="C8208" s="249">
        <v>111.58758311154929</v>
      </c>
    </row>
    <row r="8209" spans="2:3" x14ac:dyDescent="0.75">
      <c r="B8209" s="250">
        <v>8146</v>
      </c>
      <c r="C8209" s="249">
        <v>106.39425485575893</v>
      </c>
    </row>
    <row r="8210" spans="2:3" x14ac:dyDescent="0.75">
      <c r="B8210" s="250">
        <v>8147</v>
      </c>
      <c r="C8210" s="249">
        <v>146.23556349644366</v>
      </c>
    </row>
    <row r="8211" spans="2:3" x14ac:dyDescent="0.75">
      <c r="B8211" s="250">
        <v>8148</v>
      </c>
      <c r="C8211" s="249">
        <v>84.637069172771817</v>
      </c>
    </row>
    <row r="8212" spans="2:3" x14ac:dyDescent="0.75">
      <c r="B8212" s="250">
        <v>8149</v>
      </c>
      <c r="C8212" s="249">
        <v>63.713269281914265</v>
      </c>
    </row>
    <row r="8213" spans="2:3" x14ac:dyDescent="0.75">
      <c r="B8213" s="250">
        <v>8150</v>
      </c>
      <c r="C8213" s="249">
        <v>117.23946983797583</v>
      </c>
    </row>
    <row r="8214" spans="2:3" x14ac:dyDescent="0.75">
      <c r="B8214" s="250">
        <v>8151</v>
      </c>
      <c r="C8214" s="249">
        <v>117.29458701241892</v>
      </c>
    </row>
    <row r="8215" spans="2:3" x14ac:dyDescent="0.75">
      <c r="B8215" s="250">
        <v>8152</v>
      </c>
      <c r="C8215" s="249">
        <v>164.54239907314235</v>
      </c>
    </row>
    <row r="8216" spans="2:3" x14ac:dyDescent="0.75">
      <c r="B8216" s="250">
        <v>8153</v>
      </c>
      <c r="C8216" s="249">
        <v>107.32994031250324</v>
      </c>
    </row>
    <row r="8217" spans="2:3" x14ac:dyDescent="0.75">
      <c r="B8217" s="250">
        <v>8154</v>
      </c>
      <c r="C8217" s="249">
        <v>123.6136212249408</v>
      </c>
    </row>
    <row r="8218" spans="2:3" x14ac:dyDescent="0.75">
      <c r="B8218" s="250">
        <v>8155</v>
      </c>
      <c r="C8218" s="249">
        <v>109.75689347807993</v>
      </c>
    </row>
    <row r="8219" spans="2:3" x14ac:dyDescent="0.75">
      <c r="B8219" s="250">
        <v>8156</v>
      </c>
      <c r="C8219" s="249">
        <v>127.76767794972612</v>
      </c>
    </row>
    <row r="8220" spans="2:3" x14ac:dyDescent="0.75">
      <c r="B8220" s="250">
        <v>8157</v>
      </c>
      <c r="C8220" s="249">
        <v>136.24951850769219</v>
      </c>
    </row>
    <row r="8221" spans="2:3" x14ac:dyDescent="0.75">
      <c r="B8221" s="250">
        <v>8158</v>
      </c>
      <c r="C8221" s="249">
        <v>111.88183701133534</v>
      </c>
    </row>
    <row r="8222" spans="2:3" x14ac:dyDescent="0.75">
      <c r="B8222" s="250">
        <v>8159</v>
      </c>
      <c r="C8222" s="249">
        <v>139.62800440358666</v>
      </c>
    </row>
    <row r="8223" spans="2:3" x14ac:dyDescent="0.75">
      <c r="B8223" s="250">
        <v>8160</v>
      </c>
      <c r="C8223" s="249">
        <v>120.13171633935853</v>
      </c>
    </row>
    <row r="8224" spans="2:3" x14ac:dyDescent="0.75">
      <c r="B8224" s="250">
        <v>8161</v>
      </c>
      <c r="C8224" s="249">
        <v>109.35474108426878</v>
      </c>
    </row>
    <row r="8225" spans="2:3" x14ac:dyDescent="0.75">
      <c r="B8225" s="250">
        <v>8162</v>
      </c>
      <c r="C8225" s="249">
        <v>132.15298288010115</v>
      </c>
    </row>
    <row r="8226" spans="2:3" x14ac:dyDescent="0.75">
      <c r="B8226" s="250">
        <v>8163</v>
      </c>
      <c r="C8226" s="249">
        <v>128.37588281569447</v>
      </c>
    </row>
    <row r="8227" spans="2:3" x14ac:dyDescent="0.75">
      <c r="B8227" s="250">
        <v>8164</v>
      </c>
      <c r="C8227" s="249">
        <v>107.93936153553719</v>
      </c>
    </row>
    <row r="8228" spans="2:3" x14ac:dyDescent="0.75">
      <c r="B8228" s="250">
        <v>8165</v>
      </c>
      <c r="C8228" s="249">
        <v>167.70715364180458</v>
      </c>
    </row>
    <row r="8229" spans="2:3" x14ac:dyDescent="0.75">
      <c r="B8229" s="250">
        <v>8166</v>
      </c>
      <c r="C8229" s="249">
        <v>97.92171739696613</v>
      </c>
    </row>
    <row r="8230" spans="2:3" x14ac:dyDescent="0.75">
      <c r="B8230" s="250">
        <v>8167</v>
      </c>
      <c r="C8230" s="249">
        <v>116.12044883499095</v>
      </c>
    </row>
    <row r="8231" spans="2:3" x14ac:dyDescent="0.75">
      <c r="B8231" s="250">
        <v>8168</v>
      </c>
      <c r="C8231" s="249">
        <v>121.4636139906857</v>
      </c>
    </row>
    <row r="8232" spans="2:3" x14ac:dyDescent="0.75">
      <c r="B8232" s="250">
        <v>8169</v>
      </c>
      <c r="C8232" s="249">
        <v>112.31785814772573</v>
      </c>
    </row>
    <row r="8233" spans="2:3" x14ac:dyDescent="0.75">
      <c r="B8233" s="250">
        <v>8170</v>
      </c>
      <c r="C8233" s="249">
        <v>122.64933426598169</v>
      </c>
    </row>
    <row r="8234" spans="2:3" x14ac:dyDescent="0.75">
      <c r="B8234" s="250">
        <v>8171</v>
      </c>
      <c r="C8234" s="249">
        <v>165.39376906360832</v>
      </c>
    </row>
    <row r="8235" spans="2:3" x14ac:dyDescent="0.75">
      <c r="B8235" s="250">
        <v>8172</v>
      </c>
      <c r="C8235" s="249">
        <v>131.88107935096019</v>
      </c>
    </row>
    <row r="8236" spans="2:3" x14ac:dyDescent="0.75">
      <c r="B8236" s="250">
        <v>8173</v>
      </c>
      <c r="C8236" s="249">
        <v>139.05435438773833</v>
      </c>
    </row>
    <row r="8237" spans="2:3" x14ac:dyDescent="0.75">
      <c r="B8237" s="250">
        <v>8174</v>
      </c>
      <c r="C8237" s="249">
        <v>137.86617165225238</v>
      </c>
    </row>
    <row r="8238" spans="2:3" x14ac:dyDescent="0.75">
      <c r="B8238" s="250">
        <v>8175</v>
      </c>
      <c r="C8238" s="249">
        <v>113.02517829652858</v>
      </c>
    </row>
    <row r="8239" spans="2:3" x14ac:dyDescent="0.75">
      <c r="B8239" s="250">
        <v>8176</v>
      </c>
      <c r="C8239" s="249">
        <v>102.65615320762274</v>
      </c>
    </row>
    <row r="8240" spans="2:3" x14ac:dyDescent="0.75">
      <c r="B8240" s="250">
        <v>8177</v>
      </c>
      <c r="C8240" s="249">
        <v>113.62520154487757</v>
      </c>
    </row>
    <row r="8241" spans="2:3" x14ac:dyDescent="0.75">
      <c r="B8241" s="250">
        <v>8178</v>
      </c>
      <c r="C8241" s="249">
        <v>140.00164214864776</v>
      </c>
    </row>
    <row r="8242" spans="2:3" x14ac:dyDescent="0.75">
      <c r="B8242" s="250">
        <v>8179</v>
      </c>
      <c r="C8242" s="249">
        <v>114.03690727916258</v>
      </c>
    </row>
    <row r="8243" spans="2:3" x14ac:dyDescent="0.75">
      <c r="B8243" s="250">
        <v>8180</v>
      </c>
      <c r="C8243" s="249">
        <v>123.94940859677759</v>
      </c>
    </row>
    <row r="8244" spans="2:3" x14ac:dyDescent="0.75">
      <c r="B8244" s="250">
        <v>8181</v>
      </c>
      <c r="C8244" s="249">
        <v>152.38517070426366</v>
      </c>
    </row>
    <row r="8245" spans="2:3" x14ac:dyDescent="0.75">
      <c r="B8245" s="250">
        <v>8182</v>
      </c>
      <c r="C8245" s="249">
        <v>131.80239607487167</v>
      </c>
    </row>
    <row r="8246" spans="2:3" x14ac:dyDescent="0.75">
      <c r="B8246" s="250">
        <v>8183</v>
      </c>
      <c r="C8246" s="249">
        <v>154.5638285928022</v>
      </c>
    </row>
    <row r="8247" spans="2:3" x14ac:dyDescent="0.75">
      <c r="B8247" s="250">
        <v>8184</v>
      </c>
      <c r="C8247" s="249">
        <v>129.03228380603824</v>
      </c>
    </row>
    <row r="8248" spans="2:3" x14ac:dyDescent="0.75">
      <c r="B8248" s="250">
        <v>8185</v>
      </c>
      <c r="C8248" s="249">
        <v>156.84157161210874</v>
      </c>
    </row>
    <row r="8249" spans="2:3" x14ac:dyDescent="0.75">
      <c r="B8249" s="250">
        <v>8186</v>
      </c>
      <c r="C8249" s="249">
        <v>65.088178185558775</v>
      </c>
    </row>
    <row r="8250" spans="2:3" x14ac:dyDescent="0.75">
      <c r="B8250" s="250">
        <v>8187</v>
      </c>
      <c r="C8250" s="249">
        <v>181.63636970304034</v>
      </c>
    </row>
    <row r="8251" spans="2:3" x14ac:dyDescent="0.75">
      <c r="B8251" s="250">
        <v>8188</v>
      </c>
      <c r="C8251" s="249">
        <v>152.96680793494932</v>
      </c>
    </row>
    <row r="8252" spans="2:3" x14ac:dyDescent="0.75">
      <c r="B8252" s="250">
        <v>8189</v>
      </c>
      <c r="C8252" s="249">
        <v>135.53740632847973</v>
      </c>
    </row>
    <row r="8253" spans="2:3" x14ac:dyDescent="0.75">
      <c r="B8253" s="250">
        <v>8190</v>
      </c>
      <c r="C8253" s="249">
        <v>138.53534280833662</v>
      </c>
    </row>
    <row r="8254" spans="2:3" x14ac:dyDescent="0.75">
      <c r="B8254" s="250">
        <v>8191</v>
      </c>
      <c r="C8254" s="249">
        <v>176.37546107950271</v>
      </c>
    </row>
    <row r="8255" spans="2:3" x14ac:dyDescent="0.75">
      <c r="B8255" s="250">
        <v>8192</v>
      </c>
      <c r="C8255" s="249">
        <v>122.43681845407531</v>
      </c>
    </row>
    <row r="8256" spans="2:3" x14ac:dyDescent="0.75">
      <c r="B8256" s="250">
        <v>8193</v>
      </c>
      <c r="C8256" s="249">
        <v>91.615631298775668</v>
      </c>
    </row>
    <row r="8257" spans="2:3" x14ac:dyDescent="0.75">
      <c r="B8257" s="250">
        <v>8194</v>
      </c>
      <c r="C8257" s="249">
        <v>178.28503085563722</v>
      </c>
    </row>
    <row r="8258" spans="2:3" x14ac:dyDescent="0.75">
      <c r="B8258" s="250">
        <v>8195</v>
      </c>
      <c r="C8258" s="249">
        <v>97.821262767195165</v>
      </c>
    </row>
    <row r="8259" spans="2:3" x14ac:dyDescent="0.75">
      <c r="B8259" s="250">
        <v>8196</v>
      </c>
      <c r="C8259" s="249">
        <v>120.38461445396794</v>
      </c>
    </row>
    <row r="8260" spans="2:3" x14ac:dyDescent="0.75">
      <c r="B8260" s="250">
        <v>8197</v>
      </c>
      <c r="C8260" s="249">
        <v>141.87280348938538</v>
      </c>
    </row>
    <row r="8261" spans="2:3" x14ac:dyDescent="0.75">
      <c r="B8261" s="250">
        <v>8198</v>
      </c>
      <c r="C8261" s="249">
        <v>144.53945864540802</v>
      </c>
    </row>
    <row r="8262" spans="2:3" x14ac:dyDescent="0.75">
      <c r="B8262" s="250">
        <v>8199</v>
      </c>
      <c r="C8262" s="249">
        <v>96.429235051322053</v>
      </c>
    </row>
    <row r="8263" spans="2:3" x14ac:dyDescent="0.75">
      <c r="B8263" s="250">
        <v>8200</v>
      </c>
      <c r="C8263" s="249">
        <v>116.89932872745602</v>
      </c>
    </row>
    <row r="8264" spans="2:3" x14ac:dyDescent="0.75">
      <c r="B8264" s="250">
        <v>8201</v>
      </c>
      <c r="C8264" s="249">
        <v>103.63768771044428</v>
      </c>
    </row>
    <row r="8265" spans="2:3" x14ac:dyDescent="0.75">
      <c r="B8265" s="250">
        <v>8202</v>
      </c>
      <c r="C8265" s="249">
        <v>115.13973808276327</v>
      </c>
    </row>
    <row r="8266" spans="2:3" x14ac:dyDescent="0.75">
      <c r="B8266" s="250">
        <v>8203</v>
      </c>
      <c r="C8266" s="249">
        <v>144.28083783785507</v>
      </c>
    </row>
    <row r="8267" spans="2:3" x14ac:dyDescent="0.75">
      <c r="B8267" s="250">
        <v>8204</v>
      </c>
      <c r="C8267" s="249">
        <v>132.24653836551099</v>
      </c>
    </row>
    <row r="8268" spans="2:3" x14ac:dyDescent="0.75">
      <c r="B8268" s="250">
        <v>8205</v>
      </c>
      <c r="C8268" s="249">
        <v>135.97637303016333</v>
      </c>
    </row>
    <row r="8269" spans="2:3" x14ac:dyDescent="0.75">
      <c r="B8269" s="250">
        <v>8206</v>
      </c>
      <c r="C8269" s="249">
        <v>73.98161862077653</v>
      </c>
    </row>
    <row r="8270" spans="2:3" x14ac:dyDescent="0.75">
      <c r="B8270" s="250">
        <v>8207</v>
      </c>
      <c r="C8270" s="249">
        <v>141.35789254933687</v>
      </c>
    </row>
    <row r="8271" spans="2:3" x14ac:dyDescent="0.75">
      <c r="B8271" s="250">
        <v>8208</v>
      </c>
      <c r="C8271" s="249">
        <v>64.285845174398716</v>
      </c>
    </row>
    <row r="8272" spans="2:3" x14ac:dyDescent="0.75">
      <c r="B8272" s="250">
        <v>8209</v>
      </c>
      <c r="C8272" s="249">
        <v>130.89407770111049</v>
      </c>
    </row>
    <row r="8273" spans="2:3" x14ac:dyDescent="0.75">
      <c r="B8273" s="250">
        <v>8210</v>
      </c>
      <c r="C8273" s="249">
        <v>148.2938194717712</v>
      </c>
    </row>
    <row r="8274" spans="2:3" x14ac:dyDescent="0.75">
      <c r="B8274" s="250">
        <v>8211</v>
      </c>
      <c r="C8274" s="249">
        <v>132.45888338090793</v>
      </c>
    </row>
    <row r="8275" spans="2:3" x14ac:dyDescent="0.75">
      <c r="B8275" s="250">
        <v>8212</v>
      </c>
      <c r="C8275" s="249">
        <v>105.49749725348397</v>
      </c>
    </row>
    <row r="8276" spans="2:3" x14ac:dyDescent="0.75">
      <c r="B8276" s="250">
        <v>8213</v>
      </c>
      <c r="C8276" s="249">
        <v>121.87117250876818</v>
      </c>
    </row>
    <row r="8277" spans="2:3" x14ac:dyDescent="0.75">
      <c r="B8277" s="250">
        <v>8214</v>
      </c>
      <c r="C8277" s="249">
        <v>136.90984875194627</v>
      </c>
    </row>
    <row r="8278" spans="2:3" x14ac:dyDescent="0.75">
      <c r="B8278" s="250">
        <v>8215</v>
      </c>
      <c r="C8278" s="249">
        <v>63.836156822157037</v>
      </c>
    </row>
    <row r="8279" spans="2:3" x14ac:dyDescent="0.75">
      <c r="B8279" s="250">
        <v>8216</v>
      </c>
      <c r="C8279" s="249">
        <v>115.22762765810018</v>
      </c>
    </row>
    <row r="8280" spans="2:3" x14ac:dyDescent="0.75">
      <c r="B8280" s="250">
        <v>8217</v>
      </c>
      <c r="C8280" s="249">
        <v>125.20310190492292</v>
      </c>
    </row>
    <row r="8281" spans="2:3" x14ac:dyDescent="0.75">
      <c r="B8281" s="250">
        <v>8218</v>
      </c>
      <c r="C8281" s="249">
        <v>111.48643507678759</v>
      </c>
    </row>
    <row r="8282" spans="2:3" x14ac:dyDescent="0.75">
      <c r="B8282" s="250">
        <v>8219</v>
      </c>
      <c r="C8282" s="249">
        <v>97.469537092559506</v>
      </c>
    </row>
    <row r="8283" spans="2:3" x14ac:dyDescent="0.75">
      <c r="B8283" s="250">
        <v>8220</v>
      </c>
      <c r="C8283" s="249">
        <v>142.97655704349546</v>
      </c>
    </row>
    <row r="8284" spans="2:3" x14ac:dyDescent="0.75">
      <c r="B8284" s="250">
        <v>8221</v>
      </c>
      <c r="C8284" s="249">
        <v>125.05766829754054</v>
      </c>
    </row>
    <row r="8285" spans="2:3" x14ac:dyDescent="0.75">
      <c r="B8285" s="250">
        <v>8222</v>
      </c>
      <c r="C8285" s="249">
        <v>157.27146068210504</v>
      </c>
    </row>
    <row r="8286" spans="2:3" x14ac:dyDescent="0.75">
      <c r="B8286" s="250">
        <v>8223</v>
      </c>
      <c r="C8286" s="249">
        <v>124.86266936672304</v>
      </c>
    </row>
    <row r="8287" spans="2:3" x14ac:dyDescent="0.75">
      <c r="B8287" s="250">
        <v>8224</v>
      </c>
      <c r="C8287" s="249">
        <v>118.63991718141354</v>
      </c>
    </row>
    <row r="8288" spans="2:3" x14ac:dyDescent="0.75">
      <c r="B8288" s="250">
        <v>8225</v>
      </c>
      <c r="C8288" s="249">
        <v>121.87816560500929</v>
      </c>
    </row>
    <row r="8289" spans="2:3" x14ac:dyDescent="0.75">
      <c r="B8289" s="250">
        <v>8226</v>
      </c>
      <c r="C8289" s="249">
        <v>158.24302702389116</v>
      </c>
    </row>
    <row r="8290" spans="2:3" x14ac:dyDescent="0.75">
      <c r="B8290" s="250">
        <v>8227</v>
      </c>
      <c r="C8290" s="249">
        <v>150.41995620036013</v>
      </c>
    </row>
    <row r="8291" spans="2:3" x14ac:dyDescent="0.75">
      <c r="B8291" s="250">
        <v>8228</v>
      </c>
      <c r="C8291" s="249">
        <v>103.93128568638646</v>
      </c>
    </row>
    <row r="8292" spans="2:3" x14ac:dyDescent="0.75">
      <c r="B8292" s="250">
        <v>8229</v>
      </c>
      <c r="C8292" s="249">
        <v>118.76859327538898</v>
      </c>
    </row>
    <row r="8293" spans="2:3" x14ac:dyDescent="0.75">
      <c r="B8293" s="250">
        <v>8230</v>
      </c>
      <c r="C8293" s="249">
        <v>95.131234823497124</v>
      </c>
    </row>
    <row r="8294" spans="2:3" x14ac:dyDescent="0.75">
      <c r="B8294" s="250">
        <v>8231</v>
      </c>
      <c r="C8294" s="249">
        <v>160.88632146907037</v>
      </c>
    </row>
    <row r="8295" spans="2:3" x14ac:dyDescent="0.75">
      <c r="B8295" s="250">
        <v>8232</v>
      </c>
      <c r="C8295" s="249">
        <v>152.1586723255034</v>
      </c>
    </row>
    <row r="8296" spans="2:3" x14ac:dyDescent="0.75">
      <c r="B8296" s="250">
        <v>8233</v>
      </c>
      <c r="C8296" s="249">
        <v>138.2379409502943</v>
      </c>
    </row>
    <row r="8297" spans="2:3" x14ac:dyDescent="0.75">
      <c r="B8297" s="250">
        <v>8234</v>
      </c>
      <c r="C8297" s="249">
        <v>122.99077002921381</v>
      </c>
    </row>
    <row r="8298" spans="2:3" x14ac:dyDescent="0.75">
      <c r="B8298" s="250">
        <v>8235</v>
      </c>
      <c r="C8298" s="249">
        <v>85.410771786401838</v>
      </c>
    </row>
    <row r="8299" spans="2:3" x14ac:dyDescent="0.75">
      <c r="B8299" s="250">
        <v>8236</v>
      </c>
      <c r="C8299" s="249">
        <v>97.829179714698867</v>
      </c>
    </row>
    <row r="8300" spans="2:3" x14ac:dyDescent="0.75">
      <c r="B8300" s="250">
        <v>8237</v>
      </c>
      <c r="C8300" s="249">
        <v>150.84543293909121</v>
      </c>
    </row>
    <row r="8301" spans="2:3" x14ac:dyDescent="0.75">
      <c r="B8301" s="250">
        <v>8238</v>
      </c>
      <c r="C8301" s="249">
        <v>153.43740382204481</v>
      </c>
    </row>
    <row r="8302" spans="2:3" x14ac:dyDescent="0.75">
      <c r="B8302" s="250">
        <v>8239</v>
      </c>
      <c r="C8302" s="249">
        <v>142.58207247415615</v>
      </c>
    </row>
    <row r="8303" spans="2:3" x14ac:dyDescent="0.75">
      <c r="B8303" s="250">
        <v>8240</v>
      </c>
      <c r="C8303" s="249">
        <v>99.669730960854537</v>
      </c>
    </row>
    <row r="8304" spans="2:3" x14ac:dyDescent="0.75">
      <c r="B8304" s="250">
        <v>8241</v>
      </c>
      <c r="C8304" s="249">
        <v>151.2571173608319</v>
      </c>
    </row>
    <row r="8305" spans="2:3" x14ac:dyDescent="0.75">
      <c r="B8305" s="250">
        <v>8242</v>
      </c>
      <c r="C8305" s="249">
        <v>146.67198610268233</v>
      </c>
    </row>
    <row r="8306" spans="2:3" x14ac:dyDescent="0.75">
      <c r="B8306" s="250">
        <v>8243</v>
      </c>
      <c r="C8306" s="249">
        <v>177.74580725580753</v>
      </c>
    </row>
    <row r="8307" spans="2:3" x14ac:dyDescent="0.75">
      <c r="B8307" s="250">
        <v>8244</v>
      </c>
      <c r="C8307" s="249">
        <v>143.62117121965159</v>
      </c>
    </row>
    <row r="8308" spans="2:3" x14ac:dyDescent="0.75">
      <c r="B8308" s="250">
        <v>8245</v>
      </c>
      <c r="C8308" s="249">
        <v>91.939748307420871</v>
      </c>
    </row>
    <row r="8309" spans="2:3" x14ac:dyDescent="0.75">
      <c r="B8309" s="250">
        <v>8246</v>
      </c>
      <c r="C8309" s="249">
        <v>130.00247562848617</v>
      </c>
    </row>
    <row r="8310" spans="2:3" x14ac:dyDescent="0.75">
      <c r="B8310" s="250">
        <v>8247</v>
      </c>
      <c r="C8310" s="249">
        <v>128.25540050355048</v>
      </c>
    </row>
    <row r="8311" spans="2:3" x14ac:dyDescent="0.75">
      <c r="B8311" s="250">
        <v>8248</v>
      </c>
      <c r="C8311" s="249">
        <v>108.05979201015643</v>
      </c>
    </row>
    <row r="8312" spans="2:3" x14ac:dyDescent="0.75">
      <c r="B8312" s="250">
        <v>8249</v>
      </c>
      <c r="C8312" s="249">
        <v>96.903179452676795</v>
      </c>
    </row>
    <row r="8313" spans="2:3" x14ac:dyDescent="0.75">
      <c r="B8313" s="250">
        <v>8250</v>
      </c>
      <c r="C8313" s="249">
        <v>106.00582183720539</v>
      </c>
    </row>
    <row r="8314" spans="2:3" x14ac:dyDescent="0.75">
      <c r="B8314" s="250">
        <v>8251</v>
      </c>
      <c r="C8314" s="249">
        <v>141.34988660304575</v>
      </c>
    </row>
    <row r="8315" spans="2:3" x14ac:dyDescent="0.75">
      <c r="B8315" s="250">
        <v>8252</v>
      </c>
      <c r="C8315" s="249">
        <v>111.09764122087628</v>
      </c>
    </row>
    <row r="8316" spans="2:3" x14ac:dyDescent="0.75">
      <c r="B8316" s="250">
        <v>8253</v>
      </c>
      <c r="C8316" s="249">
        <v>123.9641378296883</v>
      </c>
    </row>
    <row r="8317" spans="2:3" x14ac:dyDescent="0.75">
      <c r="B8317" s="250">
        <v>8254</v>
      </c>
      <c r="C8317" s="249">
        <v>128.25827327438188</v>
      </c>
    </row>
    <row r="8318" spans="2:3" x14ac:dyDescent="0.75">
      <c r="B8318" s="250">
        <v>8255</v>
      </c>
      <c r="C8318" s="249">
        <v>91.808700927045535</v>
      </c>
    </row>
    <row r="8319" spans="2:3" x14ac:dyDescent="0.75">
      <c r="B8319" s="250">
        <v>8256</v>
      </c>
      <c r="C8319" s="249">
        <v>81.633302829136838</v>
      </c>
    </row>
    <row r="8320" spans="2:3" x14ac:dyDescent="0.75">
      <c r="B8320" s="250">
        <v>8257</v>
      </c>
      <c r="C8320" s="249">
        <v>137.26250243155994</v>
      </c>
    </row>
    <row r="8321" spans="2:3" x14ac:dyDescent="0.75">
      <c r="B8321" s="250">
        <v>8258</v>
      </c>
      <c r="C8321" s="249">
        <v>84.147913258661859</v>
      </c>
    </row>
    <row r="8322" spans="2:3" x14ac:dyDescent="0.75">
      <c r="B8322" s="250">
        <v>8259</v>
      </c>
      <c r="C8322" s="249">
        <v>101.44366650778424</v>
      </c>
    </row>
    <row r="8323" spans="2:3" x14ac:dyDescent="0.75">
      <c r="B8323" s="250">
        <v>8260</v>
      </c>
      <c r="C8323" s="249">
        <v>131.38643425743504</v>
      </c>
    </row>
    <row r="8324" spans="2:3" x14ac:dyDescent="0.75">
      <c r="B8324" s="250">
        <v>8261</v>
      </c>
      <c r="C8324" s="249">
        <v>132.40989381746917</v>
      </c>
    </row>
    <row r="8325" spans="2:3" x14ac:dyDescent="0.75">
      <c r="B8325" s="250">
        <v>8262</v>
      </c>
      <c r="C8325" s="249">
        <v>150.96784714861298</v>
      </c>
    </row>
    <row r="8326" spans="2:3" x14ac:dyDescent="0.75">
      <c r="B8326" s="250">
        <v>8263</v>
      </c>
      <c r="C8326" s="249">
        <v>77.664553022099284</v>
      </c>
    </row>
    <row r="8327" spans="2:3" x14ac:dyDescent="0.75">
      <c r="B8327" s="250">
        <v>8264</v>
      </c>
      <c r="C8327" s="249">
        <v>146.56056898677855</v>
      </c>
    </row>
    <row r="8328" spans="2:3" x14ac:dyDescent="0.75">
      <c r="B8328" s="250">
        <v>8265</v>
      </c>
      <c r="C8328" s="249">
        <v>96.199059030990441</v>
      </c>
    </row>
    <row r="8329" spans="2:3" x14ac:dyDescent="0.75">
      <c r="B8329" s="250">
        <v>8266</v>
      </c>
      <c r="C8329" s="249">
        <v>138.33541721908949</v>
      </c>
    </row>
    <row r="8330" spans="2:3" x14ac:dyDescent="0.75">
      <c r="B8330" s="250">
        <v>8267</v>
      </c>
      <c r="C8330" s="249">
        <v>102.90197763036714</v>
      </c>
    </row>
    <row r="8331" spans="2:3" x14ac:dyDescent="0.75">
      <c r="B8331" s="250">
        <v>8268</v>
      </c>
      <c r="C8331" s="249">
        <v>77.687653535857905</v>
      </c>
    </row>
    <row r="8332" spans="2:3" x14ac:dyDescent="0.75">
      <c r="B8332" s="250">
        <v>8269</v>
      </c>
      <c r="C8332" s="249">
        <v>143.17019047953852</v>
      </c>
    </row>
    <row r="8333" spans="2:3" x14ac:dyDescent="0.75">
      <c r="B8333" s="250">
        <v>8270</v>
      </c>
      <c r="C8333" s="249">
        <v>92.433226625377188</v>
      </c>
    </row>
    <row r="8334" spans="2:3" x14ac:dyDescent="0.75">
      <c r="B8334" s="250">
        <v>8271</v>
      </c>
      <c r="C8334" s="249">
        <v>85.96838005765261</v>
      </c>
    </row>
    <row r="8335" spans="2:3" x14ac:dyDescent="0.75">
      <c r="B8335" s="250">
        <v>8272</v>
      </c>
      <c r="C8335" s="249">
        <v>156.67653443383216</v>
      </c>
    </row>
    <row r="8336" spans="2:3" x14ac:dyDescent="0.75">
      <c r="B8336" s="250">
        <v>8273</v>
      </c>
      <c r="C8336" s="249">
        <v>88.404842868885893</v>
      </c>
    </row>
    <row r="8337" spans="2:3" x14ac:dyDescent="0.75">
      <c r="B8337" s="250">
        <v>8274</v>
      </c>
      <c r="C8337" s="249">
        <v>106.5755026976002</v>
      </c>
    </row>
    <row r="8338" spans="2:3" x14ac:dyDescent="0.75">
      <c r="B8338" s="250">
        <v>8275</v>
      </c>
      <c r="C8338" s="249">
        <v>65.123860286046281</v>
      </c>
    </row>
    <row r="8339" spans="2:3" x14ac:dyDescent="0.75">
      <c r="B8339" s="250">
        <v>8276</v>
      </c>
      <c r="C8339" s="249">
        <v>85.929980328226421</v>
      </c>
    </row>
    <row r="8340" spans="2:3" x14ac:dyDescent="0.75">
      <c r="B8340" s="250">
        <v>8277</v>
      </c>
      <c r="C8340" s="249">
        <v>120.52193253978598</v>
      </c>
    </row>
    <row r="8341" spans="2:3" x14ac:dyDescent="0.75">
      <c r="B8341" s="250">
        <v>8278</v>
      </c>
      <c r="C8341" s="249">
        <v>119.23864700539895</v>
      </c>
    </row>
    <row r="8342" spans="2:3" x14ac:dyDescent="0.75">
      <c r="B8342" s="250">
        <v>8279</v>
      </c>
      <c r="C8342" s="249">
        <v>74.792686631409367</v>
      </c>
    </row>
    <row r="8343" spans="2:3" x14ac:dyDescent="0.75">
      <c r="B8343" s="250">
        <v>8280</v>
      </c>
      <c r="C8343" s="249">
        <v>117.23299951062552</v>
      </c>
    </row>
    <row r="8344" spans="2:3" x14ac:dyDescent="0.75">
      <c r="B8344" s="250">
        <v>8281</v>
      </c>
      <c r="C8344" s="249">
        <v>99.26350092252153</v>
      </c>
    </row>
    <row r="8345" spans="2:3" x14ac:dyDescent="0.75">
      <c r="B8345" s="250">
        <v>8282</v>
      </c>
      <c r="C8345" s="249">
        <v>128.78928091130936</v>
      </c>
    </row>
    <row r="8346" spans="2:3" x14ac:dyDescent="0.75">
      <c r="B8346" s="250">
        <v>8283</v>
      </c>
      <c r="C8346" s="249">
        <v>128.04623347407923</v>
      </c>
    </row>
    <row r="8347" spans="2:3" x14ac:dyDescent="0.75">
      <c r="B8347" s="250">
        <v>8284</v>
      </c>
      <c r="C8347" s="249">
        <v>106.0947196531682</v>
      </c>
    </row>
    <row r="8348" spans="2:3" x14ac:dyDescent="0.75">
      <c r="B8348" s="250">
        <v>8285</v>
      </c>
      <c r="C8348" s="249">
        <v>83.768655787203073</v>
      </c>
    </row>
    <row r="8349" spans="2:3" x14ac:dyDescent="0.75">
      <c r="B8349" s="250">
        <v>8286</v>
      </c>
      <c r="C8349" s="249">
        <v>99.481464476412839</v>
      </c>
    </row>
    <row r="8350" spans="2:3" x14ac:dyDescent="0.75">
      <c r="B8350" s="250">
        <v>8287</v>
      </c>
      <c r="C8350" s="249">
        <v>140.43914607760269</v>
      </c>
    </row>
    <row r="8351" spans="2:3" x14ac:dyDescent="0.75">
      <c r="B8351" s="250">
        <v>8288</v>
      </c>
      <c r="C8351" s="249">
        <v>112.86223858049486</v>
      </c>
    </row>
    <row r="8352" spans="2:3" x14ac:dyDescent="0.75">
      <c r="B8352" s="250">
        <v>8289</v>
      </c>
      <c r="C8352" s="249">
        <v>101.31665148918565</v>
      </c>
    </row>
    <row r="8353" spans="2:3" x14ac:dyDescent="0.75">
      <c r="B8353" s="250">
        <v>8290</v>
      </c>
      <c r="C8353" s="249">
        <v>151.95582841983645</v>
      </c>
    </row>
    <row r="8354" spans="2:3" x14ac:dyDescent="0.75">
      <c r="B8354" s="250">
        <v>8291</v>
      </c>
      <c r="C8354" s="249">
        <v>116.35844428795824</v>
      </c>
    </row>
    <row r="8355" spans="2:3" x14ac:dyDescent="0.75">
      <c r="B8355" s="250">
        <v>8292</v>
      </c>
      <c r="C8355" s="249">
        <v>94.920658393885276</v>
      </c>
    </row>
    <row r="8356" spans="2:3" x14ac:dyDescent="0.75">
      <c r="B8356" s="250">
        <v>8293</v>
      </c>
      <c r="C8356" s="249">
        <v>142.47296236269415</v>
      </c>
    </row>
    <row r="8357" spans="2:3" x14ac:dyDescent="0.75">
      <c r="B8357" s="250">
        <v>8294</v>
      </c>
      <c r="C8357" s="249">
        <v>77.688115410911308</v>
      </c>
    </row>
    <row r="8358" spans="2:3" x14ac:dyDescent="0.75">
      <c r="B8358" s="250">
        <v>8295</v>
      </c>
      <c r="C8358" s="249">
        <v>113.31333413988992</v>
      </c>
    </row>
    <row r="8359" spans="2:3" x14ac:dyDescent="0.75">
      <c r="B8359" s="250">
        <v>8296</v>
      </c>
      <c r="C8359" s="249">
        <v>143.15490901393608</v>
      </c>
    </row>
    <row r="8360" spans="2:3" x14ac:dyDescent="0.75">
      <c r="B8360" s="250">
        <v>8297</v>
      </c>
      <c r="C8360" s="249">
        <v>77.187887894710116</v>
      </c>
    </row>
    <row r="8361" spans="2:3" x14ac:dyDescent="0.75">
      <c r="B8361" s="250">
        <v>8298</v>
      </c>
      <c r="C8361" s="249">
        <v>93.943575258292071</v>
      </c>
    </row>
    <row r="8362" spans="2:3" x14ac:dyDescent="0.75">
      <c r="B8362" s="250">
        <v>8299</v>
      </c>
      <c r="C8362" s="249">
        <v>69.661822235782964</v>
      </c>
    </row>
    <row r="8363" spans="2:3" x14ac:dyDescent="0.75">
      <c r="B8363" s="250">
        <v>8300</v>
      </c>
      <c r="C8363" s="249">
        <v>102.79180142839589</v>
      </c>
    </row>
    <row r="8364" spans="2:3" x14ac:dyDescent="0.75">
      <c r="B8364" s="250">
        <v>8301</v>
      </c>
      <c r="C8364" s="249">
        <v>124.50148349301162</v>
      </c>
    </row>
    <row r="8365" spans="2:3" x14ac:dyDescent="0.75">
      <c r="B8365" s="250">
        <v>8302</v>
      </c>
      <c r="C8365" s="249">
        <v>129.96913079701454</v>
      </c>
    </row>
    <row r="8366" spans="2:3" x14ac:dyDescent="0.75">
      <c r="B8366" s="250">
        <v>8303</v>
      </c>
      <c r="C8366" s="249">
        <v>114.70570814800921</v>
      </c>
    </row>
    <row r="8367" spans="2:3" x14ac:dyDescent="0.75">
      <c r="B8367" s="250">
        <v>8304</v>
      </c>
      <c r="C8367" s="249">
        <v>153.53122185083973</v>
      </c>
    </row>
    <row r="8368" spans="2:3" x14ac:dyDescent="0.75">
      <c r="B8368" s="250">
        <v>8305</v>
      </c>
      <c r="C8368" s="249">
        <v>115.22122140865045</v>
      </c>
    </row>
    <row r="8369" spans="2:3" x14ac:dyDescent="0.75">
      <c r="B8369" s="250">
        <v>8306</v>
      </c>
      <c r="C8369" s="249">
        <v>133.21558241146988</v>
      </c>
    </row>
    <row r="8370" spans="2:3" x14ac:dyDescent="0.75">
      <c r="B8370" s="250">
        <v>8307</v>
      </c>
      <c r="C8370" s="249">
        <v>113.002944923689</v>
      </c>
    </row>
    <row r="8371" spans="2:3" x14ac:dyDescent="0.75">
      <c r="B8371" s="250">
        <v>8308</v>
      </c>
      <c r="C8371" s="249">
        <v>122.10298552048307</v>
      </c>
    </row>
    <row r="8372" spans="2:3" x14ac:dyDescent="0.75">
      <c r="B8372" s="250">
        <v>8309</v>
      </c>
      <c r="C8372" s="249">
        <v>63.858045265783616</v>
      </c>
    </row>
    <row r="8373" spans="2:3" x14ac:dyDescent="0.75">
      <c r="B8373" s="250">
        <v>8310</v>
      </c>
      <c r="C8373" s="249">
        <v>64.154551828091911</v>
      </c>
    </row>
    <row r="8374" spans="2:3" x14ac:dyDescent="0.75">
      <c r="B8374" s="250">
        <v>8311</v>
      </c>
      <c r="C8374" s="249">
        <v>116.17556145803943</v>
      </c>
    </row>
    <row r="8375" spans="2:3" x14ac:dyDescent="0.75">
      <c r="B8375" s="250">
        <v>8312</v>
      </c>
      <c r="C8375" s="249">
        <v>168.24934952264283</v>
      </c>
    </row>
    <row r="8376" spans="2:3" x14ac:dyDescent="0.75">
      <c r="B8376" s="250">
        <v>8313</v>
      </c>
      <c r="C8376" s="249">
        <v>98.79271243916547</v>
      </c>
    </row>
    <row r="8377" spans="2:3" x14ac:dyDescent="0.75">
      <c r="B8377" s="250">
        <v>8314</v>
      </c>
      <c r="C8377" s="249">
        <v>122.39701038358568</v>
      </c>
    </row>
    <row r="8378" spans="2:3" x14ac:dyDescent="0.75">
      <c r="B8378" s="250">
        <v>8315</v>
      </c>
      <c r="C8378" s="249">
        <v>121.31942009342495</v>
      </c>
    </row>
    <row r="8379" spans="2:3" x14ac:dyDescent="0.75">
      <c r="B8379" s="250">
        <v>8316</v>
      </c>
      <c r="C8379" s="249">
        <v>111.57941019959642</v>
      </c>
    </row>
    <row r="8380" spans="2:3" x14ac:dyDescent="0.75">
      <c r="B8380" s="250">
        <v>8317</v>
      </c>
      <c r="C8380" s="249">
        <v>133.5112325332465</v>
      </c>
    </row>
    <row r="8381" spans="2:3" x14ac:dyDescent="0.75">
      <c r="B8381" s="250">
        <v>8318</v>
      </c>
      <c r="C8381" s="249">
        <v>156.13592037886585</v>
      </c>
    </row>
    <row r="8382" spans="2:3" x14ac:dyDescent="0.75">
      <c r="B8382" s="250">
        <v>8319</v>
      </c>
      <c r="C8382" s="249">
        <v>118.70642369976167</v>
      </c>
    </row>
    <row r="8383" spans="2:3" x14ac:dyDescent="0.75">
      <c r="B8383" s="250">
        <v>8320</v>
      </c>
      <c r="C8383" s="249">
        <v>129.09591949585894</v>
      </c>
    </row>
    <row r="8384" spans="2:3" x14ac:dyDescent="0.75">
      <c r="B8384" s="250">
        <v>8321</v>
      </c>
      <c r="C8384" s="249">
        <v>142.27092840614074</v>
      </c>
    </row>
    <row r="8385" spans="2:3" x14ac:dyDescent="0.75">
      <c r="B8385" s="250">
        <v>8322</v>
      </c>
      <c r="C8385" s="249">
        <v>144.07300530352938</v>
      </c>
    </row>
    <row r="8386" spans="2:3" x14ac:dyDescent="0.75">
      <c r="B8386" s="250">
        <v>8323</v>
      </c>
      <c r="C8386" s="249">
        <v>135.94978515139596</v>
      </c>
    </row>
    <row r="8387" spans="2:3" x14ac:dyDescent="0.75">
      <c r="B8387" s="250">
        <v>8324</v>
      </c>
      <c r="C8387" s="249">
        <v>161.55465939648641</v>
      </c>
    </row>
    <row r="8388" spans="2:3" x14ac:dyDescent="0.75">
      <c r="B8388" s="250">
        <v>8325</v>
      </c>
      <c r="C8388" s="249">
        <v>172.69761945945643</v>
      </c>
    </row>
    <row r="8389" spans="2:3" x14ac:dyDescent="0.75">
      <c r="B8389" s="250">
        <v>8326</v>
      </c>
      <c r="C8389" s="249">
        <v>129.26875927826057</v>
      </c>
    </row>
    <row r="8390" spans="2:3" x14ac:dyDescent="0.75">
      <c r="B8390" s="250">
        <v>8327</v>
      </c>
      <c r="C8390" s="249">
        <v>159.17848179612869</v>
      </c>
    </row>
    <row r="8391" spans="2:3" x14ac:dyDescent="0.75">
      <c r="B8391" s="250">
        <v>8328</v>
      </c>
      <c r="C8391" s="249">
        <v>118.4836003033528</v>
      </c>
    </row>
    <row r="8392" spans="2:3" x14ac:dyDescent="0.75">
      <c r="B8392" s="250">
        <v>8329</v>
      </c>
      <c r="C8392" s="249">
        <v>108.13769228273999</v>
      </c>
    </row>
    <row r="8393" spans="2:3" x14ac:dyDescent="0.75">
      <c r="B8393" s="250">
        <v>8330</v>
      </c>
      <c r="C8393" s="249">
        <v>120.2021688155484</v>
      </c>
    </row>
    <row r="8394" spans="2:3" x14ac:dyDescent="0.75">
      <c r="B8394" s="250">
        <v>8331</v>
      </c>
      <c r="C8394" s="249">
        <v>119.82088486658724</v>
      </c>
    </row>
    <row r="8395" spans="2:3" x14ac:dyDescent="0.75">
      <c r="B8395" s="250">
        <v>8332</v>
      </c>
      <c r="C8395" s="249">
        <v>102.31802598963009</v>
      </c>
    </row>
    <row r="8396" spans="2:3" x14ac:dyDescent="0.75">
      <c r="B8396" s="250">
        <v>8333</v>
      </c>
      <c r="C8396" s="249">
        <v>108.42221839553852</v>
      </c>
    </row>
    <row r="8397" spans="2:3" x14ac:dyDescent="0.75">
      <c r="B8397" s="250">
        <v>8334</v>
      </c>
      <c r="C8397" s="249">
        <v>127.75214923059515</v>
      </c>
    </row>
    <row r="8398" spans="2:3" x14ac:dyDescent="0.75">
      <c r="B8398" s="250">
        <v>8335</v>
      </c>
      <c r="C8398" s="249">
        <v>124.76884221692806</v>
      </c>
    </row>
    <row r="8399" spans="2:3" x14ac:dyDescent="0.75">
      <c r="B8399" s="250">
        <v>8336</v>
      </c>
      <c r="C8399" s="249">
        <v>131.88623907730295</v>
      </c>
    </row>
    <row r="8400" spans="2:3" x14ac:dyDescent="0.75">
      <c r="B8400" s="250">
        <v>8337</v>
      </c>
      <c r="C8400" s="249">
        <v>131.43924201240839</v>
      </c>
    </row>
    <row r="8401" spans="2:3" x14ac:dyDescent="0.75">
      <c r="B8401" s="250">
        <v>8338</v>
      </c>
      <c r="C8401" s="249">
        <v>135.77931713490906</v>
      </c>
    </row>
    <row r="8402" spans="2:3" x14ac:dyDescent="0.75">
      <c r="B8402" s="250">
        <v>8339</v>
      </c>
      <c r="C8402" s="249">
        <v>101.96476256441898</v>
      </c>
    </row>
    <row r="8403" spans="2:3" x14ac:dyDescent="0.75">
      <c r="B8403" s="250">
        <v>8340</v>
      </c>
      <c r="C8403" s="249">
        <v>74.876554838350984</v>
      </c>
    </row>
    <row r="8404" spans="2:3" x14ac:dyDescent="0.75">
      <c r="B8404" s="250">
        <v>8341</v>
      </c>
      <c r="C8404" s="249">
        <v>124.82769512069916</v>
      </c>
    </row>
    <row r="8405" spans="2:3" x14ac:dyDescent="0.75">
      <c r="B8405" s="250">
        <v>8342</v>
      </c>
      <c r="C8405" s="249">
        <v>75.967174519886385</v>
      </c>
    </row>
    <row r="8406" spans="2:3" x14ac:dyDescent="0.75">
      <c r="B8406" s="250">
        <v>8343</v>
      </c>
      <c r="C8406" s="249">
        <v>79.480182987834496</v>
      </c>
    </row>
    <row r="8407" spans="2:3" x14ac:dyDescent="0.75">
      <c r="B8407" s="250">
        <v>8344</v>
      </c>
      <c r="C8407" s="249">
        <v>129.52841384856723</v>
      </c>
    </row>
    <row r="8408" spans="2:3" x14ac:dyDescent="0.75">
      <c r="B8408" s="250">
        <v>8345</v>
      </c>
      <c r="C8408" s="249">
        <v>85.258137198392134</v>
      </c>
    </row>
    <row r="8409" spans="2:3" x14ac:dyDescent="0.75">
      <c r="B8409" s="250">
        <v>8346</v>
      </c>
      <c r="C8409" s="249">
        <v>139.04338067756768</v>
      </c>
    </row>
    <row r="8410" spans="2:3" x14ac:dyDescent="0.75">
      <c r="B8410" s="250">
        <v>8347</v>
      </c>
      <c r="C8410" s="249">
        <v>103.93916097873011</v>
      </c>
    </row>
    <row r="8411" spans="2:3" x14ac:dyDescent="0.75">
      <c r="B8411" s="250">
        <v>8348</v>
      </c>
      <c r="C8411" s="249">
        <v>149.21811358241425</v>
      </c>
    </row>
    <row r="8412" spans="2:3" x14ac:dyDescent="0.75">
      <c r="B8412" s="250">
        <v>8349</v>
      </c>
      <c r="C8412" s="249">
        <v>140.35439507925943</v>
      </c>
    </row>
    <row r="8413" spans="2:3" x14ac:dyDescent="0.75">
      <c r="B8413" s="250">
        <v>8350</v>
      </c>
      <c r="C8413" s="249">
        <v>96.820784471140612</v>
      </c>
    </row>
    <row r="8414" spans="2:3" x14ac:dyDescent="0.75">
      <c r="B8414" s="250">
        <v>8351</v>
      </c>
      <c r="C8414" s="249">
        <v>135.31137778309872</v>
      </c>
    </row>
    <row r="8415" spans="2:3" x14ac:dyDescent="0.75">
      <c r="B8415" s="250">
        <v>8352</v>
      </c>
      <c r="C8415" s="249">
        <v>125.73754390364385</v>
      </c>
    </row>
    <row r="8416" spans="2:3" x14ac:dyDescent="0.75">
      <c r="B8416" s="250">
        <v>8353</v>
      </c>
      <c r="C8416" s="249">
        <v>141.64533693855003</v>
      </c>
    </row>
    <row r="8417" spans="2:3" x14ac:dyDescent="0.75">
      <c r="B8417" s="250">
        <v>8354</v>
      </c>
      <c r="C8417" s="249">
        <v>124.01243989501144</v>
      </c>
    </row>
    <row r="8418" spans="2:3" x14ac:dyDescent="0.75">
      <c r="B8418" s="250">
        <v>8355</v>
      </c>
      <c r="C8418" s="249">
        <v>189.92238001802173</v>
      </c>
    </row>
    <row r="8419" spans="2:3" x14ac:dyDescent="0.75">
      <c r="B8419" s="250">
        <v>8356</v>
      </c>
      <c r="C8419" s="249">
        <v>99.559921372822274</v>
      </c>
    </row>
    <row r="8420" spans="2:3" x14ac:dyDescent="0.75">
      <c r="B8420" s="250">
        <v>8357</v>
      </c>
      <c r="C8420" s="249">
        <v>128.63572765024327</v>
      </c>
    </row>
    <row r="8421" spans="2:3" x14ac:dyDescent="0.75">
      <c r="B8421" s="250">
        <v>8358</v>
      </c>
      <c r="C8421" s="249">
        <v>151.73831221596799</v>
      </c>
    </row>
    <row r="8422" spans="2:3" x14ac:dyDescent="0.75">
      <c r="B8422" s="250">
        <v>8359</v>
      </c>
      <c r="C8422" s="249">
        <v>96.441412259396103</v>
      </c>
    </row>
    <row r="8423" spans="2:3" x14ac:dyDescent="0.75">
      <c r="B8423" s="250">
        <v>8360</v>
      </c>
      <c r="C8423" s="249">
        <v>142.89841331913641</v>
      </c>
    </row>
    <row r="8424" spans="2:3" x14ac:dyDescent="0.75">
      <c r="B8424" s="250">
        <v>8361</v>
      </c>
      <c r="C8424" s="249">
        <v>139.91571793441457</v>
      </c>
    </row>
    <row r="8425" spans="2:3" x14ac:dyDescent="0.75">
      <c r="B8425" s="250">
        <v>8362</v>
      </c>
      <c r="C8425" s="249">
        <v>103.6996880125846</v>
      </c>
    </row>
    <row r="8426" spans="2:3" x14ac:dyDescent="0.75">
      <c r="B8426" s="250">
        <v>8363</v>
      </c>
      <c r="C8426" s="249">
        <v>83.858539280639093</v>
      </c>
    </row>
    <row r="8427" spans="2:3" x14ac:dyDescent="0.75">
      <c r="B8427" s="250">
        <v>8364</v>
      </c>
      <c r="C8427" s="249">
        <v>102.87326272268132</v>
      </c>
    </row>
    <row r="8428" spans="2:3" x14ac:dyDescent="0.75">
      <c r="B8428" s="250">
        <v>8365</v>
      </c>
      <c r="C8428" s="249">
        <v>157.16203838902686</v>
      </c>
    </row>
    <row r="8429" spans="2:3" x14ac:dyDescent="0.75">
      <c r="B8429" s="250">
        <v>8366</v>
      </c>
      <c r="C8429" s="249">
        <v>161.7057785059892</v>
      </c>
    </row>
    <row r="8430" spans="2:3" x14ac:dyDescent="0.75">
      <c r="B8430" s="250">
        <v>8367</v>
      </c>
      <c r="C8430" s="249">
        <v>116.85376945955035</v>
      </c>
    </row>
    <row r="8431" spans="2:3" x14ac:dyDescent="0.75">
      <c r="B8431" s="250">
        <v>8368</v>
      </c>
      <c r="C8431" s="249">
        <v>153.96852149737941</v>
      </c>
    </row>
    <row r="8432" spans="2:3" x14ac:dyDescent="0.75">
      <c r="B8432" s="250">
        <v>8369</v>
      </c>
      <c r="C8432" s="249">
        <v>68.150210317638283</v>
      </c>
    </row>
    <row r="8433" spans="2:3" x14ac:dyDescent="0.75">
      <c r="B8433" s="250">
        <v>8370</v>
      </c>
      <c r="C8433" s="249">
        <v>83.230095412691128</v>
      </c>
    </row>
    <row r="8434" spans="2:3" x14ac:dyDescent="0.75">
      <c r="B8434" s="250">
        <v>8371</v>
      </c>
      <c r="C8434" s="249">
        <v>133.59403126320916</v>
      </c>
    </row>
    <row r="8435" spans="2:3" x14ac:dyDescent="0.75">
      <c r="B8435" s="250">
        <v>8372</v>
      </c>
      <c r="C8435" s="249">
        <v>138.46816484474425</v>
      </c>
    </row>
    <row r="8436" spans="2:3" x14ac:dyDescent="0.75">
      <c r="B8436" s="250">
        <v>8373</v>
      </c>
      <c r="C8436" s="249">
        <v>147.99244578813889</v>
      </c>
    </row>
    <row r="8437" spans="2:3" x14ac:dyDescent="0.75">
      <c r="B8437" s="250">
        <v>8374</v>
      </c>
      <c r="C8437" s="249">
        <v>80.482857111680175</v>
      </c>
    </row>
    <row r="8438" spans="2:3" x14ac:dyDescent="0.75">
      <c r="B8438" s="250">
        <v>8375</v>
      </c>
      <c r="C8438" s="249">
        <v>71.220353258826663</v>
      </c>
    </row>
    <row r="8439" spans="2:3" x14ac:dyDescent="0.75">
      <c r="B8439" s="250">
        <v>8376</v>
      </c>
      <c r="C8439" s="249">
        <v>146.29815253934433</v>
      </c>
    </row>
    <row r="8440" spans="2:3" x14ac:dyDescent="0.75">
      <c r="B8440" s="250">
        <v>8377</v>
      </c>
      <c r="C8440" s="249">
        <v>153.60191396041932</v>
      </c>
    </row>
    <row r="8441" spans="2:3" x14ac:dyDescent="0.75">
      <c r="B8441" s="250">
        <v>8378</v>
      </c>
      <c r="C8441" s="249">
        <v>118.05976671719718</v>
      </c>
    </row>
    <row r="8442" spans="2:3" x14ac:dyDescent="0.75">
      <c r="B8442" s="250">
        <v>8379</v>
      </c>
      <c r="C8442" s="249">
        <v>124.72259225391643</v>
      </c>
    </row>
    <row r="8443" spans="2:3" x14ac:dyDescent="0.75">
      <c r="B8443" s="250">
        <v>8380</v>
      </c>
      <c r="C8443" s="249">
        <v>114.40361422261188</v>
      </c>
    </row>
    <row r="8444" spans="2:3" x14ac:dyDescent="0.75">
      <c r="B8444" s="250">
        <v>8381</v>
      </c>
      <c r="C8444" s="249">
        <v>139.57889175413882</v>
      </c>
    </row>
    <row r="8445" spans="2:3" x14ac:dyDescent="0.75">
      <c r="B8445" s="250">
        <v>8382</v>
      </c>
      <c r="C8445" s="249">
        <v>107.82739151598011</v>
      </c>
    </row>
    <row r="8446" spans="2:3" x14ac:dyDescent="0.75">
      <c r="B8446" s="250">
        <v>8383</v>
      </c>
      <c r="C8446" s="249">
        <v>131.69333888314364</v>
      </c>
    </row>
    <row r="8447" spans="2:3" x14ac:dyDescent="0.75">
      <c r="B8447" s="250">
        <v>8384</v>
      </c>
      <c r="C8447" s="249">
        <v>71.693615895570389</v>
      </c>
    </row>
    <row r="8448" spans="2:3" x14ac:dyDescent="0.75">
      <c r="B8448" s="250">
        <v>8385</v>
      </c>
      <c r="C8448" s="249">
        <v>115.87581388438311</v>
      </c>
    </row>
    <row r="8449" spans="2:3" x14ac:dyDescent="0.75">
      <c r="B8449" s="250">
        <v>8386</v>
      </c>
      <c r="C8449" s="249">
        <v>135.0255568827296</v>
      </c>
    </row>
    <row r="8450" spans="2:3" x14ac:dyDescent="0.75">
      <c r="B8450" s="250">
        <v>8387</v>
      </c>
      <c r="C8450" s="249">
        <v>124.94774532076936</v>
      </c>
    </row>
    <row r="8451" spans="2:3" x14ac:dyDescent="0.75">
      <c r="B8451" s="250">
        <v>8388</v>
      </c>
      <c r="C8451" s="249">
        <v>131.94225396798106</v>
      </c>
    </row>
    <row r="8452" spans="2:3" x14ac:dyDescent="0.75">
      <c r="B8452" s="250">
        <v>8389</v>
      </c>
      <c r="C8452" s="249">
        <v>112.76455144221104</v>
      </c>
    </row>
    <row r="8453" spans="2:3" x14ac:dyDescent="0.75">
      <c r="B8453" s="250">
        <v>8390</v>
      </c>
      <c r="C8453" s="249">
        <v>117.05079109624884</v>
      </c>
    </row>
    <row r="8454" spans="2:3" x14ac:dyDescent="0.75">
      <c r="B8454" s="250">
        <v>8391</v>
      </c>
      <c r="C8454" s="249">
        <v>81.426543235989527</v>
      </c>
    </row>
    <row r="8455" spans="2:3" x14ac:dyDescent="0.75">
      <c r="B8455" s="250">
        <v>8392</v>
      </c>
      <c r="C8455" s="249">
        <v>190.37225072094557</v>
      </c>
    </row>
    <row r="8456" spans="2:3" x14ac:dyDescent="0.75">
      <c r="B8456" s="250">
        <v>8393</v>
      </c>
      <c r="C8456" s="249">
        <v>144.86393266405648</v>
      </c>
    </row>
    <row r="8457" spans="2:3" x14ac:dyDescent="0.75">
      <c r="B8457" s="250">
        <v>8394</v>
      </c>
      <c r="C8457" s="249">
        <v>112.45004370717317</v>
      </c>
    </row>
    <row r="8458" spans="2:3" x14ac:dyDescent="0.75">
      <c r="B8458" s="250">
        <v>8395</v>
      </c>
      <c r="C8458" s="249">
        <v>118.72319469515897</v>
      </c>
    </row>
    <row r="8459" spans="2:3" x14ac:dyDescent="0.75">
      <c r="B8459" s="250">
        <v>8396</v>
      </c>
      <c r="C8459" s="249">
        <v>146.31984302167442</v>
      </c>
    </row>
    <row r="8460" spans="2:3" x14ac:dyDescent="0.75">
      <c r="B8460" s="250">
        <v>8397</v>
      </c>
      <c r="C8460" s="249">
        <v>125.03813658437981</v>
      </c>
    </row>
    <row r="8461" spans="2:3" x14ac:dyDescent="0.75">
      <c r="B8461" s="250">
        <v>8398</v>
      </c>
      <c r="C8461" s="249">
        <v>164.83105975525979</v>
      </c>
    </row>
    <row r="8462" spans="2:3" x14ac:dyDescent="0.75">
      <c r="B8462" s="250">
        <v>8399</v>
      </c>
      <c r="C8462" s="249">
        <v>118.50905926950834</v>
      </c>
    </row>
    <row r="8463" spans="2:3" x14ac:dyDescent="0.75">
      <c r="B8463" s="250">
        <v>8400</v>
      </c>
      <c r="C8463" s="249">
        <v>126.72779464648616</v>
      </c>
    </row>
    <row r="8464" spans="2:3" x14ac:dyDescent="0.75">
      <c r="B8464" s="250">
        <v>8401</v>
      </c>
      <c r="C8464" s="249">
        <v>90.744859696133489</v>
      </c>
    </row>
    <row r="8465" spans="2:3" x14ac:dyDescent="0.75">
      <c r="B8465" s="250">
        <v>8402</v>
      </c>
      <c r="C8465" s="249">
        <v>162.7785544339834</v>
      </c>
    </row>
    <row r="8466" spans="2:3" x14ac:dyDescent="0.75">
      <c r="B8466" s="250">
        <v>8403</v>
      </c>
      <c r="C8466" s="249">
        <v>164.17733845085121</v>
      </c>
    </row>
    <row r="8467" spans="2:3" x14ac:dyDescent="0.75">
      <c r="B8467" s="250">
        <v>8404</v>
      </c>
      <c r="C8467" s="249">
        <v>101.04176436045731</v>
      </c>
    </row>
    <row r="8468" spans="2:3" x14ac:dyDescent="0.75">
      <c r="B8468" s="250">
        <v>8405</v>
      </c>
      <c r="C8468" s="249">
        <v>120.20863177968759</v>
      </c>
    </row>
    <row r="8469" spans="2:3" x14ac:dyDescent="0.75">
      <c r="B8469" s="250">
        <v>8406</v>
      </c>
      <c r="C8469" s="249">
        <v>140.62512487378783</v>
      </c>
    </row>
    <row r="8470" spans="2:3" x14ac:dyDescent="0.75">
      <c r="B8470" s="250">
        <v>8407</v>
      </c>
      <c r="C8470" s="249">
        <v>116.53408539174787</v>
      </c>
    </row>
    <row r="8471" spans="2:3" x14ac:dyDescent="0.75">
      <c r="B8471" s="250">
        <v>8408</v>
      </c>
      <c r="C8471" s="249">
        <v>141.05136395176876</v>
      </c>
    </row>
    <row r="8472" spans="2:3" x14ac:dyDescent="0.75">
      <c r="B8472" s="250">
        <v>8409</v>
      </c>
      <c r="C8472" s="249">
        <v>121.91496909951553</v>
      </c>
    </row>
    <row r="8473" spans="2:3" x14ac:dyDescent="0.75">
      <c r="B8473" s="250">
        <v>8410</v>
      </c>
      <c r="C8473" s="249">
        <v>114.49180150953694</v>
      </c>
    </row>
    <row r="8474" spans="2:3" x14ac:dyDescent="0.75">
      <c r="B8474" s="250">
        <v>8411</v>
      </c>
      <c r="C8474" s="249">
        <v>113.02704952475911</v>
      </c>
    </row>
    <row r="8475" spans="2:3" x14ac:dyDescent="0.75">
      <c r="B8475" s="250">
        <v>8412</v>
      </c>
      <c r="C8475" s="249">
        <v>110.32752866078772</v>
      </c>
    </row>
    <row r="8476" spans="2:3" x14ac:dyDescent="0.75">
      <c r="B8476" s="250">
        <v>8413</v>
      </c>
      <c r="C8476" s="249">
        <v>140.25076143945114</v>
      </c>
    </row>
    <row r="8477" spans="2:3" x14ac:dyDescent="0.75">
      <c r="B8477" s="250">
        <v>8414</v>
      </c>
      <c r="C8477" s="249">
        <v>109.33192484914449</v>
      </c>
    </row>
    <row r="8478" spans="2:3" x14ac:dyDescent="0.75">
      <c r="B8478" s="250">
        <v>8415</v>
      </c>
      <c r="C8478" s="249">
        <v>122.33478908221645</v>
      </c>
    </row>
    <row r="8479" spans="2:3" x14ac:dyDescent="0.75">
      <c r="B8479" s="250">
        <v>8416</v>
      </c>
      <c r="C8479" s="249">
        <v>117.39129971594015</v>
      </c>
    </row>
    <row r="8480" spans="2:3" x14ac:dyDescent="0.75">
      <c r="B8480" s="250">
        <v>8417</v>
      </c>
      <c r="C8480" s="249">
        <v>116.89983102337487</v>
      </c>
    </row>
    <row r="8481" spans="2:3" x14ac:dyDescent="0.75">
      <c r="B8481" s="250">
        <v>8418</v>
      </c>
      <c r="C8481" s="249">
        <v>98.779134976766301</v>
      </c>
    </row>
    <row r="8482" spans="2:3" x14ac:dyDescent="0.75">
      <c r="B8482" s="250">
        <v>8419</v>
      </c>
      <c r="C8482" s="249">
        <v>112.16352070103645</v>
      </c>
    </row>
    <row r="8483" spans="2:3" x14ac:dyDescent="0.75">
      <c r="B8483" s="250">
        <v>8420</v>
      </c>
      <c r="C8483" s="249">
        <v>99.93034394580873</v>
      </c>
    </row>
    <row r="8484" spans="2:3" x14ac:dyDescent="0.75">
      <c r="B8484" s="250">
        <v>8421</v>
      </c>
      <c r="C8484" s="249">
        <v>134.27634461744057</v>
      </c>
    </row>
    <row r="8485" spans="2:3" x14ac:dyDescent="0.75">
      <c r="B8485" s="250">
        <v>8422</v>
      </c>
      <c r="C8485" s="249">
        <v>146.64522938481852</v>
      </c>
    </row>
    <row r="8486" spans="2:3" x14ac:dyDescent="0.75">
      <c r="B8486" s="250">
        <v>8423</v>
      </c>
      <c r="C8486" s="249">
        <v>62.326360191420491</v>
      </c>
    </row>
    <row r="8487" spans="2:3" x14ac:dyDescent="0.75">
      <c r="B8487" s="250">
        <v>8424</v>
      </c>
      <c r="C8487" s="249">
        <v>122.51589667052505</v>
      </c>
    </row>
    <row r="8488" spans="2:3" x14ac:dyDescent="0.75">
      <c r="B8488" s="250">
        <v>8425</v>
      </c>
      <c r="C8488" s="249">
        <v>152.80123163268743</v>
      </c>
    </row>
    <row r="8489" spans="2:3" x14ac:dyDescent="0.75">
      <c r="B8489" s="250">
        <v>8426</v>
      </c>
      <c r="C8489" s="249">
        <v>137.00699254183252</v>
      </c>
    </row>
    <row r="8490" spans="2:3" x14ac:dyDescent="0.75">
      <c r="B8490" s="250">
        <v>8427</v>
      </c>
      <c r="C8490" s="249">
        <v>128.18049972371128</v>
      </c>
    </row>
    <row r="8491" spans="2:3" x14ac:dyDescent="0.75">
      <c r="B8491" s="250">
        <v>8428</v>
      </c>
      <c r="C8491" s="249">
        <v>108.37651872961916</v>
      </c>
    </row>
    <row r="8492" spans="2:3" x14ac:dyDescent="0.75">
      <c r="B8492" s="250">
        <v>8429</v>
      </c>
      <c r="C8492" s="249">
        <v>106.87593142302791</v>
      </c>
    </row>
    <row r="8493" spans="2:3" x14ac:dyDescent="0.75">
      <c r="B8493" s="250">
        <v>8430</v>
      </c>
      <c r="C8493" s="249">
        <v>146.81475329395553</v>
      </c>
    </row>
    <row r="8494" spans="2:3" x14ac:dyDescent="0.75">
      <c r="B8494" s="250">
        <v>8431</v>
      </c>
      <c r="C8494" s="249">
        <v>119.62407927995004</v>
      </c>
    </row>
    <row r="8495" spans="2:3" x14ac:dyDescent="0.75">
      <c r="B8495" s="250">
        <v>8432</v>
      </c>
      <c r="C8495" s="249">
        <v>123.00075470827173</v>
      </c>
    </row>
    <row r="8496" spans="2:3" x14ac:dyDescent="0.75">
      <c r="B8496" s="250">
        <v>8433</v>
      </c>
      <c r="C8496" s="249">
        <v>129.4407013508245</v>
      </c>
    </row>
    <row r="8497" spans="2:3" x14ac:dyDescent="0.75">
      <c r="B8497" s="250">
        <v>8434</v>
      </c>
      <c r="C8497" s="249">
        <v>147.92518319916741</v>
      </c>
    </row>
    <row r="8498" spans="2:3" x14ac:dyDescent="0.75">
      <c r="B8498" s="250">
        <v>8435</v>
      </c>
      <c r="C8498" s="249">
        <v>133.78491141355428</v>
      </c>
    </row>
    <row r="8499" spans="2:3" x14ac:dyDescent="0.75">
      <c r="B8499" s="250">
        <v>8436</v>
      </c>
      <c r="C8499" s="249">
        <v>91.673098930231987</v>
      </c>
    </row>
    <row r="8500" spans="2:3" x14ac:dyDescent="0.75">
      <c r="B8500" s="250">
        <v>8437</v>
      </c>
      <c r="C8500" s="249">
        <v>108.61065477040555</v>
      </c>
    </row>
    <row r="8501" spans="2:3" x14ac:dyDescent="0.75">
      <c r="B8501" s="250">
        <v>8438</v>
      </c>
      <c r="C8501" s="249">
        <v>138.52362973249012</v>
      </c>
    </row>
    <row r="8502" spans="2:3" x14ac:dyDescent="0.75">
      <c r="B8502" s="250">
        <v>8439</v>
      </c>
      <c r="C8502" s="249">
        <v>146.92088956992743</v>
      </c>
    </row>
    <row r="8503" spans="2:3" x14ac:dyDescent="0.75">
      <c r="B8503" s="250">
        <v>8440</v>
      </c>
      <c r="C8503" s="249">
        <v>113.9402037248789</v>
      </c>
    </row>
    <row r="8504" spans="2:3" x14ac:dyDescent="0.75">
      <c r="B8504" s="250">
        <v>8441</v>
      </c>
      <c r="C8504" s="249">
        <v>103.91377439139363</v>
      </c>
    </row>
    <row r="8505" spans="2:3" x14ac:dyDescent="0.75">
      <c r="B8505" s="250">
        <v>8442</v>
      </c>
      <c r="C8505" s="249">
        <v>139.27712859025502</v>
      </c>
    </row>
    <row r="8506" spans="2:3" x14ac:dyDescent="0.75">
      <c r="B8506" s="250">
        <v>8443</v>
      </c>
      <c r="C8506" s="249">
        <v>121.05001042122088</v>
      </c>
    </row>
    <row r="8507" spans="2:3" x14ac:dyDescent="0.75">
      <c r="B8507" s="250">
        <v>8444</v>
      </c>
      <c r="C8507" s="249">
        <v>96.289816440160806</v>
      </c>
    </row>
    <row r="8508" spans="2:3" x14ac:dyDescent="0.75">
      <c r="B8508" s="250">
        <v>8445</v>
      </c>
      <c r="C8508" s="249">
        <v>149.26695772073612</v>
      </c>
    </row>
    <row r="8509" spans="2:3" x14ac:dyDescent="0.75">
      <c r="B8509" s="250">
        <v>8446</v>
      </c>
      <c r="C8509" s="249">
        <v>144.48910958827</v>
      </c>
    </row>
    <row r="8510" spans="2:3" x14ac:dyDescent="0.75">
      <c r="B8510" s="250">
        <v>8447</v>
      </c>
      <c r="C8510" s="249">
        <v>102.90706759480241</v>
      </c>
    </row>
    <row r="8511" spans="2:3" x14ac:dyDescent="0.75">
      <c r="B8511" s="250">
        <v>8448</v>
      </c>
      <c r="C8511" s="249">
        <v>83.809257006541998</v>
      </c>
    </row>
    <row r="8512" spans="2:3" x14ac:dyDescent="0.75">
      <c r="B8512" s="250">
        <v>8449</v>
      </c>
      <c r="C8512" s="249">
        <v>120.86672536502552</v>
      </c>
    </row>
    <row r="8513" spans="2:3" x14ac:dyDescent="0.75">
      <c r="B8513" s="250">
        <v>8450</v>
      </c>
      <c r="C8513" s="249">
        <v>144.57129791302947</v>
      </c>
    </row>
    <row r="8514" spans="2:3" x14ac:dyDescent="0.75">
      <c r="B8514" s="250">
        <v>8451</v>
      </c>
      <c r="C8514" s="249">
        <v>162.95621831453769</v>
      </c>
    </row>
    <row r="8515" spans="2:3" x14ac:dyDescent="0.75">
      <c r="B8515" s="250">
        <v>8452</v>
      </c>
      <c r="C8515" s="249">
        <v>154.02795738409932</v>
      </c>
    </row>
    <row r="8516" spans="2:3" x14ac:dyDescent="0.75">
      <c r="B8516" s="250">
        <v>8453</v>
      </c>
      <c r="C8516" s="249">
        <v>125.27855537800667</v>
      </c>
    </row>
    <row r="8517" spans="2:3" x14ac:dyDescent="0.75">
      <c r="B8517" s="250">
        <v>8454</v>
      </c>
      <c r="C8517" s="249">
        <v>140.99570237159645</v>
      </c>
    </row>
    <row r="8518" spans="2:3" x14ac:dyDescent="0.75">
      <c r="B8518" s="250">
        <v>8455</v>
      </c>
      <c r="C8518" s="249">
        <v>128.20852474568903</v>
      </c>
    </row>
    <row r="8519" spans="2:3" x14ac:dyDescent="0.75">
      <c r="B8519" s="250">
        <v>8456</v>
      </c>
      <c r="C8519" s="249">
        <v>96.323203102991002</v>
      </c>
    </row>
    <row r="8520" spans="2:3" x14ac:dyDescent="0.75">
      <c r="B8520" s="250">
        <v>8457</v>
      </c>
      <c r="C8520" s="249">
        <v>117.30332266801771</v>
      </c>
    </row>
    <row r="8521" spans="2:3" x14ac:dyDescent="0.75">
      <c r="B8521" s="250">
        <v>8458</v>
      </c>
      <c r="C8521" s="249">
        <v>85.179739212854656</v>
      </c>
    </row>
    <row r="8522" spans="2:3" x14ac:dyDescent="0.75">
      <c r="B8522" s="250">
        <v>8459</v>
      </c>
      <c r="C8522" s="249">
        <v>124.27274164565173</v>
      </c>
    </row>
    <row r="8523" spans="2:3" x14ac:dyDescent="0.75">
      <c r="B8523" s="250">
        <v>8460</v>
      </c>
      <c r="C8523" s="249">
        <v>99.98907929588853</v>
      </c>
    </row>
    <row r="8524" spans="2:3" x14ac:dyDescent="0.75">
      <c r="B8524" s="250">
        <v>8461</v>
      </c>
      <c r="C8524" s="249">
        <v>148.32466159842926</v>
      </c>
    </row>
    <row r="8525" spans="2:3" x14ac:dyDescent="0.75">
      <c r="B8525" s="250">
        <v>8462</v>
      </c>
      <c r="C8525" s="249">
        <v>92.561684637878216</v>
      </c>
    </row>
    <row r="8526" spans="2:3" x14ac:dyDescent="0.75">
      <c r="B8526" s="250">
        <v>8463</v>
      </c>
      <c r="C8526" s="249">
        <v>102.59586008550022</v>
      </c>
    </row>
    <row r="8527" spans="2:3" x14ac:dyDescent="0.75">
      <c r="B8527" s="250">
        <v>8464</v>
      </c>
      <c r="C8527" s="249">
        <v>153.09321126128089</v>
      </c>
    </row>
    <row r="8528" spans="2:3" x14ac:dyDescent="0.75">
      <c r="B8528" s="250">
        <v>8465</v>
      </c>
      <c r="C8528" s="249">
        <v>140.77996787401912</v>
      </c>
    </row>
    <row r="8529" spans="2:3" x14ac:dyDescent="0.75">
      <c r="B8529" s="250">
        <v>8466</v>
      </c>
      <c r="C8529" s="249">
        <v>110.68779746280458</v>
      </c>
    </row>
    <row r="8530" spans="2:3" x14ac:dyDescent="0.75">
      <c r="B8530" s="250">
        <v>8467</v>
      </c>
      <c r="C8530" s="249">
        <v>112.27559024647061</v>
      </c>
    </row>
    <row r="8531" spans="2:3" x14ac:dyDescent="0.75">
      <c r="B8531" s="250">
        <v>8468</v>
      </c>
      <c r="C8531" s="249">
        <v>119.20915322406597</v>
      </c>
    </row>
    <row r="8532" spans="2:3" x14ac:dyDescent="0.75">
      <c r="B8532" s="250">
        <v>8469</v>
      </c>
      <c r="C8532" s="249">
        <v>108.28863392689446</v>
      </c>
    </row>
    <row r="8533" spans="2:3" x14ac:dyDescent="0.75">
      <c r="B8533" s="250">
        <v>8470</v>
      </c>
      <c r="C8533" s="249">
        <v>108.59944715434582</v>
      </c>
    </row>
    <row r="8534" spans="2:3" x14ac:dyDescent="0.75">
      <c r="B8534" s="250">
        <v>8471</v>
      </c>
      <c r="C8534" s="249">
        <v>146.0830889727344</v>
      </c>
    </row>
    <row r="8535" spans="2:3" x14ac:dyDescent="0.75">
      <c r="B8535" s="250">
        <v>8472</v>
      </c>
      <c r="C8535" s="249">
        <v>82.921247736834999</v>
      </c>
    </row>
    <row r="8536" spans="2:3" x14ac:dyDescent="0.75">
      <c r="B8536" s="250">
        <v>8473</v>
      </c>
      <c r="C8536" s="249">
        <v>103.26210313787961</v>
      </c>
    </row>
    <row r="8537" spans="2:3" x14ac:dyDescent="0.75">
      <c r="B8537" s="250">
        <v>8474</v>
      </c>
      <c r="C8537" s="249">
        <v>108.50810408302148</v>
      </c>
    </row>
    <row r="8538" spans="2:3" x14ac:dyDescent="0.75">
      <c r="B8538" s="250">
        <v>8475</v>
      </c>
      <c r="C8538" s="249">
        <v>124.33472791356087</v>
      </c>
    </row>
    <row r="8539" spans="2:3" x14ac:dyDescent="0.75">
      <c r="B8539" s="250">
        <v>8476</v>
      </c>
      <c r="C8539" s="249">
        <v>106.20143132500009</v>
      </c>
    </row>
    <row r="8540" spans="2:3" x14ac:dyDescent="0.75">
      <c r="B8540" s="250">
        <v>8477</v>
      </c>
      <c r="C8540" s="249">
        <v>101.9227415846704</v>
      </c>
    </row>
    <row r="8541" spans="2:3" x14ac:dyDescent="0.75">
      <c r="B8541" s="250">
        <v>8478</v>
      </c>
      <c r="C8541" s="249">
        <v>123.94087053827941</v>
      </c>
    </row>
    <row r="8542" spans="2:3" x14ac:dyDescent="0.75">
      <c r="B8542" s="250">
        <v>8479</v>
      </c>
      <c r="C8542" s="249">
        <v>106.28986439479505</v>
      </c>
    </row>
    <row r="8543" spans="2:3" x14ac:dyDescent="0.75">
      <c r="B8543" s="250">
        <v>8480</v>
      </c>
      <c r="C8543" s="249">
        <v>148.31246575352117</v>
      </c>
    </row>
    <row r="8544" spans="2:3" x14ac:dyDescent="0.75">
      <c r="B8544" s="250">
        <v>8481</v>
      </c>
      <c r="C8544" s="249">
        <v>107.54815282420134</v>
      </c>
    </row>
    <row r="8545" spans="2:3" x14ac:dyDescent="0.75">
      <c r="B8545" s="250">
        <v>8482</v>
      </c>
      <c r="C8545" s="249">
        <v>147.81991066098848</v>
      </c>
    </row>
    <row r="8546" spans="2:3" x14ac:dyDescent="0.75">
      <c r="B8546" s="250">
        <v>8483</v>
      </c>
      <c r="C8546" s="249">
        <v>137.2144311504569</v>
      </c>
    </row>
    <row r="8547" spans="2:3" x14ac:dyDescent="0.75">
      <c r="B8547" s="250">
        <v>8484</v>
      </c>
      <c r="C8547" s="249">
        <v>138.87916456394356</v>
      </c>
    </row>
    <row r="8548" spans="2:3" x14ac:dyDescent="0.75">
      <c r="B8548" s="250">
        <v>8485</v>
      </c>
      <c r="C8548" s="249">
        <v>115.64010273182474</v>
      </c>
    </row>
    <row r="8549" spans="2:3" x14ac:dyDescent="0.75">
      <c r="B8549" s="250">
        <v>8486</v>
      </c>
      <c r="C8549" s="249">
        <v>149.84780008555799</v>
      </c>
    </row>
    <row r="8550" spans="2:3" x14ac:dyDescent="0.75">
      <c r="B8550" s="250">
        <v>8487</v>
      </c>
      <c r="C8550" s="249">
        <v>122.58202194144161</v>
      </c>
    </row>
    <row r="8551" spans="2:3" x14ac:dyDescent="0.75">
      <c r="B8551" s="250">
        <v>8488</v>
      </c>
      <c r="C8551" s="249">
        <v>122.87027299550834</v>
      </c>
    </row>
    <row r="8552" spans="2:3" x14ac:dyDescent="0.75">
      <c r="B8552" s="250">
        <v>8489</v>
      </c>
      <c r="C8552" s="249">
        <v>114.67864169089648</v>
      </c>
    </row>
    <row r="8553" spans="2:3" x14ac:dyDescent="0.75">
      <c r="B8553" s="250">
        <v>8490</v>
      </c>
      <c r="C8553" s="249">
        <v>174.31226149672455</v>
      </c>
    </row>
    <row r="8554" spans="2:3" x14ac:dyDescent="0.75">
      <c r="B8554" s="250">
        <v>8491</v>
      </c>
      <c r="C8554" s="249">
        <v>118.48343274717318</v>
      </c>
    </row>
    <row r="8555" spans="2:3" x14ac:dyDescent="0.75">
      <c r="B8555" s="250">
        <v>8492</v>
      </c>
      <c r="C8555" s="249">
        <v>175.2044674671418</v>
      </c>
    </row>
    <row r="8556" spans="2:3" x14ac:dyDescent="0.75">
      <c r="B8556" s="250">
        <v>8493</v>
      </c>
      <c r="C8556" s="249">
        <v>148.5160083226919</v>
      </c>
    </row>
    <row r="8557" spans="2:3" x14ac:dyDescent="0.75">
      <c r="B8557" s="250">
        <v>8494</v>
      </c>
      <c r="C8557" s="249">
        <v>111.2085228620944</v>
      </c>
    </row>
    <row r="8558" spans="2:3" x14ac:dyDescent="0.75">
      <c r="B8558" s="250">
        <v>8495</v>
      </c>
      <c r="C8558" s="249">
        <v>96.394667914261632</v>
      </c>
    </row>
    <row r="8559" spans="2:3" x14ac:dyDescent="0.75">
      <c r="B8559" s="250">
        <v>8496</v>
      </c>
      <c r="C8559" s="249">
        <v>129.83118522940202</v>
      </c>
    </row>
    <row r="8560" spans="2:3" x14ac:dyDescent="0.75">
      <c r="B8560" s="250">
        <v>8497</v>
      </c>
      <c r="C8560" s="249">
        <v>116.24578410439959</v>
      </c>
    </row>
    <row r="8561" spans="2:3" x14ac:dyDescent="0.75">
      <c r="B8561" s="250">
        <v>8498</v>
      </c>
      <c r="C8561" s="249">
        <v>141.22227578895195</v>
      </c>
    </row>
    <row r="8562" spans="2:3" x14ac:dyDescent="0.75">
      <c r="B8562" s="250">
        <v>8499</v>
      </c>
      <c r="C8562" s="249">
        <v>117.90821262489777</v>
      </c>
    </row>
    <row r="8563" spans="2:3" x14ac:dyDescent="0.75">
      <c r="B8563" s="250">
        <v>8500</v>
      </c>
      <c r="C8563" s="249">
        <v>96.091370881012864</v>
      </c>
    </row>
    <row r="8564" spans="2:3" x14ac:dyDescent="0.75">
      <c r="B8564" s="250">
        <v>8501</v>
      </c>
      <c r="C8564" s="249">
        <v>107.40136875075115</v>
      </c>
    </row>
    <row r="8565" spans="2:3" x14ac:dyDescent="0.75">
      <c r="B8565" s="250">
        <v>8502</v>
      </c>
      <c r="C8565" s="249">
        <v>87.583883302637119</v>
      </c>
    </row>
    <row r="8566" spans="2:3" x14ac:dyDescent="0.75">
      <c r="B8566" s="250">
        <v>8503</v>
      </c>
      <c r="C8566" s="249">
        <v>113.75179058531194</v>
      </c>
    </row>
    <row r="8567" spans="2:3" x14ac:dyDescent="0.75">
      <c r="B8567" s="250">
        <v>8504</v>
      </c>
      <c r="C8567" s="249">
        <v>69.62571201815679</v>
      </c>
    </row>
    <row r="8568" spans="2:3" x14ac:dyDescent="0.75">
      <c r="B8568" s="250">
        <v>8505</v>
      </c>
      <c r="C8568" s="249">
        <v>89.535589090095328</v>
      </c>
    </row>
    <row r="8569" spans="2:3" x14ac:dyDescent="0.75">
      <c r="B8569" s="250">
        <v>8506</v>
      </c>
      <c r="C8569" s="249">
        <v>130.24944181176011</v>
      </c>
    </row>
    <row r="8570" spans="2:3" x14ac:dyDescent="0.75">
      <c r="B8570" s="250">
        <v>8507</v>
      </c>
      <c r="C8570" s="249">
        <v>154.57489587235133</v>
      </c>
    </row>
    <row r="8571" spans="2:3" x14ac:dyDescent="0.75">
      <c r="B8571" s="250">
        <v>8508</v>
      </c>
      <c r="C8571" s="249">
        <v>129.28694491346806</v>
      </c>
    </row>
    <row r="8572" spans="2:3" x14ac:dyDescent="0.75">
      <c r="B8572" s="250">
        <v>8509</v>
      </c>
      <c r="C8572" s="249">
        <v>152.3666158168829</v>
      </c>
    </row>
    <row r="8573" spans="2:3" x14ac:dyDescent="0.75">
      <c r="B8573" s="250">
        <v>8510</v>
      </c>
      <c r="C8573" s="249">
        <v>145.83385452194148</v>
      </c>
    </row>
    <row r="8574" spans="2:3" x14ac:dyDescent="0.75">
      <c r="B8574" s="250">
        <v>8511</v>
      </c>
      <c r="C8574" s="249">
        <v>118.33897549832601</v>
      </c>
    </row>
    <row r="8575" spans="2:3" x14ac:dyDescent="0.75">
      <c r="B8575" s="250">
        <v>8512</v>
      </c>
      <c r="C8575" s="249">
        <v>139.38243126350093</v>
      </c>
    </row>
    <row r="8576" spans="2:3" x14ac:dyDescent="0.75">
      <c r="B8576" s="250">
        <v>8513</v>
      </c>
      <c r="C8576" s="249">
        <v>145.19841208088886</v>
      </c>
    </row>
    <row r="8577" spans="2:3" x14ac:dyDescent="0.75">
      <c r="B8577" s="250">
        <v>8514</v>
      </c>
      <c r="C8577" s="249">
        <v>154.60656194248904</v>
      </c>
    </row>
    <row r="8578" spans="2:3" x14ac:dyDescent="0.75">
      <c r="B8578" s="250">
        <v>8515</v>
      </c>
      <c r="C8578" s="249">
        <v>159.1345050691412</v>
      </c>
    </row>
    <row r="8579" spans="2:3" x14ac:dyDescent="0.75">
      <c r="B8579" s="250">
        <v>8516</v>
      </c>
      <c r="C8579" s="249">
        <v>112.28139515190502</v>
      </c>
    </row>
    <row r="8580" spans="2:3" x14ac:dyDescent="0.75">
      <c r="B8580" s="250">
        <v>8517</v>
      </c>
      <c r="C8580" s="249">
        <v>137.77460367762436</v>
      </c>
    </row>
    <row r="8581" spans="2:3" x14ac:dyDescent="0.75">
      <c r="B8581" s="250">
        <v>8518</v>
      </c>
      <c r="C8581" s="249">
        <v>160.14814220053381</v>
      </c>
    </row>
    <row r="8582" spans="2:3" x14ac:dyDescent="0.75">
      <c r="B8582" s="250">
        <v>8519</v>
      </c>
      <c r="C8582" s="249">
        <v>133.70999548715386</v>
      </c>
    </row>
    <row r="8583" spans="2:3" x14ac:dyDescent="0.75">
      <c r="B8583" s="250">
        <v>8520</v>
      </c>
      <c r="C8583" s="249">
        <v>122.20341182441784</v>
      </c>
    </row>
    <row r="8584" spans="2:3" x14ac:dyDescent="0.75">
      <c r="B8584" s="250">
        <v>8521</v>
      </c>
      <c r="C8584" s="249">
        <v>113.81396355698003</v>
      </c>
    </row>
    <row r="8585" spans="2:3" x14ac:dyDescent="0.75">
      <c r="B8585" s="250">
        <v>8522</v>
      </c>
      <c r="C8585" s="249">
        <v>116.63763753650029</v>
      </c>
    </row>
    <row r="8586" spans="2:3" x14ac:dyDescent="0.75">
      <c r="B8586" s="250">
        <v>8523</v>
      </c>
      <c r="C8586" s="249">
        <v>114.51901982301052</v>
      </c>
    </row>
    <row r="8587" spans="2:3" x14ac:dyDescent="0.75">
      <c r="B8587" s="250">
        <v>8524</v>
      </c>
      <c r="C8587" s="249">
        <v>112.79381314645831</v>
      </c>
    </row>
    <row r="8588" spans="2:3" x14ac:dyDescent="0.75">
      <c r="B8588" s="250">
        <v>8525</v>
      </c>
      <c r="C8588" s="249">
        <v>96.321493940805212</v>
      </c>
    </row>
    <row r="8589" spans="2:3" x14ac:dyDescent="0.75">
      <c r="B8589" s="250">
        <v>8526</v>
      </c>
      <c r="C8589" s="249">
        <v>82.927189202030007</v>
      </c>
    </row>
    <row r="8590" spans="2:3" x14ac:dyDescent="0.75">
      <c r="B8590" s="250">
        <v>8527</v>
      </c>
      <c r="C8590" s="249">
        <v>138.19773182573107</v>
      </c>
    </row>
    <row r="8591" spans="2:3" x14ac:dyDescent="0.75">
      <c r="B8591" s="250">
        <v>8528</v>
      </c>
      <c r="C8591" s="249">
        <v>104.92183692482062</v>
      </c>
    </row>
    <row r="8592" spans="2:3" x14ac:dyDescent="0.75">
      <c r="B8592" s="250">
        <v>8529</v>
      </c>
      <c r="C8592" s="249">
        <v>89.713200345673755</v>
      </c>
    </row>
    <row r="8593" spans="2:3" x14ac:dyDescent="0.75">
      <c r="B8593" s="250">
        <v>8530</v>
      </c>
      <c r="C8593" s="249">
        <v>115.49365862941873</v>
      </c>
    </row>
    <row r="8594" spans="2:3" x14ac:dyDescent="0.75">
      <c r="B8594" s="250">
        <v>8531</v>
      </c>
      <c r="C8594" s="249">
        <v>82.466180083678751</v>
      </c>
    </row>
    <row r="8595" spans="2:3" x14ac:dyDescent="0.75">
      <c r="B8595" s="250">
        <v>8532</v>
      </c>
      <c r="C8595" s="249">
        <v>145.4763986628848</v>
      </c>
    </row>
    <row r="8596" spans="2:3" x14ac:dyDescent="0.75">
      <c r="B8596" s="250">
        <v>8533</v>
      </c>
      <c r="C8596" s="249">
        <v>120.604906021281</v>
      </c>
    </row>
    <row r="8597" spans="2:3" x14ac:dyDescent="0.75">
      <c r="B8597" s="250">
        <v>8534</v>
      </c>
      <c r="C8597" s="249">
        <v>168.14223288073114</v>
      </c>
    </row>
    <row r="8598" spans="2:3" x14ac:dyDescent="0.75">
      <c r="B8598" s="250">
        <v>8535</v>
      </c>
      <c r="C8598" s="249">
        <v>141.59111495762292</v>
      </c>
    </row>
    <row r="8599" spans="2:3" x14ac:dyDescent="0.75">
      <c r="B8599" s="250">
        <v>8536</v>
      </c>
      <c r="C8599" s="249">
        <v>136.13367960055348</v>
      </c>
    </row>
    <row r="8600" spans="2:3" x14ac:dyDescent="0.75">
      <c r="B8600" s="250">
        <v>8537</v>
      </c>
      <c r="C8600" s="249">
        <v>162.48588633664022</v>
      </c>
    </row>
    <row r="8601" spans="2:3" x14ac:dyDescent="0.75">
      <c r="B8601" s="250">
        <v>8538</v>
      </c>
      <c r="C8601" s="249">
        <v>118.48849044458207</v>
      </c>
    </row>
    <row r="8602" spans="2:3" x14ac:dyDescent="0.75">
      <c r="B8602" s="250">
        <v>8539</v>
      </c>
      <c r="C8602" s="249">
        <v>115.65794517776932</v>
      </c>
    </row>
    <row r="8603" spans="2:3" x14ac:dyDescent="0.75">
      <c r="B8603" s="250">
        <v>8540</v>
      </c>
      <c r="C8603" s="249">
        <v>141.1551099502795</v>
      </c>
    </row>
    <row r="8604" spans="2:3" x14ac:dyDescent="0.75">
      <c r="B8604" s="250">
        <v>8541</v>
      </c>
      <c r="C8604" s="249">
        <v>140.05260878702853</v>
      </c>
    </row>
    <row r="8605" spans="2:3" x14ac:dyDescent="0.75">
      <c r="B8605" s="250">
        <v>8542</v>
      </c>
      <c r="C8605" s="249">
        <v>79.40453162484431</v>
      </c>
    </row>
    <row r="8606" spans="2:3" x14ac:dyDescent="0.75">
      <c r="B8606" s="250">
        <v>8543</v>
      </c>
      <c r="C8606" s="249">
        <v>165.01827155295373</v>
      </c>
    </row>
    <row r="8607" spans="2:3" x14ac:dyDescent="0.75">
      <c r="B8607" s="250">
        <v>8544</v>
      </c>
      <c r="C8607" s="249">
        <v>94.623867519435109</v>
      </c>
    </row>
    <row r="8608" spans="2:3" x14ac:dyDescent="0.75">
      <c r="B8608" s="250">
        <v>8545</v>
      </c>
      <c r="C8608" s="249">
        <v>163.97799717476815</v>
      </c>
    </row>
    <row r="8609" spans="2:3" x14ac:dyDescent="0.75">
      <c r="B8609" s="250">
        <v>8546</v>
      </c>
      <c r="C8609" s="249">
        <v>100.0014050001466</v>
      </c>
    </row>
    <row r="8610" spans="2:3" x14ac:dyDescent="0.75">
      <c r="B8610" s="250">
        <v>8547</v>
      </c>
      <c r="C8610" s="249">
        <v>134.0446072169828</v>
      </c>
    </row>
    <row r="8611" spans="2:3" x14ac:dyDescent="0.75">
      <c r="B8611" s="250">
        <v>8548</v>
      </c>
      <c r="C8611" s="249">
        <v>124.89963401602182</v>
      </c>
    </row>
    <row r="8612" spans="2:3" x14ac:dyDescent="0.75">
      <c r="B8612" s="250">
        <v>8549</v>
      </c>
      <c r="C8612" s="249">
        <v>116.2373996251317</v>
      </c>
    </row>
    <row r="8613" spans="2:3" x14ac:dyDescent="0.75">
      <c r="B8613" s="250">
        <v>8550</v>
      </c>
      <c r="C8613" s="249">
        <v>126.74437129010265</v>
      </c>
    </row>
    <row r="8614" spans="2:3" x14ac:dyDescent="0.75">
      <c r="B8614" s="250">
        <v>8551</v>
      </c>
      <c r="C8614" s="249">
        <v>101.79717038669165</v>
      </c>
    </row>
    <row r="8615" spans="2:3" x14ac:dyDescent="0.75">
      <c r="B8615" s="250">
        <v>8552</v>
      </c>
      <c r="C8615" s="249">
        <v>104.46223870370085</v>
      </c>
    </row>
    <row r="8616" spans="2:3" x14ac:dyDescent="0.75">
      <c r="B8616" s="250">
        <v>8553</v>
      </c>
      <c r="C8616" s="249">
        <v>92.720005608261559</v>
      </c>
    </row>
    <row r="8617" spans="2:3" x14ac:dyDescent="0.75">
      <c r="B8617" s="250">
        <v>8554</v>
      </c>
      <c r="C8617" s="249">
        <v>158.69604736787321</v>
      </c>
    </row>
    <row r="8618" spans="2:3" x14ac:dyDescent="0.75">
      <c r="B8618" s="250">
        <v>8555</v>
      </c>
      <c r="C8618" s="249">
        <v>84.533147146773757</v>
      </c>
    </row>
    <row r="8619" spans="2:3" x14ac:dyDescent="0.75">
      <c r="B8619" s="250">
        <v>8556</v>
      </c>
      <c r="C8619" s="249">
        <v>121.69029770534375</v>
      </c>
    </row>
    <row r="8620" spans="2:3" x14ac:dyDescent="0.75">
      <c r="B8620" s="250">
        <v>8557</v>
      </c>
      <c r="C8620" s="249">
        <v>103.57344139178761</v>
      </c>
    </row>
    <row r="8621" spans="2:3" x14ac:dyDescent="0.75">
      <c r="B8621" s="250">
        <v>8558</v>
      </c>
      <c r="C8621" s="249">
        <v>110.77391829785782</v>
      </c>
    </row>
    <row r="8622" spans="2:3" x14ac:dyDescent="0.75">
      <c r="B8622" s="250">
        <v>8559</v>
      </c>
      <c r="C8622" s="249">
        <v>84.479672793709156</v>
      </c>
    </row>
    <row r="8623" spans="2:3" x14ac:dyDescent="0.75">
      <c r="B8623" s="250">
        <v>8560</v>
      </c>
      <c r="C8623" s="249">
        <v>134.56987176236413</v>
      </c>
    </row>
    <row r="8624" spans="2:3" x14ac:dyDescent="0.75">
      <c r="B8624" s="250">
        <v>8561</v>
      </c>
      <c r="C8624" s="249">
        <v>122.8391940170826</v>
      </c>
    </row>
    <row r="8625" spans="2:3" x14ac:dyDescent="0.75">
      <c r="B8625" s="250">
        <v>8562</v>
      </c>
      <c r="C8625" s="249">
        <v>168.34479529197176</v>
      </c>
    </row>
    <row r="8626" spans="2:3" x14ac:dyDescent="0.75">
      <c r="B8626" s="250">
        <v>8563</v>
      </c>
      <c r="C8626" s="249">
        <v>101.6746039355606</v>
      </c>
    </row>
    <row r="8627" spans="2:3" x14ac:dyDescent="0.75">
      <c r="B8627" s="250">
        <v>8564</v>
      </c>
      <c r="C8627" s="249">
        <v>119.88777998618153</v>
      </c>
    </row>
    <row r="8628" spans="2:3" x14ac:dyDescent="0.75">
      <c r="B8628" s="250">
        <v>8565</v>
      </c>
      <c r="C8628" s="249">
        <v>112.715110974707</v>
      </c>
    </row>
    <row r="8629" spans="2:3" x14ac:dyDescent="0.75">
      <c r="B8629" s="250">
        <v>8566</v>
      </c>
      <c r="C8629" s="249">
        <v>136.54827622971342</v>
      </c>
    </row>
    <row r="8630" spans="2:3" x14ac:dyDescent="0.75">
      <c r="B8630" s="250">
        <v>8567</v>
      </c>
      <c r="C8630" s="249">
        <v>95.521627583774432</v>
      </c>
    </row>
    <row r="8631" spans="2:3" x14ac:dyDescent="0.75">
      <c r="B8631" s="250">
        <v>8568</v>
      </c>
      <c r="C8631" s="249">
        <v>99.065662677062818</v>
      </c>
    </row>
    <row r="8632" spans="2:3" x14ac:dyDescent="0.75">
      <c r="B8632" s="250">
        <v>8569</v>
      </c>
      <c r="C8632" s="249">
        <v>113.77735345529406</v>
      </c>
    </row>
    <row r="8633" spans="2:3" x14ac:dyDescent="0.75">
      <c r="B8633" s="250">
        <v>8570</v>
      </c>
      <c r="C8633" s="249">
        <v>90.807188137557944</v>
      </c>
    </row>
    <row r="8634" spans="2:3" x14ac:dyDescent="0.75">
      <c r="B8634" s="250">
        <v>8571</v>
      </c>
      <c r="C8634" s="249">
        <v>105.33334715242451</v>
      </c>
    </row>
    <row r="8635" spans="2:3" x14ac:dyDescent="0.75">
      <c r="B8635" s="250">
        <v>8572</v>
      </c>
      <c r="C8635" s="249">
        <v>118.97948451650122</v>
      </c>
    </row>
    <row r="8636" spans="2:3" x14ac:dyDescent="0.75">
      <c r="B8636" s="250">
        <v>8573</v>
      </c>
      <c r="C8636" s="249">
        <v>133.23625104379659</v>
      </c>
    </row>
    <row r="8637" spans="2:3" x14ac:dyDescent="0.75">
      <c r="B8637" s="250">
        <v>8574</v>
      </c>
      <c r="C8637" s="249">
        <v>107.78482228102706</v>
      </c>
    </row>
    <row r="8638" spans="2:3" x14ac:dyDescent="0.75">
      <c r="B8638" s="250">
        <v>8575</v>
      </c>
      <c r="C8638" s="249">
        <v>111.79753995428347</v>
      </c>
    </row>
    <row r="8639" spans="2:3" x14ac:dyDescent="0.75">
      <c r="B8639" s="250">
        <v>8576</v>
      </c>
      <c r="C8639" s="249">
        <v>113.13604871320868</v>
      </c>
    </row>
    <row r="8640" spans="2:3" x14ac:dyDescent="0.75">
      <c r="B8640" s="250">
        <v>8577</v>
      </c>
      <c r="C8640" s="249">
        <v>122.46297177502765</v>
      </c>
    </row>
    <row r="8641" spans="2:3" x14ac:dyDescent="0.75">
      <c r="B8641" s="250">
        <v>8578</v>
      </c>
      <c r="C8641" s="249">
        <v>167.78209398990165</v>
      </c>
    </row>
    <row r="8642" spans="2:3" x14ac:dyDescent="0.75">
      <c r="B8642" s="250">
        <v>8579</v>
      </c>
      <c r="C8642" s="249">
        <v>96.763857044167906</v>
      </c>
    </row>
    <row r="8643" spans="2:3" x14ac:dyDescent="0.75">
      <c r="B8643" s="250">
        <v>8580</v>
      </c>
      <c r="C8643" s="249">
        <v>142.50235903592713</v>
      </c>
    </row>
    <row r="8644" spans="2:3" x14ac:dyDescent="0.75">
      <c r="B8644" s="250">
        <v>8581</v>
      </c>
      <c r="C8644" s="249">
        <v>154.63482326656975</v>
      </c>
    </row>
    <row r="8645" spans="2:3" x14ac:dyDescent="0.75">
      <c r="B8645" s="250">
        <v>8582</v>
      </c>
      <c r="C8645" s="249">
        <v>101.4209158798237</v>
      </c>
    </row>
    <row r="8646" spans="2:3" x14ac:dyDescent="0.75">
      <c r="B8646" s="250">
        <v>8583</v>
      </c>
      <c r="C8646" s="249">
        <v>120.35305515377129</v>
      </c>
    </row>
    <row r="8647" spans="2:3" x14ac:dyDescent="0.75">
      <c r="B8647" s="250">
        <v>8584</v>
      </c>
      <c r="C8647" s="249">
        <v>116.15191021500219</v>
      </c>
    </row>
    <row r="8648" spans="2:3" x14ac:dyDescent="0.75">
      <c r="B8648" s="250">
        <v>8585</v>
      </c>
      <c r="C8648" s="249">
        <v>149.09138666593122</v>
      </c>
    </row>
    <row r="8649" spans="2:3" x14ac:dyDescent="0.75">
      <c r="B8649" s="250">
        <v>8586</v>
      </c>
      <c r="C8649" s="249">
        <v>96.713800677813737</v>
      </c>
    </row>
    <row r="8650" spans="2:3" x14ac:dyDescent="0.75">
      <c r="B8650" s="250">
        <v>8587</v>
      </c>
      <c r="C8650" s="249">
        <v>91.592311479543511</v>
      </c>
    </row>
    <row r="8651" spans="2:3" x14ac:dyDescent="0.75">
      <c r="B8651" s="250">
        <v>8588</v>
      </c>
      <c r="C8651" s="249">
        <v>107.58665457764099</v>
      </c>
    </row>
    <row r="8652" spans="2:3" x14ac:dyDescent="0.75">
      <c r="B8652" s="250">
        <v>8589</v>
      </c>
      <c r="C8652" s="249">
        <v>132.20461561440754</v>
      </c>
    </row>
    <row r="8653" spans="2:3" x14ac:dyDescent="0.75">
      <c r="B8653" s="250">
        <v>8590</v>
      </c>
      <c r="C8653" s="249">
        <v>93.695745073552757</v>
      </c>
    </row>
    <row r="8654" spans="2:3" x14ac:dyDescent="0.75">
      <c r="B8654" s="250">
        <v>8591</v>
      </c>
      <c r="C8654" s="249">
        <v>159.62587572333604</v>
      </c>
    </row>
    <row r="8655" spans="2:3" x14ac:dyDescent="0.75">
      <c r="B8655" s="250">
        <v>8592</v>
      </c>
      <c r="C8655" s="249">
        <v>129.00304257497902</v>
      </c>
    </row>
    <row r="8656" spans="2:3" x14ac:dyDescent="0.75">
      <c r="B8656" s="250">
        <v>8593</v>
      </c>
      <c r="C8656" s="249">
        <v>129.64651752436387</v>
      </c>
    </row>
    <row r="8657" spans="2:3" x14ac:dyDescent="0.75">
      <c r="B8657" s="250">
        <v>8594</v>
      </c>
      <c r="C8657" s="249">
        <v>97.529025896451955</v>
      </c>
    </row>
    <row r="8658" spans="2:3" x14ac:dyDescent="0.75">
      <c r="B8658" s="250">
        <v>8595</v>
      </c>
      <c r="C8658" s="249">
        <v>188.94465677020867</v>
      </c>
    </row>
    <row r="8659" spans="2:3" x14ac:dyDescent="0.75">
      <c r="B8659" s="250">
        <v>8596</v>
      </c>
      <c r="C8659" s="249">
        <v>90.602238142189066</v>
      </c>
    </row>
    <row r="8660" spans="2:3" x14ac:dyDescent="0.75">
      <c r="B8660" s="250">
        <v>8597</v>
      </c>
      <c r="C8660" s="249">
        <v>116.35652719773788</v>
      </c>
    </row>
    <row r="8661" spans="2:3" x14ac:dyDescent="0.75">
      <c r="B8661" s="250">
        <v>8598</v>
      </c>
      <c r="C8661" s="249">
        <v>148.08607152257557</v>
      </c>
    </row>
    <row r="8662" spans="2:3" x14ac:dyDescent="0.75">
      <c r="B8662" s="250">
        <v>8599</v>
      </c>
      <c r="C8662" s="249">
        <v>110.61333571604605</v>
      </c>
    </row>
    <row r="8663" spans="2:3" x14ac:dyDescent="0.75">
      <c r="B8663" s="250">
        <v>8600</v>
      </c>
      <c r="C8663" s="249">
        <v>113.36510619680824</v>
      </c>
    </row>
    <row r="8664" spans="2:3" x14ac:dyDescent="0.75">
      <c r="B8664" s="250">
        <v>8601</v>
      </c>
      <c r="C8664" s="249">
        <v>100.30374271166734</v>
      </c>
    </row>
    <row r="8665" spans="2:3" x14ac:dyDescent="0.75">
      <c r="B8665" s="250">
        <v>8602</v>
      </c>
      <c r="C8665" s="249">
        <v>112.88526868004341</v>
      </c>
    </row>
    <row r="8666" spans="2:3" x14ac:dyDescent="0.75">
      <c r="B8666" s="250">
        <v>8603</v>
      </c>
      <c r="C8666" s="249">
        <v>127.57558082208494</v>
      </c>
    </row>
    <row r="8667" spans="2:3" x14ac:dyDescent="0.75">
      <c r="B8667" s="250">
        <v>8604</v>
      </c>
      <c r="C8667" s="249">
        <v>118.83275755666261</v>
      </c>
    </row>
    <row r="8668" spans="2:3" x14ac:dyDescent="0.75">
      <c r="B8668" s="250">
        <v>8605</v>
      </c>
      <c r="C8668" s="249">
        <v>95.574109623290497</v>
      </c>
    </row>
    <row r="8669" spans="2:3" x14ac:dyDescent="0.75">
      <c r="B8669" s="250">
        <v>8606</v>
      </c>
      <c r="C8669" s="249">
        <v>125.80892446196458</v>
      </c>
    </row>
    <row r="8670" spans="2:3" x14ac:dyDescent="0.75">
      <c r="B8670" s="250">
        <v>8607</v>
      </c>
      <c r="C8670" s="249">
        <v>154.01802658066077</v>
      </c>
    </row>
    <row r="8671" spans="2:3" x14ac:dyDescent="0.75">
      <c r="B8671" s="250">
        <v>8608</v>
      </c>
      <c r="C8671" s="249">
        <v>120.18504083107656</v>
      </c>
    </row>
    <row r="8672" spans="2:3" x14ac:dyDescent="0.75">
      <c r="B8672" s="250">
        <v>8609</v>
      </c>
      <c r="C8672" s="249">
        <v>87.542326497071357</v>
      </c>
    </row>
    <row r="8673" spans="2:3" x14ac:dyDescent="0.75">
      <c r="B8673" s="250">
        <v>8610</v>
      </c>
      <c r="C8673" s="249">
        <v>152.33105901735377</v>
      </c>
    </row>
    <row r="8674" spans="2:3" x14ac:dyDescent="0.75">
      <c r="B8674" s="250">
        <v>8611</v>
      </c>
      <c r="C8674" s="249">
        <v>167.12651839342419</v>
      </c>
    </row>
    <row r="8675" spans="2:3" x14ac:dyDescent="0.75">
      <c r="B8675" s="250">
        <v>8612</v>
      </c>
      <c r="C8675" s="249">
        <v>119.50709088056286</v>
      </c>
    </row>
    <row r="8676" spans="2:3" x14ac:dyDescent="0.75">
      <c r="B8676" s="250">
        <v>8613</v>
      </c>
      <c r="C8676" s="249">
        <v>157.90832939819433</v>
      </c>
    </row>
    <row r="8677" spans="2:3" x14ac:dyDescent="0.75">
      <c r="B8677" s="250">
        <v>8614</v>
      </c>
      <c r="C8677" s="249">
        <v>186.24363912610693</v>
      </c>
    </row>
    <row r="8678" spans="2:3" x14ac:dyDescent="0.75">
      <c r="B8678" s="250">
        <v>8615</v>
      </c>
      <c r="C8678" s="249">
        <v>174.53792104301476</v>
      </c>
    </row>
    <row r="8679" spans="2:3" x14ac:dyDescent="0.75">
      <c r="B8679" s="250">
        <v>8616</v>
      </c>
      <c r="C8679" s="249">
        <v>145.85962332174964</v>
      </c>
    </row>
    <row r="8680" spans="2:3" x14ac:dyDescent="0.75">
      <c r="B8680" s="250">
        <v>8617</v>
      </c>
      <c r="C8680" s="249">
        <v>133.73924828571745</v>
      </c>
    </row>
    <row r="8681" spans="2:3" x14ac:dyDescent="0.75">
      <c r="B8681" s="250">
        <v>8618</v>
      </c>
      <c r="C8681" s="249">
        <v>119.97694027004208</v>
      </c>
    </row>
    <row r="8682" spans="2:3" x14ac:dyDescent="0.75">
      <c r="B8682" s="250">
        <v>8619</v>
      </c>
      <c r="C8682" s="249">
        <v>91.801222822567922</v>
      </c>
    </row>
    <row r="8683" spans="2:3" x14ac:dyDescent="0.75">
      <c r="B8683" s="250">
        <v>8620</v>
      </c>
      <c r="C8683" s="249">
        <v>124.32517757520743</v>
      </c>
    </row>
    <row r="8684" spans="2:3" x14ac:dyDescent="0.75">
      <c r="B8684" s="250">
        <v>8621</v>
      </c>
      <c r="C8684" s="249">
        <v>153.60658756634274</v>
      </c>
    </row>
    <row r="8685" spans="2:3" x14ac:dyDescent="0.75">
      <c r="B8685" s="250">
        <v>8622</v>
      </c>
      <c r="C8685" s="249">
        <v>142.94061182447081</v>
      </c>
    </row>
    <row r="8686" spans="2:3" x14ac:dyDescent="0.75">
      <c r="B8686" s="250">
        <v>8623</v>
      </c>
      <c r="C8686" s="249">
        <v>142.50786830526658</v>
      </c>
    </row>
    <row r="8687" spans="2:3" x14ac:dyDescent="0.75">
      <c r="B8687" s="250">
        <v>8624</v>
      </c>
      <c r="C8687" s="249">
        <v>157.58420926350922</v>
      </c>
    </row>
    <row r="8688" spans="2:3" x14ac:dyDescent="0.75">
      <c r="B8688" s="250">
        <v>8625</v>
      </c>
      <c r="C8688" s="249">
        <v>123.55917670272359</v>
      </c>
    </row>
    <row r="8689" spans="2:3" x14ac:dyDescent="0.75">
      <c r="B8689" s="250">
        <v>8626</v>
      </c>
      <c r="C8689" s="249">
        <v>151.47695962851179</v>
      </c>
    </row>
    <row r="8690" spans="2:3" x14ac:dyDescent="0.75">
      <c r="B8690" s="250">
        <v>8627</v>
      </c>
      <c r="C8690" s="249">
        <v>118.28189885232918</v>
      </c>
    </row>
    <row r="8691" spans="2:3" x14ac:dyDescent="0.75">
      <c r="B8691" s="250">
        <v>8628</v>
      </c>
      <c r="C8691" s="249">
        <v>113.44896259518518</v>
      </c>
    </row>
    <row r="8692" spans="2:3" x14ac:dyDescent="0.75">
      <c r="B8692" s="250">
        <v>8629</v>
      </c>
      <c r="C8692" s="249">
        <v>148.48543159573754</v>
      </c>
    </row>
    <row r="8693" spans="2:3" x14ac:dyDescent="0.75">
      <c r="B8693" s="250">
        <v>8630</v>
      </c>
      <c r="C8693" s="249">
        <v>117.14559937027754</v>
      </c>
    </row>
    <row r="8694" spans="2:3" x14ac:dyDescent="0.75">
      <c r="B8694" s="250">
        <v>8631</v>
      </c>
      <c r="C8694" s="249">
        <v>106.65689821522029</v>
      </c>
    </row>
    <row r="8695" spans="2:3" x14ac:dyDescent="0.75">
      <c r="B8695" s="250">
        <v>8632</v>
      </c>
      <c r="C8695" s="249">
        <v>155.05601705203378</v>
      </c>
    </row>
    <row r="8696" spans="2:3" x14ac:dyDescent="0.75">
      <c r="B8696" s="250">
        <v>8633</v>
      </c>
      <c r="C8696" s="249">
        <v>153.1237325704956</v>
      </c>
    </row>
    <row r="8697" spans="2:3" x14ac:dyDescent="0.75">
      <c r="B8697" s="250">
        <v>8634</v>
      </c>
      <c r="C8697" s="249">
        <v>119.61259369960256</v>
      </c>
    </row>
    <row r="8698" spans="2:3" x14ac:dyDescent="0.75">
      <c r="B8698" s="250">
        <v>8635</v>
      </c>
      <c r="C8698" s="249">
        <v>88.191708195943619</v>
      </c>
    </row>
    <row r="8699" spans="2:3" x14ac:dyDescent="0.75">
      <c r="B8699" s="250">
        <v>8636</v>
      </c>
      <c r="C8699" s="249">
        <v>132.3855354780415</v>
      </c>
    </row>
    <row r="8700" spans="2:3" x14ac:dyDescent="0.75">
      <c r="B8700" s="250">
        <v>8637</v>
      </c>
      <c r="C8700" s="249">
        <v>76.389413759511669</v>
      </c>
    </row>
    <row r="8701" spans="2:3" x14ac:dyDescent="0.75">
      <c r="B8701" s="250">
        <v>8638</v>
      </c>
      <c r="C8701" s="249">
        <v>91.465389286388572</v>
      </c>
    </row>
    <row r="8702" spans="2:3" x14ac:dyDescent="0.75">
      <c r="B8702" s="250">
        <v>8639</v>
      </c>
      <c r="C8702" s="249">
        <v>111.61228778002356</v>
      </c>
    </row>
    <row r="8703" spans="2:3" x14ac:dyDescent="0.75">
      <c r="B8703" s="250">
        <v>8640</v>
      </c>
      <c r="C8703" s="249">
        <v>166.55692943186907</v>
      </c>
    </row>
    <row r="8704" spans="2:3" x14ac:dyDescent="0.75">
      <c r="B8704" s="250">
        <v>8641</v>
      </c>
      <c r="C8704" s="249">
        <v>122.3591428109513</v>
      </c>
    </row>
    <row r="8705" spans="2:3" x14ac:dyDescent="0.75">
      <c r="B8705" s="250">
        <v>8642</v>
      </c>
      <c r="C8705" s="249">
        <v>177.70837592675488</v>
      </c>
    </row>
    <row r="8706" spans="2:3" x14ac:dyDescent="0.75">
      <c r="B8706" s="250">
        <v>8643</v>
      </c>
      <c r="C8706" s="249">
        <v>166.17528841440026</v>
      </c>
    </row>
    <row r="8707" spans="2:3" x14ac:dyDescent="0.75">
      <c r="B8707" s="250">
        <v>8644</v>
      </c>
      <c r="C8707" s="249">
        <v>103.53490478488803</v>
      </c>
    </row>
    <row r="8708" spans="2:3" x14ac:dyDescent="0.75">
      <c r="B8708" s="250">
        <v>8645</v>
      </c>
      <c r="C8708" s="249">
        <v>149.23614970111731</v>
      </c>
    </row>
    <row r="8709" spans="2:3" x14ac:dyDescent="0.75">
      <c r="B8709" s="250">
        <v>8646</v>
      </c>
      <c r="C8709" s="249">
        <v>123.26303387965331</v>
      </c>
    </row>
    <row r="8710" spans="2:3" x14ac:dyDescent="0.75">
      <c r="B8710" s="250">
        <v>8647</v>
      </c>
      <c r="C8710" s="249">
        <v>106.34050104475237</v>
      </c>
    </row>
    <row r="8711" spans="2:3" x14ac:dyDescent="0.75">
      <c r="B8711" s="250">
        <v>8648</v>
      </c>
      <c r="C8711" s="249">
        <v>128.27005591645243</v>
      </c>
    </row>
    <row r="8712" spans="2:3" x14ac:dyDescent="0.75">
      <c r="B8712" s="250">
        <v>8649</v>
      </c>
      <c r="C8712" s="249">
        <v>131.64393784783829</v>
      </c>
    </row>
    <row r="8713" spans="2:3" x14ac:dyDescent="0.75">
      <c r="B8713" s="250">
        <v>8650</v>
      </c>
      <c r="C8713" s="249">
        <v>90.318435511677933</v>
      </c>
    </row>
    <row r="8714" spans="2:3" x14ac:dyDescent="0.75">
      <c r="B8714" s="250">
        <v>8651</v>
      </c>
      <c r="C8714" s="249">
        <v>120.59816979232983</v>
      </c>
    </row>
    <row r="8715" spans="2:3" x14ac:dyDescent="0.75">
      <c r="B8715" s="250">
        <v>8652</v>
      </c>
      <c r="C8715" s="249">
        <v>114.39677254497116</v>
      </c>
    </row>
    <row r="8716" spans="2:3" x14ac:dyDescent="0.75">
      <c r="B8716" s="250">
        <v>8653</v>
      </c>
      <c r="C8716" s="249">
        <v>94.763034841464517</v>
      </c>
    </row>
    <row r="8717" spans="2:3" x14ac:dyDescent="0.75">
      <c r="B8717" s="250">
        <v>8654</v>
      </c>
      <c r="C8717" s="249">
        <v>100.13828440020802</v>
      </c>
    </row>
    <row r="8718" spans="2:3" x14ac:dyDescent="0.75">
      <c r="B8718" s="250">
        <v>8655</v>
      </c>
      <c r="C8718" s="249">
        <v>127.33056373622301</v>
      </c>
    </row>
    <row r="8719" spans="2:3" x14ac:dyDescent="0.75">
      <c r="B8719" s="250">
        <v>8656</v>
      </c>
      <c r="C8719" s="249">
        <v>102.86123100854903</v>
      </c>
    </row>
    <row r="8720" spans="2:3" x14ac:dyDescent="0.75">
      <c r="B8720" s="250">
        <v>8657</v>
      </c>
      <c r="C8720" s="249">
        <v>97.535050421496152</v>
      </c>
    </row>
    <row r="8721" spans="2:3" x14ac:dyDescent="0.75">
      <c r="B8721" s="250">
        <v>8658</v>
      </c>
      <c r="C8721" s="249">
        <v>118.67461445194593</v>
      </c>
    </row>
    <row r="8722" spans="2:3" x14ac:dyDescent="0.75">
      <c r="B8722" s="250">
        <v>8659</v>
      </c>
      <c r="C8722" s="249">
        <v>146.94577199980921</v>
      </c>
    </row>
    <row r="8723" spans="2:3" x14ac:dyDescent="0.75">
      <c r="B8723" s="250">
        <v>8660</v>
      </c>
      <c r="C8723" s="249">
        <v>135.38710242146732</v>
      </c>
    </row>
    <row r="8724" spans="2:3" x14ac:dyDescent="0.75">
      <c r="B8724" s="250">
        <v>8661</v>
      </c>
      <c r="C8724" s="249">
        <v>114.74469182298763</v>
      </c>
    </row>
    <row r="8725" spans="2:3" x14ac:dyDescent="0.75">
      <c r="B8725" s="250">
        <v>8662</v>
      </c>
      <c r="C8725" s="249">
        <v>142.89197777314962</v>
      </c>
    </row>
    <row r="8726" spans="2:3" x14ac:dyDescent="0.75">
      <c r="B8726" s="250">
        <v>8663</v>
      </c>
      <c r="C8726" s="249">
        <v>131.93269443928543</v>
      </c>
    </row>
    <row r="8727" spans="2:3" x14ac:dyDescent="0.75">
      <c r="B8727" s="250">
        <v>8664</v>
      </c>
      <c r="C8727" s="249">
        <v>115.86698873435849</v>
      </c>
    </row>
    <row r="8728" spans="2:3" x14ac:dyDescent="0.75">
      <c r="B8728" s="250">
        <v>8665</v>
      </c>
      <c r="C8728" s="249">
        <v>120.18512993380554</v>
      </c>
    </row>
    <row r="8729" spans="2:3" x14ac:dyDescent="0.75">
      <c r="B8729" s="250">
        <v>8666</v>
      </c>
      <c r="C8729" s="249">
        <v>112.46820137703214</v>
      </c>
    </row>
    <row r="8730" spans="2:3" x14ac:dyDescent="0.75">
      <c r="B8730" s="250">
        <v>8667</v>
      </c>
      <c r="C8730" s="249">
        <v>125.18769423604398</v>
      </c>
    </row>
    <row r="8731" spans="2:3" x14ac:dyDescent="0.75">
      <c r="B8731" s="250">
        <v>8668</v>
      </c>
      <c r="C8731" s="249">
        <v>119.63782000758152</v>
      </c>
    </row>
    <row r="8732" spans="2:3" x14ac:dyDescent="0.75">
      <c r="B8732" s="250">
        <v>8669</v>
      </c>
      <c r="C8732" s="249">
        <v>102.92602979516924</v>
      </c>
    </row>
    <row r="8733" spans="2:3" x14ac:dyDescent="0.75">
      <c r="B8733" s="250">
        <v>8670</v>
      </c>
      <c r="C8733" s="249">
        <v>96.815866104538529</v>
      </c>
    </row>
    <row r="8734" spans="2:3" x14ac:dyDescent="0.75">
      <c r="B8734" s="250">
        <v>8671</v>
      </c>
      <c r="C8734" s="249">
        <v>170.37139938071661</v>
      </c>
    </row>
    <row r="8735" spans="2:3" x14ac:dyDescent="0.75">
      <c r="B8735" s="250">
        <v>8672</v>
      </c>
      <c r="C8735" s="249">
        <v>162.74683426008306</v>
      </c>
    </row>
    <row r="8736" spans="2:3" x14ac:dyDescent="0.75">
      <c r="B8736" s="250">
        <v>8673</v>
      </c>
      <c r="C8736" s="249">
        <v>127.90654746603205</v>
      </c>
    </row>
    <row r="8737" spans="2:3" x14ac:dyDescent="0.75">
      <c r="B8737" s="250">
        <v>8674</v>
      </c>
      <c r="C8737" s="249">
        <v>129.48970283366774</v>
      </c>
    </row>
    <row r="8738" spans="2:3" x14ac:dyDescent="0.75">
      <c r="B8738" s="250">
        <v>8675</v>
      </c>
      <c r="C8738" s="249">
        <v>104.68460053510167</v>
      </c>
    </row>
    <row r="8739" spans="2:3" x14ac:dyDescent="0.75">
      <c r="B8739" s="250">
        <v>8676</v>
      </c>
      <c r="C8739" s="249">
        <v>66.912274374006003</v>
      </c>
    </row>
    <row r="8740" spans="2:3" x14ac:dyDescent="0.75">
      <c r="B8740" s="250">
        <v>8677</v>
      </c>
      <c r="C8740" s="249">
        <v>92.922792933052904</v>
      </c>
    </row>
    <row r="8741" spans="2:3" x14ac:dyDescent="0.75">
      <c r="B8741" s="250">
        <v>8678</v>
      </c>
      <c r="C8741" s="249">
        <v>104.75604665761205</v>
      </c>
    </row>
    <row r="8742" spans="2:3" x14ac:dyDescent="0.75">
      <c r="B8742" s="250">
        <v>8679</v>
      </c>
      <c r="C8742" s="249">
        <v>113.46154216312036</v>
      </c>
    </row>
    <row r="8743" spans="2:3" x14ac:dyDescent="0.75">
      <c r="B8743" s="250">
        <v>8680</v>
      </c>
      <c r="C8743" s="249">
        <v>152.75154328816234</v>
      </c>
    </row>
    <row r="8744" spans="2:3" x14ac:dyDescent="0.75">
      <c r="B8744" s="250">
        <v>8681</v>
      </c>
      <c r="C8744" s="249">
        <v>121.15594270551088</v>
      </c>
    </row>
    <row r="8745" spans="2:3" x14ac:dyDescent="0.75">
      <c r="B8745" s="250">
        <v>8682</v>
      </c>
      <c r="C8745" s="249">
        <v>128.53406859637892</v>
      </c>
    </row>
    <row r="8746" spans="2:3" x14ac:dyDescent="0.75">
      <c r="B8746" s="250">
        <v>8683</v>
      </c>
      <c r="C8746" s="249">
        <v>131.50438851040437</v>
      </c>
    </row>
    <row r="8747" spans="2:3" x14ac:dyDescent="0.75">
      <c r="B8747" s="250">
        <v>8684</v>
      </c>
      <c r="C8747" s="249">
        <v>114.91526101447843</v>
      </c>
    </row>
    <row r="8748" spans="2:3" x14ac:dyDescent="0.75">
      <c r="B8748" s="250">
        <v>8685</v>
      </c>
      <c r="C8748" s="249">
        <v>143.07473215071997</v>
      </c>
    </row>
    <row r="8749" spans="2:3" x14ac:dyDescent="0.75">
      <c r="B8749" s="250">
        <v>8686</v>
      </c>
      <c r="C8749" s="249">
        <v>149.86107800510294</v>
      </c>
    </row>
    <row r="8750" spans="2:3" x14ac:dyDescent="0.75">
      <c r="B8750" s="250">
        <v>8687</v>
      </c>
      <c r="C8750" s="249">
        <v>160.18685616061134</v>
      </c>
    </row>
    <row r="8751" spans="2:3" x14ac:dyDescent="0.75">
      <c r="B8751" s="250">
        <v>8688</v>
      </c>
      <c r="C8751" s="249">
        <v>138.28895080774916</v>
      </c>
    </row>
    <row r="8752" spans="2:3" x14ac:dyDescent="0.75">
      <c r="B8752" s="250">
        <v>8689</v>
      </c>
      <c r="C8752" s="249">
        <v>155.92467692232691</v>
      </c>
    </row>
    <row r="8753" spans="2:3" x14ac:dyDescent="0.75">
      <c r="B8753" s="250">
        <v>8690</v>
      </c>
      <c r="C8753" s="249">
        <v>126.82070702580717</v>
      </c>
    </row>
    <row r="8754" spans="2:3" x14ac:dyDescent="0.75">
      <c r="B8754" s="250">
        <v>8691</v>
      </c>
      <c r="C8754" s="249">
        <v>101.5956045276241</v>
      </c>
    </row>
    <row r="8755" spans="2:3" x14ac:dyDescent="0.75">
      <c r="B8755" s="250">
        <v>8692</v>
      </c>
      <c r="C8755" s="249">
        <v>114.14828600080685</v>
      </c>
    </row>
    <row r="8756" spans="2:3" x14ac:dyDescent="0.75">
      <c r="B8756" s="250">
        <v>8693</v>
      </c>
      <c r="C8756" s="249">
        <v>152.06418631359577</v>
      </c>
    </row>
    <row r="8757" spans="2:3" x14ac:dyDescent="0.75">
      <c r="B8757" s="250">
        <v>8694</v>
      </c>
      <c r="C8757" s="249">
        <v>110.81431931754881</v>
      </c>
    </row>
    <row r="8758" spans="2:3" x14ac:dyDescent="0.75">
      <c r="B8758" s="250">
        <v>8695</v>
      </c>
      <c r="C8758" s="249">
        <v>112.26634058070717</v>
      </c>
    </row>
    <row r="8759" spans="2:3" x14ac:dyDescent="0.75">
      <c r="B8759" s="250">
        <v>8696</v>
      </c>
      <c r="C8759" s="249">
        <v>172.87338994735902</v>
      </c>
    </row>
    <row r="8760" spans="2:3" x14ac:dyDescent="0.75">
      <c r="B8760" s="250">
        <v>8697</v>
      </c>
      <c r="C8760" s="249">
        <v>126.27793955920588</v>
      </c>
    </row>
    <row r="8761" spans="2:3" x14ac:dyDescent="0.75">
      <c r="B8761" s="250">
        <v>8698</v>
      </c>
      <c r="C8761" s="249">
        <v>134.91225048498424</v>
      </c>
    </row>
    <row r="8762" spans="2:3" x14ac:dyDescent="0.75">
      <c r="B8762" s="250">
        <v>8699</v>
      </c>
      <c r="C8762" s="249">
        <v>122.16970679629384</v>
      </c>
    </row>
    <row r="8763" spans="2:3" x14ac:dyDescent="0.75">
      <c r="B8763" s="250">
        <v>8700</v>
      </c>
      <c r="C8763" s="249">
        <v>102.88962361733162</v>
      </c>
    </row>
    <row r="8764" spans="2:3" x14ac:dyDescent="0.75">
      <c r="B8764" s="250">
        <v>8701</v>
      </c>
      <c r="C8764" s="249">
        <v>165.4036924265435</v>
      </c>
    </row>
    <row r="8765" spans="2:3" x14ac:dyDescent="0.75">
      <c r="B8765" s="250">
        <v>8702</v>
      </c>
      <c r="C8765" s="249">
        <v>103.95185581076709</v>
      </c>
    </row>
    <row r="8766" spans="2:3" x14ac:dyDescent="0.75">
      <c r="B8766" s="250">
        <v>8703</v>
      </c>
      <c r="C8766" s="249">
        <v>97.641093456428763</v>
      </c>
    </row>
    <row r="8767" spans="2:3" x14ac:dyDescent="0.75">
      <c r="B8767" s="250">
        <v>8704</v>
      </c>
      <c r="C8767" s="249">
        <v>157.03843894508327</v>
      </c>
    </row>
    <row r="8768" spans="2:3" x14ac:dyDescent="0.75">
      <c r="B8768" s="250">
        <v>8705</v>
      </c>
      <c r="C8768" s="249">
        <v>148.13373871786362</v>
      </c>
    </row>
    <row r="8769" spans="2:3" x14ac:dyDescent="0.75">
      <c r="B8769" s="250">
        <v>8706</v>
      </c>
      <c r="C8769" s="249">
        <v>127.28901155124554</v>
      </c>
    </row>
    <row r="8770" spans="2:3" x14ac:dyDescent="0.75">
      <c r="B8770" s="250">
        <v>8707</v>
      </c>
      <c r="C8770" s="249">
        <v>125.20778706158296</v>
      </c>
    </row>
    <row r="8771" spans="2:3" x14ac:dyDescent="0.75">
      <c r="B8771" s="250">
        <v>8708</v>
      </c>
      <c r="C8771" s="249">
        <v>121.14080259143346</v>
      </c>
    </row>
    <row r="8772" spans="2:3" x14ac:dyDescent="0.75">
      <c r="B8772" s="250">
        <v>8709</v>
      </c>
      <c r="C8772" s="249">
        <v>153.2745654959856</v>
      </c>
    </row>
    <row r="8773" spans="2:3" x14ac:dyDescent="0.75">
      <c r="B8773" s="250">
        <v>8710</v>
      </c>
      <c r="C8773" s="249">
        <v>140.82441455755293</v>
      </c>
    </row>
    <row r="8774" spans="2:3" x14ac:dyDescent="0.75">
      <c r="B8774" s="250">
        <v>8711</v>
      </c>
      <c r="C8774" s="249">
        <v>152.8409982990799</v>
      </c>
    </row>
    <row r="8775" spans="2:3" x14ac:dyDescent="0.75">
      <c r="B8775" s="250">
        <v>8712</v>
      </c>
      <c r="C8775" s="249">
        <v>122.94477156673852</v>
      </c>
    </row>
    <row r="8776" spans="2:3" x14ac:dyDescent="0.75">
      <c r="B8776" s="250">
        <v>8713</v>
      </c>
      <c r="C8776" s="249">
        <v>124.21454171931708</v>
      </c>
    </row>
    <row r="8777" spans="2:3" x14ac:dyDescent="0.75">
      <c r="B8777" s="250">
        <v>8714</v>
      </c>
      <c r="C8777" s="249">
        <v>129.41008444670857</v>
      </c>
    </row>
    <row r="8778" spans="2:3" x14ac:dyDescent="0.75">
      <c r="B8778" s="250">
        <v>8715</v>
      </c>
      <c r="C8778" s="249">
        <v>97.808908952411713</v>
      </c>
    </row>
    <row r="8779" spans="2:3" x14ac:dyDescent="0.75">
      <c r="B8779" s="250">
        <v>8716</v>
      </c>
      <c r="C8779" s="249">
        <v>120.24520825005165</v>
      </c>
    </row>
    <row r="8780" spans="2:3" x14ac:dyDescent="0.75">
      <c r="B8780" s="250">
        <v>8717</v>
      </c>
      <c r="C8780" s="249">
        <v>161.67847382537826</v>
      </c>
    </row>
    <row r="8781" spans="2:3" x14ac:dyDescent="0.75">
      <c r="B8781" s="250">
        <v>8718</v>
      </c>
      <c r="C8781" s="249">
        <v>142.26912741476403</v>
      </c>
    </row>
    <row r="8782" spans="2:3" x14ac:dyDescent="0.75">
      <c r="B8782" s="250">
        <v>8719</v>
      </c>
      <c r="C8782" s="249">
        <v>125.1368417332491</v>
      </c>
    </row>
    <row r="8783" spans="2:3" x14ac:dyDescent="0.75">
      <c r="B8783" s="250">
        <v>8720</v>
      </c>
      <c r="C8783" s="249">
        <v>119.52996861760211</v>
      </c>
    </row>
    <row r="8784" spans="2:3" x14ac:dyDescent="0.75">
      <c r="B8784" s="250">
        <v>8721</v>
      </c>
      <c r="C8784" s="249">
        <v>121.81175073288416</v>
      </c>
    </row>
    <row r="8785" spans="2:3" x14ac:dyDescent="0.75">
      <c r="B8785" s="250">
        <v>8722</v>
      </c>
      <c r="C8785" s="249">
        <v>104.32965873203352</v>
      </c>
    </row>
    <row r="8786" spans="2:3" x14ac:dyDescent="0.75">
      <c r="B8786" s="250">
        <v>8723</v>
      </c>
      <c r="C8786" s="249">
        <v>162.13601786589695</v>
      </c>
    </row>
    <row r="8787" spans="2:3" x14ac:dyDescent="0.75">
      <c r="B8787" s="250">
        <v>8724</v>
      </c>
      <c r="C8787" s="249">
        <v>114.24571041049326</v>
      </c>
    </row>
    <row r="8788" spans="2:3" x14ac:dyDescent="0.75">
      <c r="B8788" s="250">
        <v>8725</v>
      </c>
      <c r="C8788" s="249">
        <v>93.932698214495616</v>
      </c>
    </row>
    <row r="8789" spans="2:3" x14ac:dyDescent="0.75">
      <c r="B8789" s="250">
        <v>8726</v>
      </c>
      <c r="C8789" s="249">
        <v>114.38562576106018</v>
      </c>
    </row>
    <row r="8790" spans="2:3" x14ac:dyDescent="0.75">
      <c r="B8790" s="250">
        <v>8727</v>
      </c>
      <c r="C8790" s="249">
        <v>121.70212992506417</v>
      </c>
    </row>
    <row r="8791" spans="2:3" x14ac:dyDescent="0.75">
      <c r="B8791" s="250">
        <v>8728</v>
      </c>
      <c r="C8791" s="249">
        <v>138.45538243150452</v>
      </c>
    </row>
    <row r="8792" spans="2:3" x14ac:dyDescent="0.75">
      <c r="B8792" s="250">
        <v>8729</v>
      </c>
      <c r="C8792" s="249">
        <v>86.464983409931023</v>
      </c>
    </row>
    <row r="8793" spans="2:3" x14ac:dyDescent="0.75">
      <c r="B8793" s="250">
        <v>8730</v>
      </c>
      <c r="C8793" s="249">
        <v>117.76496799637928</v>
      </c>
    </row>
    <row r="8794" spans="2:3" x14ac:dyDescent="0.75">
      <c r="B8794" s="250">
        <v>8731</v>
      </c>
      <c r="C8794" s="249">
        <v>116.69871849164365</v>
      </c>
    </row>
    <row r="8795" spans="2:3" x14ac:dyDescent="0.75">
      <c r="B8795" s="250">
        <v>8732</v>
      </c>
      <c r="C8795" s="249">
        <v>114.06701362367036</v>
      </c>
    </row>
    <row r="8796" spans="2:3" x14ac:dyDescent="0.75">
      <c r="B8796" s="250">
        <v>8733</v>
      </c>
      <c r="C8796" s="249">
        <v>151.56385053827285</v>
      </c>
    </row>
    <row r="8797" spans="2:3" x14ac:dyDescent="0.75">
      <c r="B8797" s="250">
        <v>8734</v>
      </c>
      <c r="C8797" s="249">
        <v>140.39004289414461</v>
      </c>
    </row>
    <row r="8798" spans="2:3" x14ac:dyDescent="0.75">
      <c r="B8798" s="250">
        <v>8735</v>
      </c>
      <c r="C8798" s="249">
        <v>101.10383562400183</v>
      </c>
    </row>
    <row r="8799" spans="2:3" x14ac:dyDescent="0.75">
      <c r="B8799" s="250">
        <v>8736</v>
      </c>
      <c r="C8799" s="249">
        <v>75.310307632855825</v>
      </c>
    </row>
    <row r="8800" spans="2:3" x14ac:dyDescent="0.75">
      <c r="B8800" s="250">
        <v>8737</v>
      </c>
      <c r="C8800" s="249">
        <v>135.1972743455164</v>
      </c>
    </row>
    <row r="8801" spans="2:3" x14ac:dyDescent="0.75">
      <c r="B8801" s="250">
        <v>8738</v>
      </c>
      <c r="C8801" s="249">
        <v>144.35450093309686</v>
      </c>
    </row>
    <row r="8802" spans="2:3" x14ac:dyDescent="0.75">
      <c r="B8802" s="250">
        <v>8739</v>
      </c>
      <c r="C8802" s="249">
        <v>129.46488152202201</v>
      </c>
    </row>
    <row r="8803" spans="2:3" x14ac:dyDescent="0.75">
      <c r="B8803" s="250">
        <v>8740</v>
      </c>
      <c r="C8803" s="249">
        <v>121.0672170581374</v>
      </c>
    </row>
    <row r="8804" spans="2:3" x14ac:dyDescent="0.75">
      <c r="B8804" s="250">
        <v>8741</v>
      </c>
      <c r="C8804" s="249">
        <v>115.24046657906159</v>
      </c>
    </row>
    <row r="8805" spans="2:3" x14ac:dyDescent="0.75">
      <c r="B8805" s="250">
        <v>8742</v>
      </c>
      <c r="C8805" s="249">
        <v>120.87325046307478</v>
      </c>
    </row>
    <row r="8806" spans="2:3" x14ac:dyDescent="0.75">
      <c r="B8806" s="250">
        <v>8743</v>
      </c>
      <c r="C8806" s="249">
        <v>104.66969106234907</v>
      </c>
    </row>
    <row r="8807" spans="2:3" x14ac:dyDescent="0.75">
      <c r="B8807" s="250">
        <v>8744</v>
      </c>
      <c r="C8807" s="249">
        <v>118.26208241759228</v>
      </c>
    </row>
    <row r="8808" spans="2:3" x14ac:dyDescent="0.75">
      <c r="B8808" s="250">
        <v>8745</v>
      </c>
      <c r="C8808" s="249">
        <v>152.65779916873007</v>
      </c>
    </row>
    <row r="8809" spans="2:3" x14ac:dyDescent="0.75">
      <c r="B8809" s="250">
        <v>8746</v>
      </c>
      <c r="C8809" s="249">
        <v>137.36602742012516</v>
      </c>
    </row>
    <row r="8810" spans="2:3" x14ac:dyDescent="0.75">
      <c r="B8810" s="250">
        <v>8747</v>
      </c>
      <c r="C8810" s="249">
        <v>116.36813537368664</v>
      </c>
    </row>
    <row r="8811" spans="2:3" x14ac:dyDescent="0.75">
      <c r="B8811" s="250">
        <v>8748</v>
      </c>
      <c r="C8811" s="249">
        <v>113.87300591560827</v>
      </c>
    </row>
    <row r="8812" spans="2:3" x14ac:dyDescent="0.75">
      <c r="B8812" s="250">
        <v>8749</v>
      </c>
      <c r="C8812" s="249">
        <v>187.68146267870515</v>
      </c>
    </row>
    <row r="8813" spans="2:3" x14ac:dyDescent="0.75">
      <c r="B8813" s="250">
        <v>8750</v>
      </c>
      <c r="C8813" s="249">
        <v>100.69667694293523</v>
      </c>
    </row>
    <row r="8814" spans="2:3" x14ac:dyDescent="0.75">
      <c r="B8814" s="250">
        <v>8751</v>
      </c>
      <c r="C8814" s="249">
        <v>125.49596645482845</v>
      </c>
    </row>
    <row r="8815" spans="2:3" x14ac:dyDescent="0.75">
      <c r="B8815" s="250">
        <v>8752</v>
      </c>
      <c r="C8815" s="249">
        <v>120.88888026123749</v>
      </c>
    </row>
    <row r="8816" spans="2:3" x14ac:dyDescent="0.75">
      <c r="B8816" s="250">
        <v>8753</v>
      </c>
      <c r="C8816" s="249">
        <v>97.832934305621819</v>
      </c>
    </row>
    <row r="8817" spans="2:3" x14ac:dyDescent="0.75">
      <c r="B8817" s="250">
        <v>8754</v>
      </c>
      <c r="C8817" s="249">
        <v>87.944496169680576</v>
      </c>
    </row>
    <row r="8818" spans="2:3" x14ac:dyDescent="0.75">
      <c r="B8818" s="250">
        <v>8755</v>
      </c>
      <c r="C8818" s="249">
        <v>121.67563434122782</v>
      </c>
    </row>
    <row r="8819" spans="2:3" x14ac:dyDescent="0.75">
      <c r="B8819" s="250">
        <v>8756</v>
      </c>
      <c r="C8819" s="249">
        <v>188.24512777520439</v>
      </c>
    </row>
    <row r="8820" spans="2:3" x14ac:dyDescent="0.75">
      <c r="B8820" s="250">
        <v>8757</v>
      </c>
      <c r="C8820" s="249">
        <v>99.503124451483444</v>
      </c>
    </row>
    <row r="8821" spans="2:3" x14ac:dyDescent="0.75">
      <c r="B8821" s="250">
        <v>8758</v>
      </c>
      <c r="C8821" s="249">
        <v>101.78393032532129</v>
      </c>
    </row>
    <row r="8822" spans="2:3" x14ac:dyDescent="0.75">
      <c r="B8822" s="250">
        <v>8759</v>
      </c>
      <c r="C8822" s="249">
        <v>99.988101806184275</v>
      </c>
    </row>
    <row r="8823" spans="2:3" x14ac:dyDescent="0.75">
      <c r="B8823" s="250">
        <v>8760</v>
      </c>
      <c r="C8823" s="249">
        <v>134.31084301104815</v>
      </c>
    </row>
    <row r="8824" spans="2:3" x14ac:dyDescent="0.75">
      <c r="B8824" s="250">
        <v>8761</v>
      </c>
      <c r="C8824" s="249">
        <v>127.45543951689609</v>
      </c>
    </row>
    <row r="8825" spans="2:3" x14ac:dyDescent="0.75">
      <c r="B8825" s="250">
        <v>8762</v>
      </c>
      <c r="C8825" s="249">
        <v>135.72884842846088</v>
      </c>
    </row>
    <row r="8826" spans="2:3" x14ac:dyDescent="0.75">
      <c r="B8826" s="250">
        <v>8763</v>
      </c>
      <c r="C8826" s="249">
        <v>114.55574733484495</v>
      </c>
    </row>
    <row r="8827" spans="2:3" x14ac:dyDescent="0.75">
      <c r="B8827" s="250">
        <v>8764</v>
      </c>
      <c r="C8827" s="249">
        <v>129.51188016991193</v>
      </c>
    </row>
    <row r="8828" spans="2:3" x14ac:dyDescent="0.75">
      <c r="B8828" s="250">
        <v>8765</v>
      </c>
      <c r="C8828" s="249">
        <v>120.28461195696245</v>
      </c>
    </row>
    <row r="8829" spans="2:3" x14ac:dyDescent="0.75">
      <c r="B8829" s="250">
        <v>8766</v>
      </c>
      <c r="C8829" s="249">
        <v>89.342387806140664</v>
      </c>
    </row>
    <row r="8830" spans="2:3" x14ac:dyDescent="0.75">
      <c r="B8830" s="250">
        <v>8767</v>
      </c>
      <c r="C8830" s="249">
        <v>92.092320603677052</v>
      </c>
    </row>
    <row r="8831" spans="2:3" x14ac:dyDescent="0.75">
      <c r="B8831" s="250">
        <v>8768</v>
      </c>
      <c r="C8831" s="249">
        <v>163.88323565681719</v>
      </c>
    </row>
    <row r="8832" spans="2:3" x14ac:dyDescent="0.75">
      <c r="B8832" s="250">
        <v>8769</v>
      </c>
      <c r="C8832" s="249">
        <v>160.01459555370792</v>
      </c>
    </row>
    <row r="8833" spans="2:3" x14ac:dyDescent="0.75">
      <c r="B8833" s="250">
        <v>8770</v>
      </c>
      <c r="C8833" s="249">
        <v>109.58740145387438</v>
      </c>
    </row>
    <row r="8834" spans="2:3" x14ac:dyDescent="0.75">
      <c r="B8834" s="250">
        <v>8771</v>
      </c>
      <c r="C8834" s="249">
        <v>106.36252062831861</v>
      </c>
    </row>
    <row r="8835" spans="2:3" x14ac:dyDescent="0.75">
      <c r="B8835" s="250">
        <v>8772</v>
      </c>
      <c r="C8835" s="249">
        <v>107.91418538335591</v>
      </c>
    </row>
    <row r="8836" spans="2:3" x14ac:dyDescent="0.75">
      <c r="B8836" s="250">
        <v>8773</v>
      </c>
      <c r="C8836" s="249">
        <v>104.28173426002309</v>
      </c>
    </row>
    <row r="8837" spans="2:3" x14ac:dyDescent="0.75">
      <c r="B8837" s="250">
        <v>8774</v>
      </c>
      <c r="C8837" s="249">
        <v>152.08010446846873</v>
      </c>
    </row>
    <row r="8838" spans="2:3" x14ac:dyDescent="0.75">
      <c r="B8838" s="250">
        <v>8775</v>
      </c>
      <c r="C8838" s="249">
        <v>81.008208058150103</v>
      </c>
    </row>
    <row r="8839" spans="2:3" x14ac:dyDescent="0.75">
      <c r="B8839" s="250">
        <v>8776</v>
      </c>
      <c r="C8839" s="249">
        <v>99.107426029077686</v>
      </c>
    </row>
    <row r="8840" spans="2:3" x14ac:dyDescent="0.75">
      <c r="B8840" s="250">
        <v>8777</v>
      </c>
      <c r="C8840" s="249">
        <v>124.80202874361837</v>
      </c>
    </row>
    <row r="8841" spans="2:3" x14ac:dyDescent="0.75">
      <c r="B8841" s="250">
        <v>8778</v>
      </c>
      <c r="C8841" s="249">
        <v>135.1435682792</v>
      </c>
    </row>
    <row r="8842" spans="2:3" x14ac:dyDescent="0.75">
      <c r="B8842" s="250">
        <v>8779</v>
      </c>
      <c r="C8842" s="249">
        <v>145.97585948145036</v>
      </c>
    </row>
    <row r="8843" spans="2:3" x14ac:dyDescent="0.75">
      <c r="B8843" s="250">
        <v>8780</v>
      </c>
      <c r="C8843" s="249">
        <v>115.16450616350728</v>
      </c>
    </row>
    <row r="8844" spans="2:3" x14ac:dyDescent="0.75">
      <c r="B8844" s="250">
        <v>8781</v>
      </c>
      <c r="C8844" s="249">
        <v>120.70841604927818</v>
      </c>
    </row>
    <row r="8845" spans="2:3" x14ac:dyDescent="0.75">
      <c r="B8845" s="250">
        <v>8782</v>
      </c>
      <c r="C8845" s="249">
        <v>105.73014532398996</v>
      </c>
    </row>
    <row r="8846" spans="2:3" x14ac:dyDescent="0.75">
      <c r="B8846" s="250">
        <v>8783</v>
      </c>
      <c r="C8846" s="249">
        <v>113.87676517772483</v>
      </c>
    </row>
    <row r="8847" spans="2:3" x14ac:dyDescent="0.75">
      <c r="B8847" s="250">
        <v>8784</v>
      </c>
      <c r="C8847" s="249">
        <v>144.8873338439582</v>
      </c>
    </row>
    <row r="8848" spans="2:3" x14ac:dyDescent="0.75">
      <c r="B8848" s="250">
        <v>8785</v>
      </c>
      <c r="C8848" s="249">
        <v>111.78120367148031</v>
      </c>
    </row>
    <row r="8849" spans="2:3" x14ac:dyDescent="0.75">
      <c r="B8849" s="250">
        <v>8786</v>
      </c>
      <c r="C8849" s="249">
        <v>92.976304581265083</v>
      </c>
    </row>
    <row r="8850" spans="2:3" x14ac:dyDescent="0.75">
      <c r="B8850" s="250">
        <v>8787</v>
      </c>
      <c r="C8850" s="249">
        <v>115.27939137264276</v>
      </c>
    </row>
    <row r="8851" spans="2:3" x14ac:dyDescent="0.75">
      <c r="B8851" s="250">
        <v>8788</v>
      </c>
      <c r="C8851" s="249">
        <v>144.56643514832663</v>
      </c>
    </row>
    <row r="8852" spans="2:3" x14ac:dyDescent="0.75">
      <c r="B8852" s="250">
        <v>8789</v>
      </c>
      <c r="C8852" s="249">
        <v>166.35884809988164</v>
      </c>
    </row>
    <row r="8853" spans="2:3" x14ac:dyDescent="0.75">
      <c r="B8853" s="250">
        <v>8790</v>
      </c>
      <c r="C8853" s="249">
        <v>132.21834112744369</v>
      </c>
    </row>
    <row r="8854" spans="2:3" x14ac:dyDescent="0.75">
      <c r="B8854" s="250">
        <v>8791</v>
      </c>
      <c r="C8854" s="249">
        <v>146.45321764467451</v>
      </c>
    </row>
    <row r="8855" spans="2:3" x14ac:dyDescent="0.75">
      <c r="B8855" s="250">
        <v>8792</v>
      </c>
      <c r="C8855" s="249">
        <v>156.92703275303859</v>
      </c>
    </row>
    <row r="8856" spans="2:3" x14ac:dyDescent="0.75">
      <c r="B8856" s="250">
        <v>8793</v>
      </c>
      <c r="C8856" s="249">
        <v>106.30532973773055</v>
      </c>
    </row>
    <row r="8857" spans="2:3" x14ac:dyDescent="0.75">
      <c r="B8857" s="250">
        <v>8794</v>
      </c>
      <c r="C8857" s="249">
        <v>122.29385197585408</v>
      </c>
    </row>
    <row r="8858" spans="2:3" x14ac:dyDescent="0.75">
      <c r="B8858" s="250">
        <v>8795</v>
      </c>
      <c r="C8858" s="249">
        <v>106.29621647739398</v>
      </c>
    </row>
    <row r="8859" spans="2:3" x14ac:dyDescent="0.75">
      <c r="B8859" s="250">
        <v>8796</v>
      </c>
      <c r="C8859" s="249">
        <v>89.004228778636914</v>
      </c>
    </row>
    <row r="8860" spans="2:3" x14ac:dyDescent="0.75">
      <c r="B8860" s="250">
        <v>8797</v>
      </c>
      <c r="C8860" s="249">
        <v>57.34007085883966</v>
      </c>
    </row>
    <row r="8861" spans="2:3" x14ac:dyDescent="0.75">
      <c r="B8861" s="250">
        <v>8798</v>
      </c>
      <c r="C8861" s="249">
        <v>125.76788770044823</v>
      </c>
    </row>
    <row r="8862" spans="2:3" x14ac:dyDescent="0.75">
      <c r="B8862" s="250">
        <v>8799</v>
      </c>
      <c r="C8862" s="249">
        <v>131.58336359654785</v>
      </c>
    </row>
    <row r="8863" spans="2:3" x14ac:dyDescent="0.75">
      <c r="B8863" s="250">
        <v>8800</v>
      </c>
      <c r="C8863" s="249">
        <v>105.74339759107318</v>
      </c>
    </row>
    <row r="8864" spans="2:3" x14ac:dyDescent="0.75">
      <c r="B8864" s="250">
        <v>8801</v>
      </c>
      <c r="C8864" s="249">
        <v>128.84583004577664</v>
      </c>
    </row>
    <row r="8865" spans="2:3" x14ac:dyDescent="0.75">
      <c r="B8865" s="250">
        <v>8802</v>
      </c>
      <c r="C8865" s="249">
        <v>78.696905252336094</v>
      </c>
    </row>
    <row r="8866" spans="2:3" x14ac:dyDescent="0.75">
      <c r="B8866" s="250">
        <v>8803</v>
      </c>
      <c r="C8866" s="249">
        <v>99.21318677589079</v>
      </c>
    </row>
    <row r="8867" spans="2:3" x14ac:dyDescent="0.75">
      <c r="B8867" s="250">
        <v>8804</v>
      </c>
      <c r="C8867" s="249">
        <v>163.57558523029357</v>
      </c>
    </row>
    <row r="8868" spans="2:3" x14ac:dyDescent="0.75">
      <c r="B8868" s="250">
        <v>8805</v>
      </c>
      <c r="C8868" s="249">
        <v>100.49787123460757</v>
      </c>
    </row>
    <row r="8869" spans="2:3" x14ac:dyDescent="0.75">
      <c r="B8869" s="250">
        <v>8806</v>
      </c>
      <c r="C8869" s="249">
        <v>108.12504768194377</v>
      </c>
    </row>
    <row r="8870" spans="2:3" x14ac:dyDescent="0.75">
      <c r="B8870" s="250">
        <v>8807</v>
      </c>
      <c r="C8870" s="249">
        <v>109.02618435013753</v>
      </c>
    </row>
    <row r="8871" spans="2:3" x14ac:dyDescent="0.75">
      <c r="B8871" s="250">
        <v>8808</v>
      </c>
      <c r="C8871" s="249">
        <v>116.22865329297505</v>
      </c>
    </row>
    <row r="8872" spans="2:3" x14ac:dyDescent="0.75">
      <c r="B8872" s="250">
        <v>8809</v>
      </c>
      <c r="C8872" s="249">
        <v>154.19112396651394</v>
      </c>
    </row>
    <row r="8873" spans="2:3" x14ac:dyDescent="0.75">
      <c r="B8873" s="250">
        <v>8810</v>
      </c>
      <c r="C8873" s="249">
        <v>105.38005829611154</v>
      </c>
    </row>
    <row r="8874" spans="2:3" x14ac:dyDescent="0.75">
      <c r="B8874" s="250">
        <v>8811</v>
      </c>
      <c r="C8874" s="249">
        <v>110.88181559386629</v>
      </c>
    </row>
    <row r="8875" spans="2:3" x14ac:dyDescent="0.75">
      <c r="B8875" s="250">
        <v>8812</v>
      </c>
      <c r="C8875" s="249">
        <v>111.23225221117703</v>
      </c>
    </row>
    <row r="8876" spans="2:3" x14ac:dyDescent="0.75">
      <c r="B8876" s="250">
        <v>8813</v>
      </c>
      <c r="C8876" s="249">
        <v>138.08201348797266</v>
      </c>
    </row>
    <row r="8877" spans="2:3" x14ac:dyDescent="0.75">
      <c r="B8877" s="250">
        <v>8814</v>
      </c>
      <c r="C8877" s="249">
        <v>145.70083810580715</v>
      </c>
    </row>
    <row r="8878" spans="2:3" x14ac:dyDescent="0.75">
      <c r="B8878" s="250">
        <v>8815</v>
      </c>
      <c r="C8878" s="249">
        <v>145.29106953852951</v>
      </c>
    </row>
    <row r="8879" spans="2:3" x14ac:dyDescent="0.75">
      <c r="B8879" s="250">
        <v>8816</v>
      </c>
      <c r="C8879" s="249">
        <v>200.6686513310305</v>
      </c>
    </row>
    <row r="8880" spans="2:3" x14ac:dyDescent="0.75">
      <c r="B8880" s="250">
        <v>8817</v>
      </c>
      <c r="C8880" s="249">
        <v>130.80565142180308</v>
      </c>
    </row>
    <row r="8881" spans="2:3" x14ac:dyDescent="0.75">
      <c r="B8881" s="250">
        <v>8818</v>
      </c>
      <c r="C8881" s="249">
        <v>131.67482367008827</v>
      </c>
    </row>
    <row r="8882" spans="2:3" x14ac:dyDescent="0.75">
      <c r="B8882" s="250">
        <v>8819</v>
      </c>
      <c r="C8882" s="249">
        <v>144.07120308218774</v>
      </c>
    </row>
    <row r="8883" spans="2:3" x14ac:dyDescent="0.75">
      <c r="B8883" s="250">
        <v>8820</v>
      </c>
      <c r="C8883" s="249">
        <v>130.91925288891383</v>
      </c>
    </row>
    <row r="8884" spans="2:3" x14ac:dyDescent="0.75">
      <c r="B8884" s="250">
        <v>8821</v>
      </c>
      <c r="C8884" s="249">
        <v>144.97798369292343</v>
      </c>
    </row>
    <row r="8885" spans="2:3" x14ac:dyDescent="0.75">
      <c r="B8885" s="250">
        <v>8822</v>
      </c>
      <c r="C8885" s="249">
        <v>171.39855066635954</v>
      </c>
    </row>
    <row r="8886" spans="2:3" x14ac:dyDescent="0.75">
      <c r="B8886" s="250">
        <v>8823</v>
      </c>
      <c r="C8886" s="249">
        <v>132.08082980291042</v>
      </c>
    </row>
    <row r="8887" spans="2:3" x14ac:dyDescent="0.75">
      <c r="B8887" s="250">
        <v>8824</v>
      </c>
      <c r="C8887" s="249">
        <v>117.59503239709184</v>
      </c>
    </row>
    <row r="8888" spans="2:3" x14ac:dyDescent="0.75">
      <c r="B8888" s="250">
        <v>8825</v>
      </c>
      <c r="C8888" s="249">
        <v>156.33645043428888</v>
      </c>
    </row>
    <row r="8889" spans="2:3" x14ac:dyDescent="0.75">
      <c r="B8889" s="250">
        <v>8826</v>
      </c>
      <c r="C8889" s="249">
        <v>121.89400713367648</v>
      </c>
    </row>
    <row r="8890" spans="2:3" x14ac:dyDescent="0.75">
      <c r="B8890" s="250">
        <v>8827</v>
      </c>
      <c r="C8890" s="249">
        <v>185.42145538819233</v>
      </c>
    </row>
    <row r="8891" spans="2:3" x14ac:dyDescent="0.75">
      <c r="B8891" s="250">
        <v>8828</v>
      </c>
      <c r="C8891" s="249">
        <v>90.563552919011471</v>
      </c>
    </row>
    <row r="8892" spans="2:3" x14ac:dyDescent="0.75">
      <c r="B8892" s="250">
        <v>8829</v>
      </c>
      <c r="C8892" s="249">
        <v>140.51565514522437</v>
      </c>
    </row>
    <row r="8893" spans="2:3" x14ac:dyDescent="0.75">
      <c r="B8893" s="250">
        <v>8830</v>
      </c>
      <c r="C8893" s="249">
        <v>78.089284155005657</v>
      </c>
    </row>
    <row r="8894" spans="2:3" x14ac:dyDescent="0.75">
      <c r="B8894" s="250">
        <v>8831</v>
      </c>
      <c r="C8894" s="249">
        <v>103.36004351616734</v>
      </c>
    </row>
    <row r="8895" spans="2:3" x14ac:dyDescent="0.75">
      <c r="B8895" s="250">
        <v>8832</v>
      </c>
      <c r="C8895" s="249">
        <v>86.739027499592027</v>
      </c>
    </row>
    <row r="8896" spans="2:3" x14ac:dyDescent="0.75">
      <c r="B8896" s="250">
        <v>8833</v>
      </c>
      <c r="C8896" s="249">
        <v>131.01531851613996</v>
      </c>
    </row>
    <row r="8897" spans="2:3" x14ac:dyDescent="0.75">
      <c r="B8897" s="250">
        <v>8834</v>
      </c>
      <c r="C8897" s="249">
        <v>173.00976097443248</v>
      </c>
    </row>
    <row r="8898" spans="2:3" x14ac:dyDescent="0.75">
      <c r="B8898" s="250">
        <v>8835</v>
      </c>
      <c r="C8898" s="249">
        <v>98.666496236902361</v>
      </c>
    </row>
    <row r="8899" spans="2:3" x14ac:dyDescent="0.75">
      <c r="B8899" s="250">
        <v>8836</v>
      </c>
      <c r="C8899" s="249">
        <v>90.488995125382687</v>
      </c>
    </row>
    <row r="8900" spans="2:3" x14ac:dyDescent="0.75">
      <c r="B8900" s="250">
        <v>8837</v>
      </c>
      <c r="C8900" s="249">
        <v>115.18397645831904</v>
      </c>
    </row>
    <row r="8901" spans="2:3" x14ac:dyDescent="0.75">
      <c r="B8901" s="250">
        <v>8838</v>
      </c>
      <c r="C8901" s="249">
        <v>165.67477107393154</v>
      </c>
    </row>
    <row r="8902" spans="2:3" x14ac:dyDescent="0.75">
      <c r="B8902" s="250">
        <v>8839</v>
      </c>
      <c r="C8902" s="249">
        <v>137.58613289301951</v>
      </c>
    </row>
    <row r="8903" spans="2:3" x14ac:dyDescent="0.75">
      <c r="B8903" s="250">
        <v>8840</v>
      </c>
      <c r="C8903" s="249">
        <v>144.05431555501823</v>
      </c>
    </row>
    <row r="8904" spans="2:3" x14ac:dyDescent="0.75">
      <c r="B8904" s="250">
        <v>8841</v>
      </c>
      <c r="C8904" s="249">
        <v>155.78665881564672</v>
      </c>
    </row>
    <row r="8905" spans="2:3" x14ac:dyDescent="0.75">
      <c r="B8905" s="250">
        <v>8842</v>
      </c>
      <c r="C8905" s="249">
        <v>129.36653546669052</v>
      </c>
    </row>
    <row r="8906" spans="2:3" x14ac:dyDescent="0.75">
      <c r="B8906" s="250">
        <v>8843</v>
      </c>
      <c r="C8906" s="249">
        <v>98.729784681968852</v>
      </c>
    </row>
    <row r="8907" spans="2:3" x14ac:dyDescent="0.75">
      <c r="B8907" s="250">
        <v>8844</v>
      </c>
      <c r="C8907" s="249">
        <v>105.52761359042857</v>
      </c>
    </row>
    <row r="8908" spans="2:3" x14ac:dyDescent="0.75">
      <c r="B8908" s="250">
        <v>8845</v>
      </c>
      <c r="C8908" s="249">
        <v>105.82899844902538</v>
      </c>
    </row>
    <row r="8909" spans="2:3" x14ac:dyDescent="0.75">
      <c r="B8909" s="250">
        <v>8846</v>
      </c>
      <c r="C8909" s="249">
        <v>134.67110741339084</v>
      </c>
    </row>
    <row r="8910" spans="2:3" x14ac:dyDescent="0.75">
      <c r="B8910" s="250">
        <v>8847</v>
      </c>
      <c r="C8910" s="249">
        <v>146.10981949993453</v>
      </c>
    </row>
    <row r="8911" spans="2:3" x14ac:dyDescent="0.75">
      <c r="B8911" s="250">
        <v>8848</v>
      </c>
      <c r="C8911" s="249">
        <v>131.73655146309162</v>
      </c>
    </row>
    <row r="8912" spans="2:3" x14ac:dyDescent="0.75">
      <c r="B8912" s="250">
        <v>8849</v>
      </c>
      <c r="C8912" s="249">
        <v>87.015568203059686</v>
      </c>
    </row>
    <row r="8913" spans="2:3" x14ac:dyDescent="0.75">
      <c r="B8913" s="250">
        <v>8850</v>
      </c>
      <c r="C8913" s="249">
        <v>126.86293018918155</v>
      </c>
    </row>
    <row r="8914" spans="2:3" x14ac:dyDescent="0.75">
      <c r="B8914" s="250">
        <v>8851</v>
      </c>
      <c r="C8914" s="249">
        <v>75.731766294909363</v>
      </c>
    </row>
    <row r="8915" spans="2:3" x14ac:dyDescent="0.75">
      <c r="B8915" s="250">
        <v>8852</v>
      </c>
      <c r="C8915" s="249">
        <v>100.64682699846966</v>
      </c>
    </row>
    <row r="8916" spans="2:3" x14ac:dyDescent="0.75">
      <c r="B8916" s="250">
        <v>8853</v>
      </c>
      <c r="C8916" s="249">
        <v>115.43823109114776</v>
      </c>
    </row>
    <row r="8917" spans="2:3" x14ac:dyDescent="0.75">
      <c r="B8917" s="250">
        <v>8854</v>
      </c>
      <c r="C8917" s="249">
        <v>104.4257983351948</v>
      </c>
    </row>
    <row r="8918" spans="2:3" x14ac:dyDescent="0.75">
      <c r="B8918" s="250">
        <v>8855</v>
      </c>
      <c r="C8918" s="249">
        <v>108.21143669984596</v>
      </c>
    </row>
    <row r="8919" spans="2:3" x14ac:dyDescent="0.75">
      <c r="B8919" s="250">
        <v>8856</v>
      </c>
      <c r="C8919" s="249">
        <v>128.69583670906397</v>
      </c>
    </row>
    <row r="8920" spans="2:3" x14ac:dyDescent="0.75">
      <c r="B8920" s="250">
        <v>8857</v>
      </c>
      <c r="C8920" s="249">
        <v>110.11161479717681</v>
      </c>
    </row>
    <row r="8921" spans="2:3" x14ac:dyDescent="0.75">
      <c r="B8921" s="250">
        <v>8858</v>
      </c>
      <c r="C8921" s="249">
        <v>137.43663076390399</v>
      </c>
    </row>
    <row r="8922" spans="2:3" x14ac:dyDescent="0.75">
      <c r="B8922" s="250">
        <v>8859</v>
      </c>
      <c r="C8922" s="249">
        <v>95.188403533225681</v>
      </c>
    </row>
    <row r="8923" spans="2:3" x14ac:dyDescent="0.75">
      <c r="B8923" s="250">
        <v>8860</v>
      </c>
      <c r="C8923" s="249">
        <v>121.37120740692249</v>
      </c>
    </row>
    <row r="8924" spans="2:3" x14ac:dyDescent="0.75">
      <c r="B8924" s="250">
        <v>8861</v>
      </c>
      <c r="C8924" s="249">
        <v>87.875520965826297</v>
      </c>
    </row>
    <row r="8925" spans="2:3" x14ac:dyDescent="0.75">
      <c r="B8925" s="250">
        <v>8862</v>
      </c>
      <c r="C8925" s="249">
        <v>83.792983427552969</v>
      </c>
    </row>
    <row r="8926" spans="2:3" x14ac:dyDescent="0.75">
      <c r="B8926" s="250">
        <v>8863</v>
      </c>
      <c r="C8926" s="249">
        <v>143.06894702359898</v>
      </c>
    </row>
    <row r="8927" spans="2:3" x14ac:dyDescent="0.75">
      <c r="B8927" s="250">
        <v>8864</v>
      </c>
      <c r="C8927" s="249">
        <v>135.45797687027013</v>
      </c>
    </row>
    <row r="8928" spans="2:3" x14ac:dyDescent="0.75">
      <c r="B8928" s="250">
        <v>8865</v>
      </c>
      <c r="C8928" s="249">
        <v>104.92929842227437</v>
      </c>
    </row>
    <row r="8929" spans="2:3" x14ac:dyDescent="0.75">
      <c r="B8929" s="250">
        <v>8866</v>
      </c>
      <c r="C8929" s="249">
        <v>80.994293442758291</v>
      </c>
    </row>
    <row r="8930" spans="2:3" x14ac:dyDescent="0.75">
      <c r="B8930" s="250">
        <v>8867</v>
      </c>
      <c r="C8930" s="249">
        <v>97.894965630774593</v>
      </c>
    </row>
    <row r="8931" spans="2:3" x14ac:dyDescent="0.75">
      <c r="B8931" s="250">
        <v>8868</v>
      </c>
      <c r="C8931" s="249">
        <v>134.80273754801624</v>
      </c>
    </row>
    <row r="8932" spans="2:3" x14ac:dyDescent="0.75">
      <c r="B8932" s="250">
        <v>8869</v>
      </c>
      <c r="C8932" s="249">
        <v>147.84616851165941</v>
      </c>
    </row>
    <row r="8933" spans="2:3" x14ac:dyDescent="0.75">
      <c r="B8933" s="250">
        <v>8870</v>
      </c>
      <c r="C8933" s="249">
        <v>109.85024929616395</v>
      </c>
    </row>
    <row r="8934" spans="2:3" x14ac:dyDescent="0.75">
      <c r="B8934" s="250">
        <v>8871</v>
      </c>
      <c r="C8934" s="249">
        <v>159.04663192693806</v>
      </c>
    </row>
    <row r="8935" spans="2:3" x14ac:dyDescent="0.75">
      <c r="B8935" s="250">
        <v>8872</v>
      </c>
      <c r="C8935" s="249">
        <v>135.0803014737925</v>
      </c>
    </row>
    <row r="8936" spans="2:3" x14ac:dyDescent="0.75">
      <c r="B8936" s="250">
        <v>8873</v>
      </c>
      <c r="C8936" s="249">
        <v>89.818204634738919</v>
      </c>
    </row>
    <row r="8937" spans="2:3" x14ac:dyDescent="0.75">
      <c r="B8937" s="250">
        <v>8874</v>
      </c>
      <c r="C8937" s="249">
        <v>136.14913536985148</v>
      </c>
    </row>
    <row r="8938" spans="2:3" x14ac:dyDescent="0.75">
      <c r="B8938" s="250">
        <v>8875</v>
      </c>
      <c r="C8938" s="249">
        <v>131.39207731142096</v>
      </c>
    </row>
    <row r="8939" spans="2:3" x14ac:dyDescent="0.75">
      <c r="B8939" s="250">
        <v>8876</v>
      </c>
      <c r="C8939" s="249">
        <v>144.26967147251767</v>
      </c>
    </row>
    <row r="8940" spans="2:3" x14ac:dyDescent="0.75">
      <c r="B8940" s="250">
        <v>8877</v>
      </c>
      <c r="C8940" s="249">
        <v>176.68101435348842</v>
      </c>
    </row>
    <row r="8941" spans="2:3" x14ac:dyDescent="0.75">
      <c r="B8941" s="250">
        <v>8878</v>
      </c>
      <c r="C8941" s="249">
        <v>100.76568299854404</v>
      </c>
    </row>
    <row r="8942" spans="2:3" x14ac:dyDescent="0.75">
      <c r="B8942" s="250">
        <v>8879</v>
      </c>
      <c r="C8942" s="249">
        <v>124.61542218173884</v>
      </c>
    </row>
    <row r="8943" spans="2:3" x14ac:dyDescent="0.75">
      <c r="B8943" s="250">
        <v>8880</v>
      </c>
      <c r="C8943" s="249">
        <v>111.77699880369656</v>
      </c>
    </row>
    <row r="8944" spans="2:3" x14ac:dyDescent="0.75">
      <c r="B8944" s="250">
        <v>8881</v>
      </c>
      <c r="C8944" s="249">
        <v>145.68672115648835</v>
      </c>
    </row>
    <row r="8945" spans="2:3" x14ac:dyDescent="0.75">
      <c r="B8945" s="250">
        <v>8882</v>
      </c>
      <c r="C8945" s="249">
        <v>115.92407943512639</v>
      </c>
    </row>
    <row r="8946" spans="2:3" x14ac:dyDescent="0.75">
      <c r="B8946" s="250">
        <v>8883</v>
      </c>
      <c r="C8946" s="249">
        <v>71.461223941708326</v>
      </c>
    </row>
    <row r="8947" spans="2:3" x14ac:dyDescent="0.75">
      <c r="B8947" s="250">
        <v>8884</v>
      </c>
      <c r="C8947" s="249">
        <v>84.060474410807203</v>
      </c>
    </row>
    <row r="8948" spans="2:3" x14ac:dyDescent="0.75">
      <c r="B8948" s="250">
        <v>8885</v>
      </c>
      <c r="C8948" s="249">
        <v>127.52496326104556</v>
      </c>
    </row>
    <row r="8949" spans="2:3" x14ac:dyDescent="0.75">
      <c r="B8949" s="250">
        <v>8886</v>
      </c>
      <c r="C8949" s="249">
        <v>117.15170812603152</v>
      </c>
    </row>
    <row r="8950" spans="2:3" x14ac:dyDescent="0.75">
      <c r="B8950" s="250">
        <v>8887</v>
      </c>
      <c r="C8950" s="249">
        <v>107.01138714091321</v>
      </c>
    </row>
    <row r="8951" spans="2:3" x14ac:dyDescent="0.75">
      <c r="B8951" s="250">
        <v>8888</v>
      </c>
      <c r="C8951" s="249">
        <v>83.440005571308632</v>
      </c>
    </row>
    <row r="8952" spans="2:3" x14ac:dyDescent="0.75">
      <c r="B8952" s="250">
        <v>8889</v>
      </c>
      <c r="C8952" s="249">
        <v>140.36014787863846</v>
      </c>
    </row>
    <row r="8953" spans="2:3" x14ac:dyDescent="0.75">
      <c r="B8953" s="250">
        <v>8890</v>
      </c>
      <c r="C8953" s="249">
        <v>109.57342858149897</v>
      </c>
    </row>
    <row r="8954" spans="2:3" x14ac:dyDescent="0.75">
      <c r="B8954" s="250">
        <v>8891</v>
      </c>
      <c r="C8954" s="249">
        <v>98.181403319332745</v>
      </c>
    </row>
    <row r="8955" spans="2:3" x14ac:dyDescent="0.75">
      <c r="B8955" s="250">
        <v>8892</v>
      </c>
      <c r="C8955" s="249">
        <v>119.24154212028623</v>
      </c>
    </row>
    <row r="8956" spans="2:3" x14ac:dyDescent="0.75">
      <c r="B8956" s="250">
        <v>8893</v>
      </c>
      <c r="C8956" s="249">
        <v>121.83310365808562</v>
      </c>
    </row>
    <row r="8957" spans="2:3" x14ac:dyDescent="0.75">
      <c r="B8957" s="250">
        <v>8894</v>
      </c>
      <c r="C8957" s="249">
        <v>69.666295465851505</v>
      </c>
    </row>
    <row r="8958" spans="2:3" x14ac:dyDescent="0.75">
      <c r="B8958" s="250">
        <v>8895</v>
      </c>
      <c r="C8958" s="249">
        <v>123.05843312990271</v>
      </c>
    </row>
    <row r="8959" spans="2:3" x14ac:dyDescent="0.75">
      <c r="B8959" s="250">
        <v>8896</v>
      </c>
      <c r="C8959" s="249">
        <v>112.25097055070815</v>
      </c>
    </row>
    <row r="8960" spans="2:3" x14ac:dyDescent="0.75">
      <c r="B8960" s="250">
        <v>8897</v>
      </c>
      <c r="C8960" s="249">
        <v>112.30150219972604</v>
      </c>
    </row>
    <row r="8961" spans="2:3" x14ac:dyDescent="0.75">
      <c r="B8961" s="250">
        <v>8898</v>
      </c>
      <c r="C8961" s="249">
        <v>104.47728536347228</v>
      </c>
    </row>
    <row r="8962" spans="2:3" x14ac:dyDescent="0.75">
      <c r="B8962" s="250">
        <v>8899</v>
      </c>
      <c r="C8962" s="249">
        <v>105.67407358685369</v>
      </c>
    </row>
    <row r="8963" spans="2:3" x14ac:dyDescent="0.75">
      <c r="B8963" s="250">
        <v>8900</v>
      </c>
      <c r="C8963" s="249">
        <v>100.11392192107914</v>
      </c>
    </row>
    <row r="8964" spans="2:3" x14ac:dyDescent="0.75">
      <c r="B8964" s="250">
        <v>8901</v>
      </c>
      <c r="C8964" s="249">
        <v>112.75976150344739</v>
      </c>
    </row>
    <row r="8965" spans="2:3" x14ac:dyDescent="0.75">
      <c r="B8965" s="250">
        <v>8902</v>
      </c>
      <c r="C8965" s="249">
        <v>121.79139462215917</v>
      </c>
    </row>
    <row r="8966" spans="2:3" x14ac:dyDescent="0.75">
      <c r="B8966" s="250">
        <v>8903</v>
      </c>
      <c r="C8966" s="249">
        <v>136.980004841697</v>
      </c>
    </row>
    <row r="8967" spans="2:3" x14ac:dyDescent="0.75">
      <c r="B8967" s="250">
        <v>8904</v>
      </c>
      <c r="C8967" s="249">
        <v>92.866868466770995</v>
      </c>
    </row>
    <row r="8968" spans="2:3" x14ac:dyDescent="0.75">
      <c r="B8968" s="250">
        <v>8905</v>
      </c>
      <c r="C8968" s="249">
        <v>119.124317053431</v>
      </c>
    </row>
    <row r="8969" spans="2:3" x14ac:dyDescent="0.75">
      <c r="B8969" s="250">
        <v>8906</v>
      </c>
      <c r="C8969" s="249">
        <v>142.05862525009005</v>
      </c>
    </row>
    <row r="8970" spans="2:3" x14ac:dyDescent="0.75">
      <c r="B8970" s="250">
        <v>8907</v>
      </c>
      <c r="C8970" s="249">
        <v>142.21303743996802</v>
      </c>
    </row>
    <row r="8971" spans="2:3" x14ac:dyDescent="0.75">
      <c r="B8971" s="250">
        <v>8908</v>
      </c>
      <c r="C8971" s="249">
        <v>78.504273050198293</v>
      </c>
    </row>
    <row r="8972" spans="2:3" x14ac:dyDescent="0.75">
      <c r="B8972" s="250">
        <v>8909</v>
      </c>
      <c r="C8972" s="249">
        <v>131.28382025984973</v>
      </c>
    </row>
    <row r="8973" spans="2:3" x14ac:dyDescent="0.75">
      <c r="B8973" s="250">
        <v>8910</v>
      </c>
      <c r="C8973" s="249">
        <v>147.93425232885969</v>
      </c>
    </row>
    <row r="8974" spans="2:3" x14ac:dyDescent="0.75">
      <c r="B8974" s="250">
        <v>8911</v>
      </c>
      <c r="C8974" s="249">
        <v>109.82066086755265</v>
      </c>
    </row>
    <row r="8975" spans="2:3" x14ac:dyDescent="0.75">
      <c r="B8975" s="250">
        <v>8912</v>
      </c>
      <c r="C8975" s="249">
        <v>119.27439170077081</v>
      </c>
    </row>
    <row r="8976" spans="2:3" x14ac:dyDescent="0.75">
      <c r="B8976" s="250">
        <v>8913</v>
      </c>
      <c r="C8976" s="249">
        <v>120.68998862513517</v>
      </c>
    </row>
    <row r="8977" spans="2:3" x14ac:dyDescent="0.75">
      <c r="B8977" s="250">
        <v>8914</v>
      </c>
      <c r="C8977" s="249">
        <v>134.17359304462664</v>
      </c>
    </row>
    <row r="8978" spans="2:3" x14ac:dyDescent="0.75">
      <c r="B8978" s="250">
        <v>8915</v>
      </c>
      <c r="C8978" s="249">
        <v>152.5328845504761</v>
      </c>
    </row>
    <row r="8979" spans="2:3" x14ac:dyDescent="0.75">
      <c r="B8979" s="250">
        <v>8916</v>
      </c>
      <c r="C8979" s="249">
        <v>111.42977560994339</v>
      </c>
    </row>
    <row r="8980" spans="2:3" x14ac:dyDescent="0.75">
      <c r="B8980" s="250">
        <v>8917</v>
      </c>
      <c r="C8980" s="249">
        <v>143.38783699124119</v>
      </c>
    </row>
    <row r="8981" spans="2:3" x14ac:dyDescent="0.75">
      <c r="B8981" s="250">
        <v>8918</v>
      </c>
      <c r="C8981" s="249">
        <v>147.54705995678873</v>
      </c>
    </row>
    <row r="8982" spans="2:3" x14ac:dyDescent="0.75">
      <c r="B8982" s="250">
        <v>8919</v>
      </c>
      <c r="C8982" s="249">
        <v>140.51494773021381</v>
      </c>
    </row>
    <row r="8983" spans="2:3" x14ac:dyDescent="0.75">
      <c r="B8983" s="250">
        <v>8920</v>
      </c>
      <c r="C8983" s="249">
        <v>143.52405663834654</v>
      </c>
    </row>
    <row r="8984" spans="2:3" x14ac:dyDescent="0.75">
      <c r="B8984" s="250">
        <v>8921</v>
      </c>
      <c r="C8984" s="249">
        <v>121.40185077571788</v>
      </c>
    </row>
    <row r="8985" spans="2:3" x14ac:dyDescent="0.75">
      <c r="B8985" s="250">
        <v>8922</v>
      </c>
      <c r="C8985" s="249">
        <v>140.94353313647551</v>
      </c>
    </row>
    <row r="8986" spans="2:3" x14ac:dyDescent="0.75">
      <c r="B8986" s="250">
        <v>8923</v>
      </c>
      <c r="C8986" s="249">
        <v>87.370968371005119</v>
      </c>
    </row>
    <row r="8987" spans="2:3" x14ac:dyDescent="0.75">
      <c r="B8987" s="250">
        <v>8924</v>
      </c>
      <c r="C8987" s="249">
        <v>89.944381768299451</v>
      </c>
    </row>
    <row r="8988" spans="2:3" x14ac:dyDescent="0.75">
      <c r="B8988" s="250">
        <v>8925</v>
      </c>
      <c r="C8988" s="249">
        <v>164.15514976793605</v>
      </c>
    </row>
    <row r="8989" spans="2:3" x14ac:dyDescent="0.75">
      <c r="B8989" s="250">
        <v>8926</v>
      </c>
      <c r="C8989" s="249">
        <v>77.280636336511364</v>
      </c>
    </row>
    <row r="8990" spans="2:3" x14ac:dyDescent="0.75">
      <c r="B8990" s="250">
        <v>8927</v>
      </c>
      <c r="C8990" s="249">
        <v>153.79600125338186</v>
      </c>
    </row>
    <row r="8991" spans="2:3" x14ac:dyDescent="0.75">
      <c r="B8991" s="250">
        <v>8928</v>
      </c>
      <c r="C8991" s="249">
        <v>114.45856983575349</v>
      </c>
    </row>
    <row r="8992" spans="2:3" x14ac:dyDescent="0.75">
      <c r="B8992" s="250">
        <v>8929</v>
      </c>
      <c r="C8992" s="249">
        <v>117.05637764748897</v>
      </c>
    </row>
    <row r="8993" spans="2:3" x14ac:dyDescent="0.75">
      <c r="B8993" s="250">
        <v>8930</v>
      </c>
      <c r="C8993" s="249">
        <v>128.23307502024781</v>
      </c>
    </row>
    <row r="8994" spans="2:3" x14ac:dyDescent="0.75">
      <c r="B8994" s="250">
        <v>8931</v>
      </c>
      <c r="C8994" s="249">
        <v>123.66686639690944</v>
      </c>
    </row>
    <row r="8995" spans="2:3" x14ac:dyDescent="0.75">
      <c r="B8995" s="250">
        <v>8932</v>
      </c>
      <c r="C8995" s="249">
        <v>104.41714768128884</v>
      </c>
    </row>
    <row r="8996" spans="2:3" x14ac:dyDescent="0.75">
      <c r="B8996" s="250">
        <v>8933</v>
      </c>
      <c r="C8996" s="249">
        <v>86.315548124099166</v>
      </c>
    </row>
    <row r="8997" spans="2:3" x14ac:dyDescent="0.75">
      <c r="B8997" s="250">
        <v>8934</v>
      </c>
      <c r="C8997" s="249">
        <v>67.478739811517869</v>
      </c>
    </row>
    <row r="8998" spans="2:3" x14ac:dyDescent="0.75">
      <c r="B8998" s="250">
        <v>8935</v>
      </c>
      <c r="C8998" s="249">
        <v>115.57555700151643</v>
      </c>
    </row>
    <row r="8999" spans="2:3" x14ac:dyDescent="0.75">
      <c r="B8999" s="250">
        <v>8936</v>
      </c>
      <c r="C8999" s="249">
        <v>105.06633640850281</v>
      </c>
    </row>
    <row r="9000" spans="2:3" x14ac:dyDescent="0.75">
      <c r="B9000" s="250">
        <v>8937</v>
      </c>
      <c r="C9000" s="249">
        <v>144.07005482223519</v>
      </c>
    </row>
    <row r="9001" spans="2:3" x14ac:dyDescent="0.75">
      <c r="B9001" s="250">
        <v>8938</v>
      </c>
      <c r="C9001" s="249">
        <v>159.7812860157384</v>
      </c>
    </row>
    <row r="9002" spans="2:3" x14ac:dyDescent="0.75">
      <c r="B9002" s="250">
        <v>8939</v>
      </c>
      <c r="C9002" s="249">
        <v>103.00541826643921</v>
      </c>
    </row>
    <row r="9003" spans="2:3" x14ac:dyDescent="0.75">
      <c r="B9003" s="250">
        <v>8940</v>
      </c>
      <c r="C9003" s="249">
        <v>113.08358205841468</v>
      </c>
    </row>
    <row r="9004" spans="2:3" x14ac:dyDescent="0.75">
      <c r="B9004" s="250">
        <v>8941</v>
      </c>
      <c r="C9004" s="249">
        <v>103.36406842682629</v>
      </c>
    </row>
    <row r="9005" spans="2:3" x14ac:dyDescent="0.75">
      <c r="B9005" s="250">
        <v>8942</v>
      </c>
      <c r="C9005" s="249">
        <v>93.724196403560995</v>
      </c>
    </row>
    <row r="9006" spans="2:3" x14ac:dyDescent="0.75">
      <c r="B9006" s="250">
        <v>8943</v>
      </c>
      <c r="C9006" s="249">
        <v>112.91242623783255</v>
      </c>
    </row>
    <row r="9007" spans="2:3" x14ac:dyDescent="0.75">
      <c r="B9007" s="250">
        <v>8944</v>
      </c>
      <c r="C9007" s="249">
        <v>100.35655676623874</v>
      </c>
    </row>
    <row r="9008" spans="2:3" x14ac:dyDescent="0.75">
      <c r="B9008" s="250">
        <v>8945</v>
      </c>
      <c r="C9008" s="249">
        <v>129.86384999527391</v>
      </c>
    </row>
    <row r="9009" spans="2:3" x14ac:dyDescent="0.75">
      <c r="B9009" s="250">
        <v>8946</v>
      </c>
      <c r="C9009" s="249">
        <v>137.09897123703871</v>
      </c>
    </row>
    <row r="9010" spans="2:3" x14ac:dyDescent="0.75">
      <c r="B9010" s="250">
        <v>8947</v>
      </c>
      <c r="C9010" s="249">
        <v>98.686661599515901</v>
      </c>
    </row>
    <row r="9011" spans="2:3" x14ac:dyDescent="0.75">
      <c r="B9011" s="250">
        <v>8948</v>
      </c>
      <c r="C9011" s="249">
        <v>139.842920785605</v>
      </c>
    </row>
    <row r="9012" spans="2:3" x14ac:dyDescent="0.75">
      <c r="B9012" s="250">
        <v>8949</v>
      </c>
      <c r="C9012" s="249">
        <v>92.076547718423058</v>
      </c>
    </row>
    <row r="9013" spans="2:3" x14ac:dyDescent="0.75">
      <c r="B9013" s="250">
        <v>8950</v>
      </c>
      <c r="C9013" s="249">
        <v>164.62330739966879</v>
      </c>
    </row>
    <row r="9014" spans="2:3" x14ac:dyDescent="0.75">
      <c r="B9014" s="250">
        <v>8951</v>
      </c>
      <c r="C9014" s="249">
        <v>143.81224733263284</v>
      </c>
    </row>
    <row r="9015" spans="2:3" x14ac:dyDescent="0.75">
      <c r="B9015" s="250">
        <v>8952</v>
      </c>
      <c r="C9015" s="249">
        <v>112.51106902877035</v>
      </c>
    </row>
    <row r="9016" spans="2:3" x14ac:dyDescent="0.75">
      <c r="B9016" s="250">
        <v>8953</v>
      </c>
      <c r="C9016" s="249">
        <v>114.67703436167918</v>
      </c>
    </row>
    <row r="9017" spans="2:3" x14ac:dyDescent="0.75">
      <c r="B9017" s="250">
        <v>8954</v>
      </c>
      <c r="C9017" s="249">
        <v>128.98959238678756</v>
      </c>
    </row>
    <row r="9018" spans="2:3" x14ac:dyDescent="0.75">
      <c r="B9018" s="250">
        <v>8955</v>
      </c>
      <c r="C9018" s="249">
        <v>112.7053585005625</v>
      </c>
    </row>
    <row r="9019" spans="2:3" x14ac:dyDescent="0.75">
      <c r="B9019" s="250">
        <v>8956</v>
      </c>
      <c r="C9019" s="249">
        <v>112.46769257903307</v>
      </c>
    </row>
    <row r="9020" spans="2:3" x14ac:dyDescent="0.75">
      <c r="B9020" s="250">
        <v>8957</v>
      </c>
      <c r="C9020" s="249">
        <v>71.738065160849246</v>
      </c>
    </row>
    <row r="9021" spans="2:3" x14ac:dyDescent="0.75">
      <c r="B9021" s="250">
        <v>8958</v>
      </c>
      <c r="C9021" s="249">
        <v>116.60462755668162</v>
      </c>
    </row>
    <row r="9022" spans="2:3" x14ac:dyDescent="0.75">
      <c r="B9022" s="250">
        <v>8959</v>
      </c>
      <c r="C9022" s="249">
        <v>62.146516748005979</v>
      </c>
    </row>
    <row r="9023" spans="2:3" x14ac:dyDescent="0.75">
      <c r="B9023" s="250">
        <v>8960</v>
      </c>
      <c r="C9023" s="249">
        <v>147.0426017636147</v>
      </c>
    </row>
    <row r="9024" spans="2:3" x14ac:dyDescent="0.75">
      <c r="B9024" s="250">
        <v>8961</v>
      </c>
      <c r="C9024" s="249">
        <v>76.832431897352137</v>
      </c>
    </row>
    <row r="9025" spans="2:3" x14ac:dyDescent="0.75">
      <c r="B9025" s="250">
        <v>8962</v>
      </c>
      <c r="C9025" s="249">
        <v>126.3811289441184</v>
      </c>
    </row>
    <row r="9026" spans="2:3" x14ac:dyDescent="0.75">
      <c r="B9026" s="250">
        <v>8963</v>
      </c>
      <c r="C9026" s="249">
        <v>102.75188711442728</v>
      </c>
    </row>
    <row r="9027" spans="2:3" x14ac:dyDescent="0.75">
      <c r="B9027" s="250">
        <v>8964</v>
      </c>
      <c r="C9027" s="249">
        <v>106.42837703551483</v>
      </c>
    </row>
    <row r="9028" spans="2:3" x14ac:dyDescent="0.75">
      <c r="B9028" s="250">
        <v>8965</v>
      </c>
      <c r="C9028" s="249">
        <v>128.57139266444514</v>
      </c>
    </row>
    <row r="9029" spans="2:3" x14ac:dyDescent="0.75">
      <c r="B9029" s="250">
        <v>8966</v>
      </c>
      <c r="C9029" s="249">
        <v>103.86992895431038</v>
      </c>
    </row>
    <row r="9030" spans="2:3" x14ac:dyDescent="0.75">
      <c r="B9030" s="250">
        <v>8967</v>
      </c>
      <c r="C9030" s="249">
        <v>125.29762244821106</v>
      </c>
    </row>
    <row r="9031" spans="2:3" x14ac:dyDescent="0.75">
      <c r="B9031" s="250">
        <v>8968</v>
      </c>
      <c r="C9031" s="249">
        <v>133.01157103632448</v>
      </c>
    </row>
    <row r="9032" spans="2:3" x14ac:dyDescent="0.75">
      <c r="B9032" s="250">
        <v>8969</v>
      </c>
      <c r="C9032" s="249">
        <v>108.69343098048074</v>
      </c>
    </row>
    <row r="9033" spans="2:3" x14ac:dyDescent="0.75">
      <c r="B9033" s="250">
        <v>8970</v>
      </c>
      <c r="C9033" s="249">
        <v>148.96173267841283</v>
      </c>
    </row>
    <row r="9034" spans="2:3" x14ac:dyDescent="0.75">
      <c r="B9034" s="250">
        <v>8971</v>
      </c>
      <c r="C9034" s="249">
        <v>77.339711342081273</v>
      </c>
    </row>
    <row r="9035" spans="2:3" x14ac:dyDescent="0.75">
      <c r="B9035" s="250">
        <v>8972</v>
      </c>
      <c r="C9035" s="249">
        <v>78.388399028158048</v>
      </c>
    </row>
    <row r="9036" spans="2:3" x14ac:dyDescent="0.75">
      <c r="B9036" s="250">
        <v>8973</v>
      </c>
      <c r="C9036" s="249">
        <v>106.95289464852704</v>
      </c>
    </row>
    <row r="9037" spans="2:3" x14ac:dyDescent="0.75">
      <c r="B9037" s="250">
        <v>8974</v>
      </c>
      <c r="C9037" s="249">
        <v>142.3278175642053</v>
      </c>
    </row>
    <row r="9038" spans="2:3" x14ac:dyDescent="0.75">
      <c r="B9038" s="250">
        <v>8975</v>
      </c>
      <c r="C9038" s="249">
        <v>116.36960440399331</v>
      </c>
    </row>
    <row r="9039" spans="2:3" x14ac:dyDescent="0.75">
      <c r="B9039" s="250">
        <v>8976</v>
      </c>
      <c r="C9039" s="249">
        <v>119.68160169809273</v>
      </c>
    </row>
    <row r="9040" spans="2:3" x14ac:dyDescent="0.75">
      <c r="B9040" s="250">
        <v>8977</v>
      </c>
      <c r="C9040" s="249">
        <v>133.38337224855712</v>
      </c>
    </row>
    <row r="9041" spans="2:3" x14ac:dyDescent="0.75">
      <c r="B9041" s="250">
        <v>8978</v>
      </c>
      <c r="C9041" s="249">
        <v>99.444812234583438</v>
      </c>
    </row>
    <row r="9042" spans="2:3" x14ac:dyDescent="0.75">
      <c r="B9042" s="250">
        <v>8979</v>
      </c>
      <c r="C9042" s="249">
        <v>123.82895089651505</v>
      </c>
    </row>
    <row r="9043" spans="2:3" x14ac:dyDescent="0.75">
      <c r="B9043" s="250">
        <v>8980</v>
      </c>
      <c r="C9043" s="249">
        <v>90.88506540577734</v>
      </c>
    </row>
    <row r="9044" spans="2:3" x14ac:dyDescent="0.75">
      <c r="B9044" s="250">
        <v>8981</v>
      </c>
      <c r="C9044" s="249">
        <v>93.352339686022617</v>
      </c>
    </row>
    <row r="9045" spans="2:3" x14ac:dyDescent="0.75">
      <c r="B9045" s="250">
        <v>8982</v>
      </c>
      <c r="C9045" s="249">
        <v>121.38914723045124</v>
      </c>
    </row>
    <row r="9046" spans="2:3" x14ac:dyDescent="0.75">
      <c r="B9046" s="250">
        <v>8983</v>
      </c>
      <c r="C9046" s="249">
        <v>144.37593821540759</v>
      </c>
    </row>
    <row r="9047" spans="2:3" x14ac:dyDescent="0.75">
      <c r="B9047" s="250">
        <v>8984</v>
      </c>
      <c r="C9047" s="249">
        <v>124.38753998009211</v>
      </c>
    </row>
    <row r="9048" spans="2:3" x14ac:dyDescent="0.75">
      <c r="B9048" s="250">
        <v>8985</v>
      </c>
      <c r="C9048" s="249">
        <v>125.39408715331498</v>
      </c>
    </row>
    <row r="9049" spans="2:3" x14ac:dyDescent="0.75">
      <c r="B9049" s="250">
        <v>8986</v>
      </c>
      <c r="C9049" s="249">
        <v>92.228369273886813</v>
      </c>
    </row>
    <row r="9050" spans="2:3" x14ac:dyDescent="0.75">
      <c r="B9050" s="250">
        <v>8987</v>
      </c>
      <c r="C9050" s="249">
        <v>131.81568050687034</v>
      </c>
    </row>
    <row r="9051" spans="2:3" x14ac:dyDescent="0.75">
      <c r="B9051" s="250">
        <v>8988</v>
      </c>
      <c r="C9051" s="249">
        <v>131.14453726363314</v>
      </c>
    </row>
    <row r="9052" spans="2:3" x14ac:dyDescent="0.75">
      <c r="B9052" s="250">
        <v>8989</v>
      </c>
      <c r="C9052" s="249">
        <v>125.56191187804892</v>
      </c>
    </row>
    <row r="9053" spans="2:3" x14ac:dyDescent="0.75">
      <c r="B9053" s="250">
        <v>8990</v>
      </c>
      <c r="C9053" s="249">
        <v>173.63843409530517</v>
      </c>
    </row>
    <row r="9054" spans="2:3" x14ac:dyDescent="0.75">
      <c r="B9054" s="250">
        <v>8991</v>
      </c>
      <c r="C9054" s="249">
        <v>104.78373953196497</v>
      </c>
    </row>
    <row r="9055" spans="2:3" x14ac:dyDescent="0.75">
      <c r="B9055" s="250">
        <v>8992</v>
      </c>
      <c r="C9055" s="249">
        <v>158.31373188698035</v>
      </c>
    </row>
    <row r="9056" spans="2:3" x14ac:dyDescent="0.75">
      <c r="B9056" s="250">
        <v>8993</v>
      </c>
      <c r="C9056" s="249">
        <v>120.2028725276906</v>
      </c>
    </row>
    <row r="9057" spans="2:3" x14ac:dyDescent="0.75">
      <c r="B9057" s="250">
        <v>8994</v>
      </c>
      <c r="C9057" s="249">
        <v>167.2603245231835</v>
      </c>
    </row>
    <row r="9058" spans="2:3" x14ac:dyDescent="0.75">
      <c r="B9058" s="250">
        <v>8995</v>
      </c>
      <c r="C9058" s="249">
        <v>141.1805417075212</v>
      </c>
    </row>
    <row r="9059" spans="2:3" x14ac:dyDescent="0.75">
      <c r="B9059" s="250">
        <v>8996</v>
      </c>
      <c r="C9059" s="249">
        <v>104.8544123915799</v>
      </c>
    </row>
    <row r="9060" spans="2:3" x14ac:dyDescent="0.75">
      <c r="B9060" s="250">
        <v>8997</v>
      </c>
      <c r="C9060" s="249">
        <v>104.23355703139261</v>
      </c>
    </row>
    <row r="9061" spans="2:3" x14ac:dyDescent="0.75">
      <c r="B9061" s="250">
        <v>8998</v>
      </c>
      <c r="C9061" s="249">
        <v>125.0243946730067</v>
      </c>
    </row>
    <row r="9062" spans="2:3" x14ac:dyDescent="0.75">
      <c r="B9062" s="250">
        <v>8999</v>
      </c>
      <c r="C9062" s="249">
        <v>145.0256463030787</v>
      </c>
    </row>
    <row r="9063" spans="2:3" x14ac:dyDescent="0.75">
      <c r="B9063" s="250">
        <v>9000</v>
      </c>
      <c r="C9063" s="249">
        <v>87.024956253474471</v>
      </c>
    </row>
    <row r="9064" spans="2:3" x14ac:dyDescent="0.75">
      <c r="B9064" s="250">
        <v>9001</v>
      </c>
      <c r="C9064" s="249">
        <v>90.632488308620282</v>
      </c>
    </row>
    <row r="9065" spans="2:3" x14ac:dyDescent="0.75">
      <c r="B9065" s="250">
        <v>9002</v>
      </c>
      <c r="C9065" s="249">
        <v>166.9045494760781</v>
      </c>
    </row>
    <row r="9066" spans="2:3" x14ac:dyDescent="0.75">
      <c r="B9066" s="250">
        <v>9003</v>
      </c>
      <c r="C9066" s="249">
        <v>113.22304649316638</v>
      </c>
    </row>
    <row r="9067" spans="2:3" x14ac:dyDescent="0.75">
      <c r="B9067" s="250">
        <v>9004</v>
      </c>
      <c r="C9067" s="249">
        <v>139.99890726286972</v>
      </c>
    </row>
    <row r="9068" spans="2:3" x14ac:dyDescent="0.75">
      <c r="B9068" s="250">
        <v>9005</v>
      </c>
      <c r="C9068" s="249">
        <v>124.59466617480764</v>
      </c>
    </row>
    <row r="9069" spans="2:3" x14ac:dyDescent="0.75">
      <c r="B9069" s="250">
        <v>9006</v>
      </c>
      <c r="C9069" s="249">
        <v>140.23225670408701</v>
      </c>
    </row>
    <row r="9070" spans="2:3" x14ac:dyDescent="0.75">
      <c r="B9070" s="250">
        <v>9007</v>
      </c>
      <c r="C9070" s="249">
        <v>115.89262791883363</v>
      </c>
    </row>
    <row r="9071" spans="2:3" x14ac:dyDescent="0.75">
      <c r="B9071" s="250">
        <v>9008</v>
      </c>
      <c r="C9071" s="249">
        <v>119.23029406929224</v>
      </c>
    </row>
    <row r="9072" spans="2:3" x14ac:dyDescent="0.75">
      <c r="B9072" s="250">
        <v>9009</v>
      </c>
      <c r="C9072" s="249">
        <v>106.72489630446964</v>
      </c>
    </row>
    <row r="9073" spans="2:3" x14ac:dyDescent="0.75">
      <c r="B9073" s="250">
        <v>9010</v>
      </c>
      <c r="C9073" s="249">
        <v>111.57359991008661</v>
      </c>
    </row>
    <row r="9074" spans="2:3" x14ac:dyDescent="0.75">
      <c r="B9074" s="250">
        <v>9011</v>
      </c>
      <c r="C9074" s="249">
        <v>61.567812612925593</v>
      </c>
    </row>
    <row r="9075" spans="2:3" x14ac:dyDescent="0.75">
      <c r="B9075" s="250">
        <v>9012</v>
      </c>
      <c r="C9075" s="249">
        <v>145.28272503640204</v>
      </c>
    </row>
    <row r="9076" spans="2:3" x14ac:dyDescent="0.75">
      <c r="B9076" s="250">
        <v>9013</v>
      </c>
      <c r="C9076" s="249">
        <v>86.974957858750145</v>
      </c>
    </row>
    <row r="9077" spans="2:3" x14ac:dyDescent="0.75">
      <c r="B9077" s="250">
        <v>9014</v>
      </c>
      <c r="C9077" s="249">
        <v>131.33139828251592</v>
      </c>
    </row>
    <row r="9078" spans="2:3" x14ac:dyDescent="0.75">
      <c r="B9078" s="250">
        <v>9015</v>
      </c>
      <c r="C9078" s="249">
        <v>130.18457559638415</v>
      </c>
    </row>
    <row r="9079" spans="2:3" x14ac:dyDescent="0.75">
      <c r="B9079" s="250">
        <v>9016</v>
      </c>
      <c r="C9079" s="249">
        <v>108.41539687514748</v>
      </c>
    </row>
    <row r="9080" spans="2:3" x14ac:dyDescent="0.75">
      <c r="B9080" s="250">
        <v>9017</v>
      </c>
      <c r="C9080" s="249">
        <v>91.155575423826008</v>
      </c>
    </row>
    <row r="9081" spans="2:3" x14ac:dyDescent="0.75">
      <c r="B9081" s="250">
        <v>9018</v>
      </c>
      <c r="C9081" s="249">
        <v>54.081772388138148</v>
      </c>
    </row>
    <row r="9082" spans="2:3" x14ac:dyDescent="0.75">
      <c r="B9082" s="250">
        <v>9019</v>
      </c>
      <c r="C9082" s="249">
        <v>106.33768815570872</v>
      </c>
    </row>
    <row r="9083" spans="2:3" x14ac:dyDescent="0.75">
      <c r="B9083" s="250">
        <v>9020</v>
      </c>
      <c r="C9083" s="249">
        <v>142.91945940705165</v>
      </c>
    </row>
    <row r="9084" spans="2:3" x14ac:dyDescent="0.75">
      <c r="B9084" s="250">
        <v>9021</v>
      </c>
      <c r="C9084" s="249">
        <v>114.53109961490215</v>
      </c>
    </row>
    <row r="9085" spans="2:3" x14ac:dyDescent="0.75">
      <c r="B9085" s="250">
        <v>9022</v>
      </c>
      <c r="C9085" s="249">
        <v>125.13353192247726</v>
      </c>
    </row>
    <row r="9086" spans="2:3" x14ac:dyDescent="0.75">
      <c r="B9086" s="250">
        <v>9023</v>
      </c>
      <c r="C9086" s="249">
        <v>82.647215569460514</v>
      </c>
    </row>
    <row r="9087" spans="2:3" x14ac:dyDescent="0.75">
      <c r="B9087" s="250">
        <v>9024</v>
      </c>
      <c r="C9087" s="249">
        <v>139.49488593149709</v>
      </c>
    </row>
    <row r="9088" spans="2:3" x14ac:dyDescent="0.75">
      <c r="B9088" s="250">
        <v>9025</v>
      </c>
      <c r="C9088" s="249">
        <v>101.42866833856409</v>
      </c>
    </row>
    <row r="9089" spans="2:3" x14ac:dyDescent="0.75">
      <c r="B9089" s="250">
        <v>9026</v>
      </c>
      <c r="C9089" s="249">
        <v>120.55310743174263</v>
      </c>
    </row>
    <row r="9090" spans="2:3" x14ac:dyDescent="0.75">
      <c r="B9090" s="250">
        <v>9027</v>
      </c>
      <c r="C9090" s="249">
        <v>129.38085402509836</v>
      </c>
    </row>
    <row r="9091" spans="2:3" x14ac:dyDescent="0.75">
      <c r="B9091" s="250">
        <v>9028</v>
      </c>
      <c r="C9091" s="249">
        <v>104.2721302469032</v>
      </c>
    </row>
    <row r="9092" spans="2:3" x14ac:dyDescent="0.75">
      <c r="B9092" s="250">
        <v>9029</v>
      </c>
      <c r="C9092" s="249">
        <v>135.89166485746438</v>
      </c>
    </row>
    <row r="9093" spans="2:3" x14ac:dyDescent="0.75">
      <c r="B9093" s="250">
        <v>9030</v>
      </c>
      <c r="C9093" s="249">
        <v>85.790152597744395</v>
      </c>
    </row>
    <row r="9094" spans="2:3" x14ac:dyDescent="0.75">
      <c r="B9094" s="250">
        <v>9031</v>
      </c>
      <c r="C9094" s="249">
        <v>108.91620857133762</v>
      </c>
    </row>
    <row r="9095" spans="2:3" x14ac:dyDescent="0.75">
      <c r="B9095" s="250">
        <v>9032</v>
      </c>
      <c r="C9095" s="249">
        <v>149.22024610710181</v>
      </c>
    </row>
    <row r="9096" spans="2:3" x14ac:dyDescent="0.75">
      <c r="B9096" s="250">
        <v>9033</v>
      </c>
      <c r="C9096" s="249">
        <v>111.02850750421867</v>
      </c>
    </row>
    <row r="9097" spans="2:3" x14ac:dyDescent="0.75">
      <c r="B9097" s="250">
        <v>9034</v>
      </c>
      <c r="C9097" s="249">
        <v>107.91290843736392</v>
      </c>
    </row>
    <row r="9098" spans="2:3" x14ac:dyDescent="0.75">
      <c r="B9098" s="250">
        <v>9035</v>
      </c>
      <c r="C9098" s="249">
        <v>138.98935692344762</v>
      </c>
    </row>
    <row r="9099" spans="2:3" x14ac:dyDescent="0.75">
      <c r="B9099" s="250">
        <v>9036</v>
      </c>
      <c r="C9099" s="249">
        <v>117.60415076363645</v>
      </c>
    </row>
    <row r="9100" spans="2:3" x14ac:dyDescent="0.75">
      <c r="B9100" s="250">
        <v>9037</v>
      </c>
      <c r="C9100" s="249">
        <v>119.743515049804</v>
      </c>
    </row>
    <row r="9101" spans="2:3" x14ac:dyDescent="0.75">
      <c r="B9101" s="250">
        <v>9038</v>
      </c>
      <c r="C9101" s="249">
        <v>164.09049957955753</v>
      </c>
    </row>
    <row r="9102" spans="2:3" x14ac:dyDescent="0.75">
      <c r="B9102" s="250">
        <v>9039</v>
      </c>
      <c r="C9102" s="249">
        <v>89.44507950414831</v>
      </c>
    </row>
    <row r="9103" spans="2:3" x14ac:dyDescent="0.75">
      <c r="B9103" s="250">
        <v>9040</v>
      </c>
      <c r="C9103" s="249">
        <v>147.96915094959445</v>
      </c>
    </row>
    <row r="9104" spans="2:3" x14ac:dyDescent="0.75">
      <c r="B9104" s="250">
        <v>9041</v>
      </c>
      <c r="C9104" s="249">
        <v>78.539127060684933</v>
      </c>
    </row>
    <row r="9105" spans="2:3" x14ac:dyDescent="0.75">
      <c r="B9105" s="250">
        <v>9042</v>
      </c>
      <c r="C9105" s="249">
        <v>122.75203144635269</v>
      </c>
    </row>
    <row r="9106" spans="2:3" x14ac:dyDescent="0.75">
      <c r="B9106" s="250">
        <v>9043</v>
      </c>
      <c r="C9106" s="249">
        <v>132.98917808315286</v>
      </c>
    </row>
    <row r="9107" spans="2:3" x14ac:dyDescent="0.75">
      <c r="B9107" s="250">
        <v>9044</v>
      </c>
      <c r="C9107" s="249">
        <v>126.51736420139343</v>
      </c>
    </row>
    <row r="9108" spans="2:3" x14ac:dyDescent="0.75">
      <c r="B9108" s="250">
        <v>9045</v>
      </c>
      <c r="C9108" s="249">
        <v>136.01323811935191</v>
      </c>
    </row>
    <row r="9109" spans="2:3" x14ac:dyDescent="0.75">
      <c r="B9109" s="250">
        <v>9046</v>
      </c>
      <c r="C9109" s="249">
        <v>120.42546709145429</v>
      </c>
    </row>
    <row r="9110" spans="2:3" x14ac:dyDescent="0.75">
      <c r="B9110" s="250">
        <v>9047</v>
      </c>
      <c r="C9110" s="249">
        <v>131.50027000654589</v>
      </c>
    </row>
    <row r="9111" spans="2:3" x14ac:dyDescent="0.75">
      <c r="B9111" s="250">
        <v>9048</v>
      </c>
      <c r="C9111" s="249">
        <v>131.21762660849757</v>
      </c>
    </row>
    <row r="9112" spans="2:3" x14ac:dyDescent="0.75">
      <c r="B9112" s="250">
        <v>9049</v>
      </c>
      <c r="C9112" s="249">
        <v>111.56588931637319</v>
      </c>
    </row>
    <row r="9113" spans="2:3" x14ac:dyDescent="0.75">
      <c r="B9113" s="250">
        <v>9050</v>
      </c>
      <c r="C9113" s="249">
        <v>149.39512951637951</v>
      </c>
    </row>
    <row r="9114" spans="2:3" x14ac:dyDescent="0.75">
      <c r="B9114" s="250">
        <v>9051</v>
      </c>
      <c r="C9114" s="249">
        <v>125.33973377599006</v>
      </c>
    </row>
    <row r="9115" spans="2:3" x14ac:dyDescent="0.75">
      <c r="B9115" s="250">
        <v>9052</v>
      </c>
      <c r="C9115" s="249">
        <v>87.559212200076374</v>
      </c>
    </row>
    <row r="9116" spans="2:3" x14ac:dyDescent="0.75">
      <c r="B9116" s="250">
        <v>9053</v>
      </c>
      <c r="C9116" s="249">
        <v>111.81642601874242</v>
      </c>
    </row>
    <row r="9117" spans="2:3" x14ac:dyDescent="0.75">
      <c r="B9117" s="250">
        <v>9054</v>
      </c>
      <c r="C9117" s="249">
        <v>129.08098319872155</v>
      </c>
    </row>
    <row r="9118" spans="2:3" x14ac:dyDescent="0.75">
      <c r="B9118" s="250">
        <v>9055</v>
      </c>
      <c r="C9118" s="249">
        <v>92.241368653681931</v>
      </c>
    </row>
    <row r="9119" spans="2:3" x14ac:dyDescent="0.75">
      <c r="B9119" s="250">
        <v>9056</v>
      </c>
      <c r="C9119" s="249">
        <v>103.05512863218313</v>
      </c>
    </row>
    <row r="9120" spans="2:3" x14ac:dyDescent="0.75">
      <c r="B9120" s="250">
        <v>9057</v>
      </c>
      <c r="C9120" s="249">
        <v>97.465615679456306</v>
      </c>
    </row>
    <row r="9121" spans="2:3" x14ac:dyDescent="0.75">
      <c r="B9121" s="250">
        <v>9058</v>
      </c>
      <c r="C9121" s="249">
        <v>142.68288629206063</v>
      </c>
    </row>
    <row r="9122" spans="2:3" x14ac:dyDescent="0.75">
      <c r="B9122" s="250">
        <v>9059</v>
      </c>
      <c r="C9122" s="249">
        <v>111.04800765383332</v>
      </c>
    </row>
    <row r="9123" spans="2:3" x14ac:dyDescent="0.75">
      <c r="B9123" s="250">
        <v>9060</v>
      </c>
      <c r="C9123" s="249">
        <v>118.50003680998122</v>
      </c>
    </row>
    <row r="9124" spans="2:3" x14ac:dyDescent="0.75">
      <c r="B9124" s="250">
        <v>9061</v>
      </c>
      <c r="C9124" s="249">
        <v>131.48796801233024</v>
      </c>
    </row>
    <row r="9125" spans="2:3" x14ac:dyDescent="0.75">
      <c r="B9125" s="250">
        <v>9062</v>
      </c>
      <c r="C9125" s="249">
        <v>126.87510554799297</v>
      </c>
    </row>
    <row r="9126" spans="2:3" x14ac:dyDescent="0.75">
      <c r="B9126" s="250">
        <v>9063</v>
      </c>
      <c r="C9126" s="249">
        <v>99.420952257200724</v>
      </c>
    </row>
    <row r="9127" spans="2:3" x14ac:dyDescent="0.75">
      <c r="B9127" s="250">
        <v>9064</v>
      </c>
      <c r="C9127" s="249">
        <v>134.61536886039349</v>
      </c>
    </row>
    <row r="9128" spans="2:3" x14ac:dyDescent="0.75">
      <c r="B9128" s="250">
        <v>9065</v>
      </c>
      <c r="C9128" s="249">
        <v>124.73461007255824</v>
      </c>
    </row>
    <row r="9129" spans="2:3" x14ac:dyDescent="0.75">
      <c r="B9129" s="250">
        <v>9066</v>
      </c>
      <c r="C9129" s="249">
        <v>112.28179489638813</v>
      </c>
    </row>
    <row r="9130" spans="2:3" x14ac:dyDescent="0.75">
      <c r="B9130" s="250">
        <v>9067</v>
      </c>
      <c r="C9130" s="249">
        <v>120.20930885404425</v>
      </c>
    </row>
    <row r="9131" spans="2:3" x14ac:dyDescent="0.75">
      <c r="B9131" s="250">
        <v>9068</v>
      </c>
      <c r="C9131" s="249">
        <v>159.33473928239422</v>
      </c>
    </row>
    <row r="9132" spans="2:3" x14ac:dyDescent="0.75">
      <c r="B9132" s="250">
        <v>9069</v>
      </c>
      <c r="C9132" s="249">
        <v>124.7783058751977</v>
      </c>
    </row>
    <row r="9133" spans="2:3" x14ac:dyDescent="0.75">
      <c r="B9133" s="250">
        <v>9070</v>
      </c>
      <c r="C9133" s="249">
        <v>169.24426725083686</v>
      </c>
    </row>
    <row r="9134" spans="2:3" x14ac:dyDescent="0.75">
      <c r="B9134" s="250">
        <v>9071</v>
      </c>
      <c r="C9134" s="249">
        <v>81.519996674293026</v>
      </c>
    </row>
    <row r="9135" spans="2:3" x14ac:dyDescent="0.75">
      <c r="B9135" s="250">
        <v>9072</v>
      </c>
      <c r="C9135" s="249">
        <v>122.61838134814298</v>
      </c>
    </row>
    <row r="9136" spans="2:3" x14ac:dyDescent="0.75">
      <c r="B9136" s="250">
        <v>9073</v>
      </c>
      <c r="C9136" s="249">
        <v>93.245111260604659</v>
      </c>
    </row>
    <row r="9137" spans="2:3" x14ac:dyDescent="0.75">
      <c r="B9137" s="250">
        <v>9074</v>
      </c>
      <c r="C9137" s="249">
        <v>95.171404337276869</v>
      </c>
    </row>
    <row r="9138" spans="2:3" x14ac:dyDescent="0.75">
      <c r="B9138" s="250">
        <v>9075</v>
      </c>
      <c r="C9138" s="249">
        <v>109.07156551872094</v>
      </c>
    </row>
    <row r="9139" spans="2:3" x14ac:dyDescent="0.75">
      <c r="B9139" s="250">
        <v>9076</v>
      </c>
      <c r="C9139" s="249">
        <v>133.14397548338428</v>
      </c>
    </row>
    <row r="9140" spans="2:3" x14ac:dyDescent="0.75">
      <c r="B9140" s="250">
        <v>9077</v>
      </c>
      <c r="C9140" s="249">
        <v>123.42886254344819</v>
      </c>
    </row>
    <row r="9141" spans="2:3" x14ac:dyDescent="0.75">
      <c r="B9141" s="250">
        <v>9078</v>
      </c>
      <c r="C9141" s="249">
        <v>117.88337313865317</v>
      </c>
    </row>
    <row r="9142" spans="2:3" x14ac:dyDescent="0.75">
      <c r="B9142" s="250">
        <v>9079</v>
      </c>
      <c r="C9142" s="249">
        <v>123.89506181340089</v>
      </c>
    </row>
    <row r="9143" spans="2:3" x14ac:dyDescent="0.75">
      <c r="B9143" s="250">
        <v>9080</v>
      </c>
      <c r="C9143" s="249">
        <v>133.52576752977041</v>
      </c>
    </row>
    <row r="9144" spans="2:3" x14ac:dyDescent="0.75">
      <c r="B9144" s="250">
        <v>9081</v>
      </c>
      <c r="C9144" s="249">
        <v>143.90047925498058</v>
      </c>
    </row>
    <row r="9145" spans="2:3" x14ac:dyDescent="0.75">
      <c r="B9145" s="250">
        <v>9082</v>
      </c>
      <c r="C9145" s="249">
        <v>135.06067928054367</v>
      </c>
    </row>
    <row r="9146" spans="2:3" x14ac:dyDescent="0.75">
      <c r="B9146" s="250">
        <v>9083</v>
      </c>
      <c r="C9146" s="249">
        <v>122.28774983153811</v>
      </c>
    </row>
    <row r="9147" spans="2:3" x14ac:dyDescent="0.75">
      <c r="B9147" s="250">
        <v>9084</v>
      </c>
      <c r="C9147" s="249">
        <v>136.02356754670822</v>
      </c>
    </row>
    <row r="9148" spans="2:3" x14ac:dyDescent="0.75">
      <c r="B9148" s="250">
        <v>9085</v>
      </c>
      <c r="C9148" s="249">
        <v>117.67061244312215</v>
      </c>
    </row>
    <row r="9149" spans="2:3" x14ac:dyDescent="0.75">
      <c r="B9149" s="250">
        <v>9086</v>
      </c>
      <c r="C9149" s="249">
        <v>151.09076287758151</v>
      </c>
    </row>
    <row r="9150" spans="2:3" x14ac:dyDescent="0.75">
      <c r="B9150" s="250">
        <v>9087</v>
      </c>
      <c r="C9150" s="249">
        <v>99.726356897342242</v>
      </c>
    </row>
    <row r="9151" spans="2:3" x14ac:dyDescent="0.75">
      <c r="B9151" s="250">
        <v>9088</v>
      </c>
      <c r="C9151" s="249">
        <v>79.170267641037881</v>
      </c>
    </row>
    <row r="9152" spans="2:3" x14ac:dyDescent="0.75">
      <c r="B9152" s="250">
        <v>9089</v>
      </c>
      <c r="C9152" s="249">
        <v>93.815995552864621</v>
      </c>
    </row>
    <row r="9153" spans="2:3" x14ac:dyDescent="0.75">
      <c r="B9153" s="250">
        <v>9090</v>
      </c>
      <c r="C9153" s="249">
        <v>132.1278370213254</v>
      </c>
    </row>
    <row r="9154" spans="2:3" x14ac:dyDescent="0.75">
      <c r="B9154" s="250">
        <v>9091</v>
      </c>
      <c r="C9154" s="249">
        <v>166.84813142015412</v>
      </c>
    </row>
    <row r="9155" spans="2:3" x14ac:dyDescent="0.75">
      <c r="B9155" s="250">
        <v>9092</v>
      </c>
      <c r="C9155" s="249">
        <v>100.73643895876613</v>
      </c>
    </row>
    <row r="9156" spans="2:3" x14ac:dyDescent="0.75">
      <c r="B9156" s="250">
        <v>9093</v>
      </c>
      <c r="C9156" s="249">
        <v>116.61587795800089</v>
      </c>
    </row>
    <row r="9157" spans="2:3" x14ac:dyDescent="0.75">
      <c r="B9157" s="250">
        <v>9094</v>
      </c>
      <c r="C9157" s="249">
        <v>82.469803832269008</v>
      </c>
    </row>
    <row r="9158" spans="2:3" x14ac:dyDescent="0.75">
      <c r="B9158" s="250">
        <v>9095</v>
      </c>
      <c r="C9158" s="249">
        <v>87.060829114276146</v>
      </c>
    </row>
    <row r="9159" spans="2:3" x14ac:dyDescent="0.75">
      <c r="B9159" s="250">
        <v>9096</v>
      </c>
      <c r="C9159" s="249">
        <v>74.05821928370807</v>
      </c>
    </row>
    <row r="9160" spans="2:3" x14ac:dyDescent="0.75">
      <c r="B9160" s="250">
        <v>9097</v>
      </c>
      <c r="C9160" s="249">
        <v>112.17405444804658</v>
      </c>
    </row>
    <row r="9161" spans="2:3" x14ac:dyDescent="0.75">
      <c r="B9161" s="250">
        <v>9098</v>
      </c>
      <c r="C9161" s="249">
        <v>134.94733779120378</v>
      </c>
    </row>
    <row r="9162" spans="2:3" x14ac:dyDescent="0.75">
      <c r="B9162" s="250">
        <v>9099</v>
      </c>
      <c r="C9162" s="249">
        <v>127.44611009281816</v>
      </c>
    </row>
    <row r="9163" spans="2:3" x14ac:dyDescent="0.75">
      <c r="B9163" s="250">
        <v>9100</v>
      </c>
      <c r="C9163" s="249">
        <v>116.50568965478583</v>
      </c>
    </row>
    <row r="9164" spans="2:3" x14ac:dyDescent="0.75">
      <c r="B9164" s="250">
        <v>9101</v>
      </c>
      <c r="C9164" s="249">
        <v>107.6036315485572</v>
      </c>
    </row>
    <row r="9165" spans="2:3" x14ac:dyDescent="0.75">
      <c r="B9165" s="250">
        <v>9102</v>
      </c>
      <c r="C9165" s="249">
        <v>122.37125757170732</v>
      </c>
    </row>
    <row r="9166" spans="2:3" x14ac:dyDescent="0.75">
      <c r="B9166" s="250">
        <v>9103</v>
      </c>
      <c r="C9166" s="249">
        <v>119.97763569755455</v>
      </c>
    </row>
    <row r="9167" spans="2:3" x14ac:dyDescent="0.75">
      <c r="B9167" s="250">
        <v>9104</v>
      </c>
      <c r="C9167" s="249">
        <v>141.92279051931635</v>
      </c>
    </row>
    <row r="9168" spans="2:3" x14ac:dyDescent="0.75">
      <c r="B9168" s="250">
        <v>9105</v>
      </c>
      <c r="C9168" s="249">
        <v>135.54807821098476</v>
      </c>
    </row>
    <row r="9169" spans="2:3" x14ac:dyDescent="0.75">
      <c r="B9169" s="250">
        <v>9106</v>
      </c>
      <c r="C9169" s="249">
        <v>89.960329036826607</v>
      </c>
    </row>
    <row r="9170" spans="2:3" x14ac:dyDescent="0.75">
      <c r="B9170" s="250">
        <v>9107</v>
      </c>
      <c r="C9170" s="249">
        <v>126.63899195450183</v>
      </c>
    </row>
    <row r="9171" spans="2:3" x14ac:dyDescent="0.75">
      <c r="B9171" s="250">
        <v>9108</v>
      </c>
      <c r="C9171" s="249">
        <v>179.26540344248289</v>
      </c>
    </row>
    <row r="9172" spans="2:3" x14ac:dyDescent="0.75">
      <c r="B9172" s="250">
        <v>9109</v>
      </c>
      <c r="C9172" s="249">
        <v>143.43475712110282</v>
      </c>
    </row>
    <row r="9173" spans="2:3" x14ac:dyDescent="0.75">
      <c r="B9173" s="250">
        <v>9110</v>
      </c>
      <c r="C9173" s="249">
        <v>132.10805914496765</v>
      </c>
    </row>
    <row r="9174" spans="2:3" x14ac:dyDescent="0.75">
      <c r="B9174" s="250">
        <v>9111</v>
      </c>
      <c r="C9174" s="249">
        <v>98.024890350211635</v>
      </c>
    </row>
    <row r="9175" spans="2:3" x14ac:dyDescent="0.75">
      <c r="B9175" s="250">
        <v>9112</v>
      </c>
      <c r="C9175" s="249">
        <v>96.189071830093582</v>
      </c>
    </row>
    <row r="9176" spans="2:3" x14ac:dyDescent="0.75">
      <c r="B9176" s="250">
        <v>9113</v>
      </c>
      <c r="C9176" s="249">
        <v>154.49025574905869</v>
      </c>
    </row>
    <row r="9177" spans="2:3" x14ac:dyDescent="0.75">
      <c r="B9177" s="250">
        <v>9114</v>
      </c>
      <c r="C9177" s="249">
        <v>104.36733259407184</v>
      </c>
    </row>
    <row r="9178" spans="2:3" x14ac:dyDescent="0.75">
      <c r="B9178" s="250">
        <v>9115</v>
      </c>
      <c r="C9178" s="249">
        <v>134.82219445424118</v>
      </c>
    </row>
    <row r="9179" spans="2:3" x14ac:dyDescent="0.75">
      <c r="B9179" s="250">
        <v>9116</v>
      </c>
      <c r="C9179" s="249">
        <v>117.51730757430646</v>
      </c>
    </row>
    <row r="9180" spans="2:3" x14ac:dyDescent="0.75">
      <c r="B9180" s="250">
        <v>9117</v>
      </c>
      <c r="C9180" s="249">
        <v>146.49823318903233</v>
      </c>
    </row>
    <row r="9181" spans="2:3" x14ac:dyDescent="0.75">
      <c r="B9181" s="250">
        <v>9118</v>
      </c>
      <c r="C9181" s="249">
        <v>95.577476355428104</v>
      </c>
    </row>
    <row r="9182" spans="2:3" x14ac:dyDescent="0.75">
      <c r="B9182" s="250">
        <v>9119</v>
      </c>
      <c r="C9182" s="249">
        <v>74.87290233862997</v>
      </c>
    </row>
    <row r="9183" spans="2:3" x14ac:dyDescent="0.75">
      <c r="B9183" s="250">
        <v>9120</v>
      </c>
      <c r="C9183" s="249">
        <v>133.4159950702126</v>
      </c>
    </row>
    <row r="9184" spans="2:3" x14ac:dyDescent="0.75">
      <c r="B9184" s="250">
        <v>9121</v>
      </c>
      <c r="C9184" s="249">
        <v>106.4873246258519</v>
      </c>
    </row>
    <row r="9185" spans="2:3" x14ac:dyDescent="0.75">
      <c r="B9185" s="250">
        <v>9122</v>
      </c>
      <c r="C9185" s="249">
        <v>143.12262489581869</v>
      </c>
    </row>
    <row r="9186" spans="2:3" x14ac:dyDescent="0.75">
      <c r="B9186" s="250">
        <v>9123</v>
      </c>
      <c r="C9186" s="249">
        <v>130.96047415879673</v>
      </c>
    </row>
    <row r="9187" spans="2:3" x14ac:dyDescent="0.75">
      <c r="B9187" s="250">
        <v>9124</v>
      </c>
      <c r="C9187" s="249">
        <v>123.51950848071355</v>
      </c>
    </row>
    <row r="9188" spans="2:3" x14ac:dyDescent="0.75">
      <c r="B9188" s="250">
        <v>9125</v>
      </c>
      <c r="C9188" s="249">
        <v>146.35574800724004</v>
      </c>
    </row>
    <row r="9189" spans="2:3" x14ac:dyDescent="0.75">
      <c r="B9189" s="250">
        <v>9126</v>
      </c>
      <c r="C9189" s="249">
        <v>113.85387914110493</v>
      </c>
    </row>
    <row r="9190" spans="2:3" x14ac:dyDescent="0.75">
      <c r="B9190" s="250">
        <v>9127</v>
      </c>
      <c r="C9190" s="249">
        <v>134.76130671722615</v>
      </c>
    </row>
    <row r="9191" spans="2:3" x14ac:dyDescent="0.75">
      <c r="B9191" s="250">
        <v>9128</v>
      </c>
      <c r="C9191" s="249">
        <v>114.88145046381719</v>
      </c>
    </row>
    <row r="9192" spans="2:3" x14ac:dyDescent="0.75">
      <c r="B9192" s="250">
        <v>9129</v>
      </c>
      <c r="C9192" s="249">
        <v>134.63933273726991</v>
      </c>
    </row>
    <row r="9193" spans="2:3" x14ac:dyDescent="0.75">
      <c r="B9193" s="250">
        <v>9130</v>
      </c>
      <c r="C9193" s="249">
        <v>85.619258118226114</v>
      </c>
    </row>
    <row r="9194" spans="2:3" x14ac:dyDescent="0.75">
      <c r="B9194" s="250">
        <v>9131</v>
      </c>
      <c r="C9194" s="249">
        <v>98.30692552489009</v>
      </c>
    </row>
    <row r="9195" spans="2:3" x14ac:dyDescent="0.75">
      <c r="B9195" s="250">
        <v>9132</v>
      </c>
      <c r="C9195" s="249">
        <v>89.083792284013867</v>
      </c>
    </row>
    <row r="9196" spans="2:3" x14ac:dyDescent="0.75">
      <c r="B9196" s="250">
        <v>9133</v>
      </c>
      <c r="C9196" s="249">
        <v>105.69335709981971</v>
      </c>
    </row>
    <row r="9197" spans="2:3" x14ac:dyDescent="0.75">
      <c r="B9197" s="250">
        <v>9134</v>
      </c>
      <c r="C9197" s="249">
        <v>135.70994940160452</v>
      </c>
    </row>
    <row r="9198" spans="2:3" x14ac:dyDescent="0.75">
      <c r="B9198" s="250">
        <v>9135</v>
      </c>
      <c r="C9198" s="249">
        <v>100.59004579643684</v>
      </c>
    </row>
    <row r="9199" spans="2:3" x14ac:dyDescent="0.75">
      <c r="B9199" s="250">
        <v>9136</v>
      </c>
      <c r="C9199" s="249">
        <v>145.54912496908565</v>
      </c>
    </row>
    <row r="9200" spans="2:3" x14ac:dyDescent="0.75">
      <c r="B9200" s="250">
        <v>9137</v>
      </c>
      <c r="C9200" s="249">
        <v>102.38122744032984</v>
      </c>
    </row>
    <row r="9201" spans="2:3" x14ac:dyDescent="0.75">
      <c r="B9201" s="250">
        <v>9138</v>
      </c>
      <c r="C9201" s="249">
        <v>82.94458425423997</v>
      </c>
    </row>
    <row r="9202" spans="2:3" x14ac:dyDescent="0.75">
      <c r="B9202" s="250">
        <v>9139</v>
      </c>
      <c r="C9202" s="249">
        <v>107.14876328691054</v>
      </c>
    </row>
    <row r="9203" spans="2:3" x14ac:dyDescent="0.75">
      <c r="B9203" s="250">
        <v>9140</v>
      </c>
      <c r="C9203" s="249">
        <v>94.748671413124725</v>
      </c>
    </row>
    <row r="9204" spans="2:3" x14ac:dyDescent="0.75">
      <c r="B9204" s="250">
        <v>9141</v>
      </c>
      <c r="C9204" s="249">
        <v>149.47936368190915</v>
      </c>
    </row>
    <row r="9205" spans="2:3" x14ac:dyDescent="0.75">
      <c r="B9205" s="250">
        <v>9142</v>
      </c>
      <c r="C9205" s="249">
        <v>126.49050834119403</v>
      </c>
    </row>
    <row r="9206" spans="2:3" x14ac:dyDescent="0.75">
      <c r="B9206" s="250">
        <v>9143</v>
      </c>
      <c r="C9206" s="249">
        <v>165.50774771687952</v>
      </c>
    </row>
    <row r="9207" spans="2:3" x14ac:dyDescent="0.75">
      <c r="B9207" s="250">
        <v>9144</v>
      </c>
      <c r="C9207" s="249">
        <v>82.634237983160645</v>
      </c>
    </row>
    <row r="9208" spans="2:3" x14ac:dyDescent="0.75">
      <c r="B9208" s="250">
        <v>9145</v>
      </c>
      <c r="C9208" s="249">
        <v>113.54043323461981</v>
      </c>
    </row>
    <row r="9209" spans="2:3" x14ac:dyDescent="0.75">
      <c r="B9209" s="250">
        <v>9146</v>
      </c>
      <c r="C9209" s="249">
        <v>103.35142332344408</v>
      </c>
    </row>
    <row r="9210" spans="2:3" x14ac:dyDescent="0.75">
      <c r="B9210" s="250">
        <v>9147</v>
      </c>
      <c r="C9210" s="249">
        <v>106.89440424196148</v>
      </c>
    </row>
    <row r="9211" spans="2:3" x14ac:dyDescent="0.75">
      <c r="B9211" s="250">
        <v>9148</v>
      </c>
      <c r="C9211" s="249">
        <v>140.3802504400447</v>
      </c>
    </row>
    <row r="9212" spans="2:3" x14ac:dyDescent="0.75">
      <c r="B9212" s="250">
        <v>9149</v>
      </c>
      <c r="C9212" s="249">
        <v>153.35679969027763</v>
      </c>
    </row>
    <row r="9213" spans="2:3" x14ac:dyDescent="0.75">
      <c r="B9213" s="250">
        <v>9150</v>
      </c>
      <c r="C9213" s="249">
        <v>107.97939771016085</v>
      </c>
    </row>
    <row r="9214" spans="2:3" x14ac:dyDescent="0.75">
      <c r="B9214" s="250">
        <v>9151</v>
      </c>
      <c r="C9214" s="249">
        <v>116.2773556125442</v>
      </c>
    </row>
    <row r="9215" spans="2:3" x14ac:dyDescent="0.75">
      <c r="B9215" s="250">
        <v>9152</v>
      </c>
      <c r="C9215" s="249">
        <v>105.39743835880371</v>
      </c>
    </row>
    <row r="9216" spans="2:3" x14ac:dyDescent="0.75">
      <c r="B9216" s="250">
        <v>9153</v>
      </c>
      <c r="C9216" s="249">
        <v>105.99752512974409</v>
      </c>
    </row>
    <row r="9217" spans="2:3" x14ac:dyDescent="0.75">
      <c r="B9217" s="250">
        <v>9154</v>
      </c>
      <c r="C9217" s="249">
        <v>121.47117352142969</v>
      </c>
    </row>
    <row r="9218" spans="2:3" x14ac:dyDescent="0.75">
      <c r="B9218" s="250">
        <v>9155</v>
      </c>
      <c r="C9218" s="249">
        <v>134.31773789531971</v>
      </c>
    </row>
    <row r="9219" spans="2:3" x14ac:dyDescent="0.75">
      <c r="B9219" s="250">
        <v>9156</v>
      </c>
      <c r="C9219" s="249">
        <v>104.29790610193356</v>
      </c>
    </row>
    <row r="9220" spans="2:3" x14ac:dyDescent="0.75">
      <c r="B9220" s="250">
        <v>9157</v>
      </c>
      <c r="C9220" s="249">
        <v>86.782920594765599</v>
      </c>
    </row>
    <row r="9221" spans="2:3" x14ac:dyDescent="0.75">
      <c r="B9221" s="250">
        <v>9158</v>
      </c>
      <c r="C9221" s="249">
        <v>134.75389379669127</v>
      </c>
    </row>
    <row r="9222" spans="2:3" x14ac:dyDescent="0.75">
      <c r="B9222" s="250">
        <v>9159</v>
      </c>
      <c r="C9222" s="249">
        <v>127.68117541900374</v>
      </c>
    </row>
    <row r="9223" spans="2:3" x14ac:dyDescent="0.75">
      <c r="B9223" s="250">
        <v>9160</v>
      </c>
      <c r="C9223" s="249">
        <v>88.998007041118385</v>
      </c>
    </row>
    <row r="9224" spans="2:3" x14ac:dyDescent="0.75">
      <c r="B9224" s="250">
        <v>9161</v>
      </c>
      <c r="C9224" s="249">
        <v>124.33991245788609</v>
      </c>
    </row>
    <row r="9225" spans="2:3" x14ac:dyDescent="0.75">
      <c r="B9225" s="250">
        <v>9162</v>
      </c>
      <c r="C9225" s="249">
        <v>133.12645756765124</v>
      </c>
    </row>
    <row r="9226" spans="2:3" x14ac:dyDescent="0.75">
      <c r="B9226" s="250">
        <v>9163</v>
      </c>
      <c r="C9226" s="249">
        <v>124.93577429737277</v>
      </c>
    </row>
    <row r="9227" spans="2:3" x14ac:dyDescent="0.75">
      <c r="B9227" s="250">
        <v>9164</v>
      </c>
      <c r="C9227" s="249">
        <v>139.88880926907044</v>
      </c>
    </row>
    <row r="9228" spans="2:3" x14ac:dyDescent="0.75">
      <c r="B9228" s="250">
        <v>9165</v>
      </c>
      <c r="C9228" s="249">
        <v>75.360038567557837</v>
      </c>
    </row>
    <row r="9229" spans="2:3" x14ac:dyDescent="0.75">
      <c r="B9229" s="250">
        <v>9166</v>
      </c>
      <c r="C9229" s="249">
        <v>127.53457349841996</v>
      </c>
    </row>
    <row r="9230" spans="2:3" x14ac:dyDescent="0.75">
      <c r="B9230" s="250">
        <v>9167</v>
      </c>
      <c r="C9230" s="249">
        <v>95.917339966015021</v>
      </c>
    </row>
    <row r="9231" spans="2:3" x14ac:dyDescent="0.75">
      <c r="B9231" s="250">
        <v>9168</v>
      </c>
      <c r="C9231" s="249">
        <v>152.72968471933149</v>
      </c>
    </row>
    <row r="9232" spans="2:3" x14ac:dyDescent="0.75">
      <c r="B9232" s="250">
        <v>9169</v>
      </c>
      <c r="C9232" s="249">
        <v>126.72212345949563</v>
      </c>
    </row>
    <row r="9233" spans="2:3" x14ac:dyDescent="0.75">
      <c r="B9233" s="250">
        <v>9170</v>
      </c>
      <c r="C9233" s="249">
        <v>144.67096191370857</v>
      </c>
    </row>
    <row r="9234" spans="2:3" x14ac:dyDescent="0.75">
      <c r="B9234" s="250">
        <v>9171</v>
      </c>
      <c r="C9234" s="249">
        <v>129.91541581730209</v>
      </c>
    </row>
    <row r="9235" spans="2:3" x14ac:dyDescent="0.75">
      <c r="B9235" s="250">
        <v>9172</v>
      </c>
      <c r="C9235" s="249">
        <v>143.74422123398926</v>
      </c>
    </row>
    <row r="9236" spans="2:3" x14ac:dyDescent="0.75">
      <c r="B9236" s="250">
        <v>9173</v>
      </c>
      <c r="C9236" s="249">
        <v>99.327325934496642</v>
      </c>
    </row>
    <row r="9237" spans="2:3" x14ac:dyDescent="0.75">
      <c r="B9237" s="250">
        <v>9174</v>
      </c>
      <c r="C9237" s="249">
        <v>102.2725253177889</v>
      </c>
    </row>
    <row r="9238" spans="2:3" x14ac:dyDescent="0.75">
      <c r="B9238" s="250">
        <v>9175</v>
      </c>
      <c r="C9238" s="249">
        <v>111.73113093546041</v>
      </c>
    </row>
    <row r="9239" spans="2:3" x14ac:dyDescent="0.75">
      <c r="B9239" s="250">
        <v>9176</v>
      </c>
      <c r="C9239" s="249">
        <v>132.99292057495339</v>
      </c>
    </row>
    <row r="9240" spans="2:3" x14ac:dyDescent="0.75">
      <c r="B9240" s="250">
        <v>9177</v>
      </c>
      <c r="C9240" s="249">
        <v>103.13160796086042</v>
      </c>
    </row>
    <row r="9241" spans="2:3" x14ac:dyDescent="0.75">
      <c r="B9241" s="250">
        <v>9178</v>
      </c>
      <c r="C9241" s="249">
        <v>124.30880825328701</v>
      </c>
    </row>
    <row r="9242" spans="2:3" x14ac:dyDescent="0.75">
      <c r="B9242" s="250">
        <v>9179</v>
      </c>
      <c r="C9242" s="249">
        <v>117.82644489580061</v>
      </c>
    </row>
    <row r="9243" spans="2:3" x14ac:dyDescent="0.75">
      <c r="B9243" s="250">
        <v>9180</v>
      </c>
      <c r="C9243" s="249">
        <v>117.29457029887448</v>
      </c>
    </row>
    <row r="9244" spans="2:3" x14ac:dyDescent="0.75">
      <c r="B9244" s="250">
        <v>9181</v>
      </c>
      <c r="C9244" s="249">
        <v>171.15808218038745</v>
      </c>
    </row>
    <row r="9245" spans="2:3" x14ac:dyDescent="0.75">
      <c r="B9245" s="250">
        <v>9182</v>
      </c>
      <c r="C9245" s="249">
        <v>105.34852602160508</v>
      </c>
    </row>
    <row r="9246" spans="2:3" x14ac:dyDescent="0.75">
      <c r="B9246" s="250">
        <v>9183</v>
      </c>
      <c r="C9246" s="249">
        <v>146.20402382607392</v>
      </c>
    </row>
    <row r="9247" spans="2:3" x14ac:dyDescent="0.75">
      <c r="B9247" s="250">
        <v>9184</v>
      </c>
      <c r="C9247" s="249">
        <v>159.78085878580964</v>
      </c>
    </row>
    <row r="9248" spans="2:3" x14ac:dyDescent="0.75">
      <c r="B9248" s="250">
        <v>9185</v>
      </c>
      <c r="C9248" s="249">
        <v>110.6999486341866</v>
      </c>
    </row>
    <row r="9249" spans="2:3" x14ac:dyDescent="0.75">
      <c r="B9249" s="250">
        <v>9186</v>
      </c>
      <c r="C9249" s="249">
        <v>132.70143991143698</v>
      </c>
    </row>
    <row r="9250" spans="2:3" x14ac:dyDescent="0.75">
      <c r="B9250" s="250">
        <v>9187</v>
      </c>
      <c r="C9250" s="249">
        <v>144.32112367493136</v>
      </c>
    </row>
    <row r="9251" spans="2:3" x14ac:dyDescent="0.75">
      <c r="B9251" s="250">
        <v>9188</v>
      </c>
      <c r="C9251" s="249">
        <v>161.46549953613248</v>
      </c>
    </row>
    <row r="9252" spans="2:3" x14ac:dyDescent="0.75">
      <c r="B9252" s="250">
        <v>9189</v>
      </c>
      <c r="C9252" s="249">
        <v>119.1570275782038</v>
      </c>
    </row>
    <row r="9253" spans="2:3" x14ac:dyDescent="0.75">
      <c r="B9253" s="250">
        <v>9190</v>
      </c>
      <c r="C9253" s="249">
        <v>107.89715033847038</v>
      </c>
    </row>
    <row r="9254" spans="2:3" x14ac:dyDescent="0.75">
      <c r="B9254" s="250">
        <v>9191</v>
      </c>
      <c r="C9254" s="249">
        <v>134.79785188995209</v>
      </c>
    </row>
    <row r="9255" spans="2:3" x14ac:dyDescent="0.75">
      <c r="B9255" s="250">
        <v>9192</v>
      </c>
      <c r="C9255" s="249">
        <v>134.57644323717238</v>
      </c>
    </row>
    <row r="9256" spans="2:3" x14ac:dyDescent="0.75">
      <c r="B9256" s="250">
        <v>9193</v>
      </c>
      <c r="C9256" s="249">
        <v>132.50935569041002</v>
      </c>
    </row>
    <row r="9257" spans="2:3" x14ac:dyDescent="0.75">
      <c r="B9257" s="250">
        <v>9194</v>
      </c>
      <c r="C9257" s="249">
        <v>126.2290598500859</v>
      </c>
    </row>
    <row r="9258" spans="2:3" x14ac:dyDescent="0.75">
      <c r="B9258" s="250">
        <v>9195</v>
      </c>
      <c r="C9258" s="249">
        <v>128.6440059692853</v>
      </c>
    </row>
    <row r="9259" spans="2:3" x14ac:dyDescent="0.75">
      <c r="B9259" s="250">
        <v>9196</v>
      </c>
      <c r="C9259" s="249">
        <v>60.005825274376249</v>
      </c>
    </row>
    <row r="9260" spans="2:3" x14ac:dyDescent="0.75">
      <c r="B9260" s="250">
        <v>9197</v>
      </c>
      <c r="C9260" s="249">
        <v>101.77876143828873</v>
      </c>
    </row>
    <row r="9261" spans="2:3" x14ac:dyDescent="0.75">
      <c r="B9261" s="250">
        <v>9198</v>
      </c>
      <c r="C9261" s="249">
        <v>144.08654995300236</v>
      </c>
    </row>
    <row r="9262" spans="2:3" x14ac:dyDescent="0.75">
      <c r="B9262" s="250">
        <v>9199</v>
      </c>
      <c r="C9262" s="249">
        <v>126.01812543191095</v>
      </c>
    </row>
    <row r="9263" spans="2:3" x14ac:dyDescent="0.75">
      <c r="B9263" s="250">
        <v>9200</v>
      </c>
      <c r="C9263" s="249">
        <v>101.64383874748661</v>
      </c>
    </row>
    <row r="9264" spans="2:3" x14ac:dyDescent="0.75">
      <c r="B9264" s="250">
        <v>9201</v>
      </c>
      <c r="C9264" s="249">
        <v>122.34788462373248</v>
      </c>
    </row>
    <row r="9265" spans="2:3" x14ac:dyDescent="0.75">
      <c r="B9265" s="250">
        <v>9202</v>
      </c>
      <c r="C9265" s="249">
        <v>95.720841392960665</v>
      </c>
    </row>
    <row r="9266" spans="2:3" x14ac:dyDescent="0.75">
      <c r="B9266" s="250">
        <v>9203</v>
      </c>
      <c r="C9266" s="249">
        <v>120.63457491304042</v>
      </c>
    </row>
    <row r="9267" spans="2:3" x14ac:dyDescent="0.75">
      <c r="B9267" s="250">
        <v>9204</v>
      </c>
      <c r="C9267" s="249">
        <v>142.237081858663</v>
      </c>
    </row>
    <row r="9268" spans="2:3" x14ac:dyDescent="0.75">
      <c r="B9268" s="250">
        <v>9205</v>
      </c>
      <c r="C9268" s="249">
        <v>112.40378722391304</v>
      </c>
    </row>
    <row r="9269" spans="2:3" x14ac:dyDescent="0.75">
      <c r="B9269" s="250">
        <v>9206</v>
      </c>
      <c r="C9269" s="249">
        <v>129.42885222747282</v>
      </c>
    </row>
    <row r="9270" spans="2:3" x14ac:dyDescent="0.75">
      <c r="B9270" s="250">
        <v>9207</v>
      </c>
      <c r="C9270" s="249">
        <v>109.5943867795125</v>
      </c>
    </row>
    <row r="9271" spans="2:3" x14ac:dyDescent="0.75">
      <c r="B9271" s="250">
        <v>9208</v>
      </c>
      <c r="C9271" s="249">
        <v>89.369168317631221</v>
      </c>
    </row>
    <row r="9272" spans="2:3" x14ac:dyDescent="0.75">
      <c r="B9272" s="250">
        <v>9209</v>
      </c>
      <c r="C9272" s="249">
        <v>104.6163484088285</v>
      </c>
    </row>
    <row r="9273" spans="2:3" x14ac:dyDescent="0.75">
      <c r="B9273" s="250">
        <v>9210</v>
      </c>
      <c r="C9273" s="249">
        <v>133.83985792913305</v>
      </c>
    </row>
    <row r="9274" spans="2:3" x14ac:dyDescent="0.75">
      <c r="B9274" s="250">
        <v>9211</v>
      </c>
      <c r="C9274" s="249">
        <v>133.54279079721982</v>
      </c>
    </row>
    <row r="9275" spans="2:3" x14ac:dyDescent="0.75">
      <c r="B9275" s="250">
        <v>9212</v>
      </c>
      <c r="C9275" s="249">
        <v>115.5050890704925</v>
      </c>
    </row>
    <row r="9276" spans="2:3" x14ac:dyDescent="0.75">
      <c r="B9276" s="250">
        <v>9213</v>
      </c>
      <c r="C9276" s="249">
        <v>145.92935949192534</v>
      </c>
    </row>
    <row r="9277" spans="2:3" x14ac:dyDescent="0.75">
      <c r="B9277" s="250">
        <v>9214</v>
      </c>
      <c r="C9277" s="249">
        <v>124.30646336814587</v>
      </c>
    </row>
    <row r="9278" spans="2:3" x14ac:dyDescent="0.75">
      <c r="B9278" s="250">
        <v>9215</v>
      </c>
      <c r="C9278" s="249">
        <v>111.53906969469362</v>
      </c>
    </row>
    <row r="9279" spans="2:3" x14ac:dyDescent="0.75">
      <c r="B9279" s="250">
        <v>9216</v>
      </c>
      <c r="C9279" s="249">
        <v>127.8899126444141</v>
      </c>
    </row>
    <row r="9280" spans="2:3" x14ac:dyDescent="0.75">
      <c r="B9280" s="250">
        <v>9217</v>
      </c>
      <c r="C9280" s="249">
        <v>119.5459375905386</v>
      </c>
    </row>
    <row r="9281" spans="2:3" x14ac:dyDescent="0.75">
      <c r="B9281" s="250">
        <v>9218</v>
      </c>
      <c r="C9281" s="249">
        <v>122.9880453141409</v>
      </c>
    </row>
    <row r="9282" spans="2:3" x14ac:dyDescent="0.75">
      <c r="B9282" s="250">
        <v>9219</v>
      </c>
      <c r="C9282" s="249">
        <v>177.86698663735382</v>
      </c>
    </row>
    <row r="9283" spans="2:3" x14ac:dyDescent="0.75">
      <c r="B9283" s="250">
        <v>9220</v>
      </c>
      <c r="C9283" s="249">
        <v>102.73485534261707</v>
      </c>
    </row>
    <row r="9284" spans="2:3" x14ac:dyDescent="0.75">
      <c r="B9284" s="250">
        <v>9221</v>
      </c>
      <c r="C9284" s="249">
        <v>110.83845614058991</v>
      </c>
    </row>
    <row r="9285" spans="2:3" x14ac:dyDescent="0.75">
      <c r="B9285" s="250">
        <v>9222</v>
      </c>
      <c r="C9285" s="249">
        <v>126.48527084629058</v>
      </c>
    </row>
    <row r="9286" spans="2:3" x14ac:dyDescent="0.75">
      <c r="B9286" s="250">
        <v>9223</v>
      </c>
      <c r="C9286" s="249">
        <v>115.25761362931743</v>
      </c>
    </row>
    <row r="9287" spans="2:3" x14ac:dyDescent="0.75">
      <c r="B9287" s="250">
        <v>9224</v>
      </c>
      <c r="C9287" s="249">
        <v>123.98010356005919</v>
      </c>
    </row>
    <row r="9288" spans="2:3" x14ac:dyDescent="0.75">
      <c r="B9288" s="250">
        <v>9225</v>
      </c>
      <c r="C9288" s="249">
        <v>136.6639806233496</v>
      </c>
    </row>
    <row r="9289" spans="2:3" x14ac:dyDescent="0.75">
      <c r="B9289" s="250">
        <v>9226</v>
      </c>
      <c r="C9289" s="249">
        <v>113.88343986153605</v>
      </c>
    </row>
    <row r="9290" spans="2:3" x14ac:dyDescent="0.75">
      <c r="B9290" s="250">
        <v>9227</v>
      </c>
      <c r="C9290" s="249">
        <v>143.15589769206591</v>
      </c>
    </row>
    <row r="9291" spans="2:3" x14ac:dyDescent="0.75">
      <c r="B9291" s="250">
        <v>9228</v>
      </c>
      <c r="C9291" s="249">
        <v>113.24206927402354</v>
      </c>
    </row>
    <row r="9292" spans="2:3" x14ac:dyDescent="0.75">
      <c r="B9292" s="250">
        <v>9229</v>
      </c>
      <c r="C9292" s="249">
        <v>113.32480306611249</v>
      </c>
    </row>
    <row r="9293" spans="2:3" x14ac:dyDescent="0.75">
      <c r="B9293" s="250">
        <v>9230</v>
      </c>
      <c r="C9293" s="249">
        <v>156.72747491522648</v>
      </c>
    </row>
    <row r="9294" spans="2:3" x14ac:dyDescent="0.75">
      <c r="B9294" s="250">
        <v>9231</v>
      </c>
      <c r="C9294" s="249">
        <v>111.18883059152718</v>
      </c>
    </row>
    <row r="9295" spans="2:3" x14ac:dyDescent="0.75">
      <c r="B9295" s="250">
        <v>9232</v>
      </c>
      <c r="C9295" s="249">
        <v>94.535170898289152</v>
      </c>
    </row>
    <row r="9296" spans="2:3" x14ac:dyDescent="0.75">
      <c r="B9296" s="250">
        <v>9233</v>
      </c>
      <c r="C9296" s="249">
        <v>85.932183140518035</v>
      </c>
    </row>
    <row r="9297" spans="2:3" x14ac:dyDescent="0.75">
      <c r="B9297" s="250">
        <v>9234</v>
      </c>
      <c r="C9297" s="249">
        <v>152.67348691524387</v>
      </c>
    </row>
    <row r="9298" spans="2:3" x14ac:dyDescent="0.75">
      <c r="B9298" s="250">
        <v>9235</v>
      </c>
      <c r="C9298" s="249">
        <v>150.19929140088144</v>
      </c>
    </row>
    <row r="9299" spans="2:3" x14ac:dyDescent="0.75">
      <c r="B9299" s="250">
        <v>9236</v>
      </c>
      <c r="C9299" s="249">
        <v>97.510783948416616</v>
      </c>
    </row>
    <row r="9300" spans="2:3" x14ac:dyDescent="0.75">
      <c r="B9300" s="250">
        <v>9237</v>
      </c>
      <c r="C9300" s="249">
        <v>136.57789502480122</v>
      </c>
    </row>
    <row r="9301" spans="2:3" x14ac:dyDescent="0.75">
      <c r="B9301" s="250">
        <v>9238</v>
      </c>
      <c r="C9301" s="249">
        <v>118.07652129677125</v>
      </c>
    </row>
    <row r="9302" spans="2:3" x14ac:dyDescent="0.75">
      <c r="B9302" s="250">
        <v>9239</v>
      </c>
      <c r="C9302" s="249">
        <v>119.56420214470806</v>
      </c>
    </row>
    <row r="9303" spans="2:3" x14ac:dyDescent="0.75">
      <c r="B9303" s="250">
        <v>9240</v>
      </c>
      <c r="C9303" s="249">
        <v>136.62104572466131</v>
      </c>
    </row>
    <row r="9304" spans="2:3" x14ac:dyDescent="0.75">
      <c r="B9304" s="250">
        <v>9241</v>
      </c>
      <c r="C9304" s="249">
        <v>153.95620036268033</v>
      </c>
    </row>
    <row r="9305" spans="2:3" x14ac:dyDescent="0.75">
      <c r="B9305" s="250">
        <v>9242</v>
      </c>
      <c r="C9305" s="249">
        <v>122.53208230719045</v>
      </c>
    </row>
    <row r="9306" spans="2:3" x14ac:dyDescent="0.75">
      <c r="B9306" s="250">
        <v>9243</v>
      </c>
      <c r="C9306" s="249">
        <v>116.27931611136138</v>
      </c>
    </row>
    <row r="9307" spans="2:3" x14ac:dyDescent="0.75">
      <c r="B9307" s="250">
        <v>9244</v>
      </c>
      <c r="C9307" s="249">
        <v>112.43839507465353</v>
      </c>
    </row>
    <row r="9308" spans="2:3" x14ac:dyDescent="0.75">
      <c r="B9308" s="250">
        <v>9245</v>
      </c>
      <c r="C9308" s="249">
        <v>126.88434225078882</v>
      </c>
    </row>
    <row r="9309" spans="2:3" x14ac:dyDescent="0.75">
      <c r="B9309" s="250">
        <v>9246</v>
      </c>
      <c r="C9309" s="249">
        <v>133.64340352476603</v>
      </c>
    </row>
    <row r="9310" spans="2:3" x14ac:dyDescent="0.75">
      <c r="B9310" s="250">
        <v>9247</v>
      </c>
      <c r="C9310" s="249">
        <v>107.90615672857147</v>
      </c>
    </row>
    <row r="9311" spans="2:3" x14ac:dyDescent="0.75">
      <c r="B9311" s="250">
        <v>9248</v>
      </c>
      <c r="C9311" s="249">
        <v>141.44778774136313</v>
      </c>
    </row>
    <row r="9312" spans="2:3" x14ac:dyDescent="0.75">
      <c r="B9312" s="250">
        <v>9249</v>
      </c>
      <c r="C9312" s="249">
        <v>115.97045381955219</v>
      </c>
    </row>
    <row r="9313" spans="2:3" x14ac:dyDescent="0.75">
      <c r="B9313" s="250">
        <v>9250</v>
      </c>
      <c r="C9313" s="249">
        <v>160.09442065065019</v>
      </c>
    </row>
    <row r="9314" spans="2:3" x14ac:dyDescent="0.75">
      <c r="B9314" s="250">
        <v>9251</v>
      </c>
      <c r="C9314" s="249">
        <v>149.75497150639697</v>
      </c>
    </row>
    <row r="9315" spans="2:3" x14ac:dyDescent="0.75">
      <c r="B9315" s="250">
        <v>9252</v>
      </c>
      <c r="C9315" s="249">
        <v>143.61530780664631</v>
      </c>
    </row>
    <row r="9316" spans="2:3" x14ac:dyDescent="0.75">
      <c r="B9316" s="250">
        <v>9253</v>
      </c>
      <c r="C9316" s="249">
        <v>136.68530009438854</v>
      </c>
    </row>
    <row r="9317" spans="2:3" x14ac:dyDescent="0.75">
      <c r="B9317" s="250">
        <v>9254</v>
      </c>
      <c r="C9317" s="249">
        <v>142.80560625349602</v>
      </c>
    </row>
    <row r="9318" spans="2:3" x14ac:dyDescent="0.75">
      <c r="B9318" s="250">
        <v>9255</v>
      </c>
      <c r="C9318" s="249">
        <v>143.48177272244172</v>
      </c>
    </row>
    <row r="9319" spans="2:3" x14ac:dyDescent="0.75">
      <c r="B9319" s="250">
        <v>9256</v>
      </c>
      <c r="C9319" s="249">
        <v>128.69783632527552</v>
      </c>
    </row>
    <row r="9320" spans="2:3" x14ac:dyDescent="0.75">
      <c r="B9320" s="250">
        <v>9257</v>
      </c>
      <c r="C9320" s="249">
        <v>107.01389145754246</v>
      </c>
    </row>
    <row r="9321" spans="2:3" x14ac:dyDescent="0.75">
      <c r="B9321" s="250">
        <v>9258</v>
      </c>
      <c r="C9321" s="249">
        <v>114.05778679035346</v>
      </c>
    </row>
    <row r="9322" spans="2:3" x14ac:dyDescent="0.75">
      <c r="B9322" s="250">
        <v>9259</v>
      </c>
      <c r="C9322" s="249">
        <v>115.99426689754027</v>
      </c>
    </row>
    <row r="9323" spans="2:3" x14ac:dyDescent="0.75">
      <c r="B9323" s="250">
        <v>9260</v>
      </c>
      <c r="C9323" s="249">
        <v>150.48362510652305</v>
      </c>
    </row>
    <row r="9324" spans="2:3" x14ac:dyDescent="0.75">
      <c r="B9324" s="250">
        <v>9261</v>
      </c>
      <c r="C9324" s="249">
        <v>139.7485712529076</v>
      </c>
    </row>
    <row r="9325" spans="2:3" x14ac:dyDescent="0.75">
      <c r="B9325" s="250">
        <v>9262</v>
      </c>
      <c r="C9325" s="249">
        <v>80.925804520920053</v>
      </c>
    </row>
    <row r="9326" spans="2:3" x14ac:dyDescent="0.75">
      <c r="B9326" s="250">
        <v>9263</v>
      </c>
      <c r="C9326" s="249">
        <v>144.82624985180482</v>
      </c>
    </row>
    <row r="9327" spans="2:3" x14ac:dyDescent="0.75">
      <c r="B9327" s="250">
        <v>9264</v>
      </c>
      <c r="C9327" s="249">
        <v>124.09293582466512</v>
      </c>
    </row>
    <row r="9328" spans="2:3" x14ac:dyDescent="0.75">
      <c r="B9328" s="250">
        <v>9265</v>
      </c>
      <c r="C9328" s="249">
        <v>119.26084765165756</v>
      </c>
    </row>
    <row r="9329" spans="2:3" x14ac:dyDescent="0.75">
      <c r="B9329" s="250">
        <v>9266</v>
      </c>
      <c r="C9329" s="249">
        <v>91.791510755247373</v>
      </c>
    </row>
    <row r="9330" spans="2:3" x14ac:dyDescent="0.75">
      <c r="B9330" s="250">
        <v>9267</v>
      </c>
      <c r="C9330" s="249">
        <v>127.45434255019885</v>
      </c>
    </row>
    <row r="9331" spans="2:3" x14ac:dyDescent="0.75">
      <c r="B9331" s="250">
        <v>9268</v>
      </c>
      <c r="C9331" s="249">
        <v>89.508845417031779</v>
      </c>
    </row>
    <row r="9332" spans="2:3" x14ac:dyDescent="0.75">
      <c r="B9332" s="250">
        <v>9269</v>
      </c>
      <c r="C9332" s="249">
        <v>162.86823967657125</v>
      </c>
    </row>
    <row r="9333" spans="2:3" x14ac:dyDescent="0.75">
      <c r="B9333" s="250">
        <v>9270</v>
      </c>
      <c r="C9333" s="249">
        <v>151.8750608567459</v>
      </c>
    </row>
    <row r="9334" spans="2:3" x14ac:dyDescent="0.75">
      <c r="B9334" s="250">
        <v>9271</v>
      </c>
      <c r="C9334" s="249">
        <v>80.028069118992462</v>
      </c>
    </row>
    <row r="9335" spans="2:3" x14ac:dyDescent="0.75">
      <c r="B9335" s="250">
        <v>9272</v>
      </c>
      <c r="C9335" s="249">
        <v>97.031860795237762</v>
      </c>
    </row>
    <row r="9336" spans="2:3" x14ac:dyDescent="0.75">
      <c r="B9336" s="250">
        <v>9273</v>
      </c>
      <c r="C9336" s="249">
        <v>125.79914542433575</v>
      </c>
    </row>
    <row r="9337" spans="2:3" x14ac:dyDescent="0.75">
      <c r="B9337" s="250">
        <v>9274</v>
      </c>
      <c r="C9337" s="249">
        <v>83.160115011120922</v>
      </c>
    </row>
    <row r="9338" spans="2:3" x14ac:dyDescent="0.75">
      <c r="B9338" s="250">
        <v>9275</v>
      </c>
      <c r="C9338" s="249">
        <v>124.46925543507106</v>
      </c>
    </row>
    <row r="9339" spans="2:3" x14ac:dyDescent="0.75">
      <c r="B9339" s="250">
        <v>9276</v>
      </c>
      <c r="C9339" s="249">
        <v>125.83730222919513</v>
      </c>
    </row>
    <row r="9340" spans="2:3" x14ac:dyDescent="0.75">
      <c r="B9340" s="250">
        <v>9277</v>
      </c>
      <c r="C9340" s="249">
        <v>125.63203058553724</v>
      </c>
    </row>
    <row r="9341" spans="2:3" x14ac:dyDescent="0.75">
      <c r="B9341" s="250">
        <v>9278</v>
      </c>
      <c r="C9341" s="249">
        <v>119.96396504092701</v>
      </c>
    </row>
    <row r="9342" spans="2:3" x14ac:dyDescent="0.75">
      <c r="B9342" s="250">
        <v>9279</v>
      </c>
      <c r="C9342" s="249">
        <v>85.063693204625906</v>
      </c>
    </row>
    <row r="9343" spans="2:3" x14ac:dyDescent="0.75">
      <c r="B9343" s="250">
        <v>9280</v>
      </c>
      <c r="C9343" s="249">
        <v>70.538294725430561</v>
      </c>
    </row>
    <row r="9344" spans="2:3" x14ac:dyDescent="0.75">
      <c r="B9344" s="250">
        <v>9281</v>
      </c>
      <c r="C9344" s="249">
        <v>130.80557159331548</v>
      </c>
    </row>
    <row r="9345" spans="2:3" x14ac:dyDescent="0.75">
      <c r="B9345" s="250">
        <v>9282</v>
      </c>
      <c r="C9345" s="249">
        <v>97.638780669890636</v>
      </c>
    </row>
    <row r="9346" spans="2:3" x14ac:dyDescent="0.75">
      <c r="B9346" s="250">
        <v>9283</v>
      </c>
      <c r="C9346" s="249">
        <v>80.360554121437886</v>
      </c>
    </row>
    <row r="9347" spans="2:3" x14ac:dyDescent="0.75">
      <c r="B9347" s="250">
        <v>9284</v>
      </c>
      <c r="C9347" s="249">
        <v>81.230661736770912</v>
      </c>
    </row>
    <row r="9348" spans="2:3" x14ac:dyDescent="0.75">
      <c r="B9348" s="250">
        <v>9285</v>
      </c>
      <c r="C9348" s="249">
        <v>129.43948487847567</v>
      </c>
    </row>
    <row r="9349" spans="2:3" x14ac:dyDescent="0.75">
      <c r="B9349" s="250">
        <v>9286</v>
      </c>
      <c r="C9349" s="249">
        <v>117.6099671756167</v>
      </c>
    </row>
    <row r="9350" spans="2:3" x14ac:dyDescent="0.75">
      <c r="B9350" s="250">
        <v>9287</v>
      </c>
      <c r="C9350" s="249">
        <v>84.126179843507884</v>
      </c>
    </row>
    <row r="9351" spans="2:3" x14ac:dyDescent="0.75">
      <c r="B9351" s="250">
        <v>9288</v>
      </c>
      <c r="C9351" s="249">
        <v>94.110537220011054</v>
      </c>
    </row>
    <row r="9352" spans="2:3" x14ac:dyDescent="0.75">
      <c r="B9352" s="250">
        <v>9289</v>
      </c>
      <c r="C9352" s="249">
        <v>142.17782809500434</v>
      </c>
    </row>
    <row r="9353" spans="2:3" x14ac:dyDescent="0.75">
      <c r="B9353" s="250">
        <v>9290</v>
      </c>
      <c r="C9353" s="249">
        <v>102.78134011015729</v>
      </c>
    </row>
    <row r="9354" spans="2:3" x14ac:dyDescent="0.75">
      <c r="B9354" s="250">
        <v>9291</v>
      </c>
      <c r="C9354" s="249">
        <v>144.1483953789355</v>
      </c>
    </row>
    <row r="9355" spans="2:3" x14ac:dyDescent="0.75">
      <c r="B9355" s="250">
        <v>9292</v>
      </c>
      <c r="C9355" s="249">
        <v>130.44202650094005</v>
      </c>
    </row>
    <row r="9356" spans="2:3" x14ac:dyDescent="0.75">
      <c r="B9356" s="250">
        <v>9293</v>
      </c>
      <c r="C9356" s="249">
        <v>97.898373653407404</v>
      </c>
    </row>
    <row r="9357" spans="2:3" x14ac:dyDescent="0.75">
      <c r="B9357" s="250">
        <v>9294</v>
      </c>
      <c r="C9357" s="249">
        <v>111.75487828602053</v>
      </c>
    </row>
    <row r="9358" spans="2:3" x14ac:dyDescent="0.75">
      <c r="B9358" s="250">
        <v>9295</v>
      </c>
      <c r="C9358" s="249">
        <v>118.5045866270234</v>
      </c>
    </row>
    <row r="9359" spans="2:3" x14ac:dyDescent="0.75">
      <c r="B9359" s="250">
        <v>9296</v>
      </c>
      <c r="C9359" s="249">
        <v>100.60193913690354</v>
      </c>
    </row>
    <row r="9360" spans="2:3" x14ac:dyDescent="0.75">
      <c r="B9360" s="250">
        <v>9297</v>
      </c>
      <c r="C9360" s="249">
        <v>106.27678747323532</v>
      </c>
    </row>
    <row r="9361" spans="2:3" x14ac:dyDescent="0.75">
      <c r="B9361" s="250">
        <v>9298</v>
      </c>
      <c r="C9361" s="249">
        <v>172.46504222281243</v>
      </c>
    </row>
    <row r="9362" spans="2:3" x14ac:dyDescent="0.75">
      <c r="B9362" s="250">
        <v>9299</v>
      </c>
      <c r="C9362" s="249">
        <v>126.37156041200353</v>
      </c>
    </row>
    <row r="9363" spans="2:3" x14ac:dyDescent="0.75">
      <c r="B9363" s="250">
        <v>9300</v>
      </c>
      <c r="C9363" s="249">
        <v>110.79601991471017</v>
      </c>
    </row>
    <row r="9364" spans="2:3" x14ac:dyDescent="0.75">
      <c r="B9364" s="250">
        <v>9301</v>
      </c>
      <c r="C9364" s="249">
        <v>142.19735577959625</v>
      </c>
    </row>
    <row r="9365" spans="2:3" x14ac:dyDescent="0.75">
      <c r="B9365" s="250">
        <v>9302</v>
      </c>
      <c r="C9365" s="249">
        <v>128.69387549156522</v>
      </c>
    </row>
    <row r="9366" spans="2:3" x14ac:dyDescent="0.75">
      <c r="B9366" s="250">
        <v>9303</v>
      </c>
      <c r="C9366" s="249">
        <v>110.5071536717609</v>
      </c>
    </row>
    <row r="9367" spans="2:3" x14ac:dyDescent="0.75">
      <c r="B9367" s="250">
        <v>9304</v>
      </c>
      <c r="C9367" s="249">
        <v>80.222809335968719</v>
      </c>
    </row>
    <row r="9368" spans="2:3" x14ac:dyDescent="0.75">
      <c r="B9368" s="250">
        <v>9305</v>
      </c>
      <c r="C9368" s="249">
        <v>138.26788201596403</v>
      </c>
    </row>
    <row r="9369" spans="2:3" x14ac:dyDescent="0.75">
      <c r="B9369" s="250">
        <v>9306</v>
      </c>
      <c r="C9369" s="249">
        <v>134.50524438268792</v>
      </c>
    </row>
    <row r="9370" spans="2:3" x14ac:dyDescent="0.75">
      <c r="B9370" s="250">
        <v>9307</v>
      </c>
      <c r="C9370" s="249">
        <v>124.79799685809839</v>
      </c>
    </row>
    <row r="9371" spans="2:3" x14ac:dyDescent="0.75">
      <c r="B9371" s="250">
        <v>9308</v>
      </c>
      <c r="C9371" s="249">
        <v>105.80239824363825</v>
      </c>
    </row>
    <row r="9372" spans="2:3" x14ac:dyDescent="0.75">
      <c r="B9372" s="250">
        <v>9309</v>
      </c>
      <c r="C9372" s="249">
        <v>121.79233674370366</v>
      </c>
    </row>
    <row r="9373" spans="2:3" x14ac:dyDescent="0.75">
      <c r="B9373" s="250">
        <v>9310</v>
      </c>
      <c r="C9373" s="249">
        <v>105.41155053964428</v>
      </c>
    </row>
    <row r="9374" spans="2:3" x14ac:dyDescent="0.75">
      <c r="B9374" s="250">
        <v>9311</v>
      </c>
      <c r="C9374" s="249">
        <v>136.69481105402895</v>
      </c>
    </row>
    <row r="9375" spans="2:3" x14ac:dyDescent="0.75">
      <c r="B9375" s="250">
        <v>9312</v>
      </c>
      <c r="C9375" s="249">
        <v>105.30545605882901</v>
      </c>
    </row>
    <row r="9376" spans="2:3" x14ac:dyDescent="0.75">
      <c r="B9376" s="250">
        <v>9313</v>
      </c>
      <c r="C9376" s="249">
        <v>94.560198716920183</v>
      </c>
    </row>
    <row r="9377" spans="2:3" x14ac:dyDescent="0.75">
      <c r="B9377" s="250">
        <v>9314</v>
      </c>
      <c r="C9377" s="249">
        <v>100.65217528533573</v>
      </c>
    </row>
    <row r="9378" spans="2:3" x14ac:dyDescent="0.75">
      <c r="B9378" s="250">
        <v>9315</v>
      </c>
      <c r="C9378" s="249">
        <v>150.03015901787606</v>
      </c>
    </row>
    <row r="9379" spans="2:3" x14ac:dyDescent="0.75">
      <c r="B9379" s="250">
        <v>9316</v>
      </c>
      <c r="C9379" s="249">
        <v>118.99847779696107</v>
      </c>
    </row>
    <row r="9380" spans="2:3" x14ac:dyDescent="0.75">
      <c r="B9380" s="250">
        <v>9317</v>
      </c>
      <c r="C9380" s="249">
        <v>136.80148079314432</v>
      </c>
    </row>
    <row r="9381" spans="2:3" x14ac:dyDescent="0.75">
      <c r="B9381" s="250">
        <v>9318</v>
      </c>
      <c r="C9381" s="249">
        <v>124.12761163876456</v>
      </c>
    </row>
    <row r="9382" spans="2:3" x14ac:dyDescent="0.75">
      <c r="B9382" s="250">
        <v>9319</v>
      </c>
      <c r="C9382" s="249">
        <v>78.924233951760485</v>
      </c>
    </row>
    <row r="9383" spans="2:3" x14ac:dyDescent="0.75">
      <c r="B9383" s="250">
        <v>9320</v>
      </c>
      <c r="C9383" s="249">
        <v>126.38296469608176</v>
      </c>
    </row>
    <row r="9384" spans="2:3" x14ac:dyDescent="0.75">
      <c r="B9384" s="250">
        <v>9321</v>
      </c>
      <c r="C9384" s="249">
        <v>152.3966174231293</v>
      </c>
    </row>
    <row r="9385" spans="2:3" x14ac:dyDescent="0.75">
      <c r="B9385" s="250">
        <v>9322</v>
      </c>
      <c r="C9385" s="249">
        <v>111.54144761716677</v>
      </c>
    </row>
    <row r="9386" spans="2:3" x14ac:dyDescent="0.75">
      <c r="B9386" s="250">
        <v>9323</v>
      </c>
      <c r="C9386" s="249">
        <v>179.9226919136288</v>
      </c>
    </row>
    <row r="9387" spans="2:3" x14ac:dyDescent="0.75">
      <c r="B9387" s="250">
        <v>9324</v>
      </c>
      <c r="C9387" s="249">
        <v>135.15403591824327</v>
      </c>
    </row>
    <row r="9388" spans="2:3" x14ac:dyDescent="0.75">
      <c r="B9388" s="250">
        <v>9325</v>
      </c>
      <c r="C9388" s="249">
        <v>108.36169675957885</v>
      </c>
    </row>
    <row r="9389" spans="2:3" x14ac:dyDescent="0.75">
      <c r="B9389" s="250">
        <v>9326</v>
      </c>
      <c r="C9389" s="249">
        <v>63.456683245475205</v>
      </c>
    </row>
    <row r="9390" spans="2:3" x14ac:dyDescent="0.75">
      <c r="B9390" s="250">
        <v>9327</v>
      </c>
      <c r="C9390" s="249">
        <v>136.62008846153392</v>
      </c>
    </row>
    <row r="9391" spans="2:3" x14ac:dyDescent="0.75">
      <c r="B9391" s="250">
        <v>9328</v>
      </c>
      <c r="C9391" s="249">
        <v>125.56023269107612</v>
      </c>
    </row>
    <row r="9392" spans="2:3" x14ac:dyDescent="0.75">
      <c r="B9392" s="250">
        <v>9329</v>
      </c>
      <c r="C9392" s="249">
        <v>140.02759476668831</v>
      </c>
    </row>
    <row r="9393" spans="2:3" x14ac:dyDescent="0.75">
      <c r="B9393" s="250">
        <v>9330</v>
      </c>
      <c r="C9393" s="249">
        <v>138.03343053215389</v>
      </c>
    </row>
    <row r="9394" spans="2:3" x14ac:dyDescent="0.75">
      <c r="B9394" s="250">
        <v>9331</v>
      </c>
      <c r="C9394" s="249">
        <v>118.40326103249407</v>
      </c>
    </row>
    <row r="9395" spans="2:3" x14ac:dyDescent="0.75">
      <c r="B9395" s="250">
        <v>9332</v>
      </c>
      <c r="C9395" s="249">
        <v>132.46278214089136</v>
      </c>
    </row>
    <row r="9396" spans="2:3" x14ac:dyDescent="0.75">
      <c r="B9396" s="250">
        <v>9333</v>
      </c>
      <c r="C9396" s="249">
        <v>156.51606014163207</v>
      </c>
    </row>
    <row r="9397" spans="2:3" x14ac:dyDescent="0.75">
      <c r="B9397" s="250">
        <v>9334</v>
      </c>
      <c r="C9397" s="249">
        <v>152.35177960448118</v>
      </c>
    </row>
    <row r="9398" spans="2:3" x14ac:dyDescent="0.75">
      <c r="B9398" s="250">
        <v>9335</v>
      </c>
      <c r="C9398" s="249">
        <v>129.38984652236709</v>
      </c>
    </row>
    <row r="9399" spans="2:3" x14ac:dyDescent="0.75">
      <c r="B9399" s="250">
        <v>9336</v>
      </c>
      <c r="C9399" s="249">
        <v>125.26928667896733</v>
      </c>
    </row>
    <row r="9400" spans="2:3" x14ac:dyDescent="0.75">
      <c r="B9400" s="250">
        <v>9337</v>
      </c>
      <c r="C9400" s="249">
        <v>101.61204571027554</v>
      </c>
    </row>
    <row r="9401" spans="2:3" x14ac:dyDescent="0.75">
      <c r="B9401" s="250">
        <v>9338</v>
      </c>
      <c r="C9401" s="249">
        <v>127.72158738345252</v>
      </c>
    </row>
    <row r="9402" spans="2:3" x14ac:dyDescent="0.75">
      <c r="B9402" s="250">
        <v>9339</v>
      </c>
      <c r="C9402" s="249">
        <v>103.04733938090327</v>
      </c>
    </row>
    <row r="9403" spans="2:3" x14ac:dyDescent="0.75">
      <c r="B9403" s="250">
        <v>9340</v>
      </c>
      <c r="C9403" s="249">
        <v>115.00318255828685</v>
      </c>
    </row>
    <row r="9404" spans="2:3" x14ac:dyDescent="0.75">
      <c r="B9404" s="250">
        <v>9341</v>
      </c>
      <c r="C9404" s="249">
        <v>139.01797244798829</v>
      </c>
    </row>
    <row r="9405" spans="2:3" x14ac:dyDescent="0.75">
      <c r="B9405" s="250">
        <v>9342</v>
      </c>
      <c r="C9405" s="249">
        <v>162.48592729078757</v>
      </c>
    </row>
    <row r="9406" spans="2:3" x14ac:dyDescent="0.75">
      <c r="B9406" s="250">
        <v>9343</v>
      </c>
      <c r="C9406" s="249">
        <v>168.27789680702665</v>
      </c>
    </row>
    <row r="9407" spans="2:3" x14ac:dyDescent="0.75">
      <c r="B9407" s="250">
        <v>9344</v>
      </c>
      <c r="C9407" s="249">
        <v>94.840906355035912</v>
      </c>
    </row>
    <row r="9408" spans="2:3" x14ac:dyDescent="0.75">
      <c r="B9408" s="250">
        <v>9345</v>
      </c>
      <c r="C9408" s="249">
        <v>108.88711148532254</v>
      </c>
    </row>
    <row r="9409" spans="2:3" x14ac:dyDescent="0.75">
      <c r="B9409" s="250">
        <v>9346</v>
      </c>
      <c r="C9409" s="249">
        <v>100.24765308096008</v>
      </c>
    </row>
    <row r="9410" spans="2:3" x14ac:dyDescent="0.75">
      <c r="B9410" s="250">
        <v>9347</v>
      </c>
      <c r="C9410" s="249">
        <v>116.68169144207964</v>
      </c>
    </row>
    <row r="9411" spans="2:3" x14ac:dyDescent="0.75">
      <c r="B9411" s="250">
        <v>9348</v>
      </c>
      <c r="C9411" s="249">
        <v>118.83417016292803</v>
      </c>
    </row>
    <row r="9412" spans="2:3" x14ac:dyDescent="0.75">
      <c r="B9412" s="250">
        <v>9349</v>
      </c>
      <c r="C9412" s="249">
        <v>136.05808138350628</v>
      </c>
    </row>
    <row r="9413" spans="2:3" x14ac:dyDescent="0.75">
      <c r="B9413" s="250">
        <v>9350</v>
      </c>
      <c r="C9413" s="249">
        <v>86.455893563487678</v>
      </c>
    </row>
    <row r="9414" spans="2:3" x14ac:dyDescent="0.75">
      <c r="B9414" s="250">
        <v>9351</v>
      </c>
      <c r="C9414" s="249">
        <v>117.39182173318027</v>
      </c>
    </row>
    <row r="9415" spans="2:3" x14ac:dyDescent="0.75">
      <c r="B9415" s="250">
        <v>9352</v>
      </c>
      <c r="C9415" s="249">
        <v>120.44896274563909</v>
      </c>
    </row>
    <row r="9416" spans="2:3" x14ac:dyDescent="0.75">
      <c r="B9416" s="250">
        <v>9353</v>
      </c>
      <c r="C9416" s="249">
        <v>109.10554725884805</v>
      </c>
    </row>
    <row r="9417" spans="2:3" x14ac:dyDescent="0.75">
      <c r="B9417" s="250">
        <v>9354</v>
      </c>
      <c r="C9417" s="249">
        <v>144.20397226973824</v>
      </c>
    </row>
    <row r="9418" spans="2:3" x14ac:dyDescent="0.75">
      <c r="B9418" s="250">
        <v>9355</v>
      </c>
      <c r="C9418" s="249">
        <v>136.69747350487901</v>
      </c>
    </row>
    <row r="9419" spans="2:3" x14ac:dyDescent="0.75">
      <c r="B9419" s="250">
        <v>9356</v>
      </c>
      <c r="C9419" s="249">
        <v>111.03899776130332</v>
      </c>
    </row>
    <row r="9420" spans="2:3" x14ac:dyDescent="0.75">
      <c r="B9420" s="250">
        <v>9357</v>
      </c>
      <c r="C9420" s="249">
        <v>133.33854363333538</v>
      </c>
    </row>
    <row r="9421" spans="2:3" x14ac:dyDescent="0.75">
      <c r="B9421" s="250">
        <v>9358</v>
      </c>
      <c r="C9421" s="249">
        <v>110.96186953542939</v>
      </c>
    </row>
    <row r="9422" spans="2:3" x14ac:dyDescent="0.75">
      <c r="B9422" s="250">
        <v>9359</v>
      </c>
      <c r="C9422" s="249">
        <v>99.060227154780051</v>
      </c>
    </row>
    <row r="9423" spans="2:3" x14ac:dyDescent="0.75">
      <c r="B9423" s="250">
        <v>9360</v>
      </c>
      <c r="C9423" s="249">
        <v>103.87020390893977</v>
      </c>
    </row>
    <row r="9424" spans="2:3" x14ac:dyDescent="0.75">
      <c r="B9424" s="250">
        <v>9361</v>
      </c>
      <c r="C9424" s="249">
        <v>86.762581644221854</v>
      </c>
    </row>
    <row r="9425" spans="2:3" x14ac:dyDescent="0.75">
      <c r="B9425" s="250">
        <v>9362</v>
      </c>
      <c r="C9425" s="249">
        <v>116.6691555433687</v>
      </c>
    </row>
    <row r="9426" spans="2:3" x14ac:dyDescent="0.75">
      <c r="B9426" s="250">
        <v>9363</v>
      </c>
      <c r="C9426" s="249">
        <v>111.89143599650346</v>
      </c>
    </row>
    <row r="9427" spans="2:3" x14ac:dyDescent="0.75">
      <c r="B9427" s="250">
        <v>9364</v>
      </c>
      <c r="C9427" s="249">
        <v>118.40291227129192</v>
      </c>
    </row>
    <row r="9428" spans="2:3" x14ac:dyDescent="0.75">
      <c r="B9428" s="250">
        <v>9365</v>
      </c>
      <c r="C9428" s="249">
        <v>101.95867967671103</v>
      </c>
    </row>
    <row r="9429" spans="2:3" x14ac:dyDescent="0.75">
      <c r="B9429" s="250">
        <v>9366</v>
      </c>
      <c r="C9429" s="249">
        <v>90.526749212622093</v>
      </c>
    </row>
    <row r="9430" spans="2:3" x14ac:dyDescent="0.75">
      <c r="B9430" s="250">
        <v>9367</v>
      </c>
      <c r="C9430" s="249">
        <v>85.242448509650174</v>
      </c>
    </row>
    <row r="9431" spans="2:3" x14ac:dyDescent="0.75">
      <c r="B9431" s="250">
        <v>9368</v>
      </c>
      <c r="C9431" s="249">
        <v>172.54650043418263</v>
      </c>
    </row>
    <row r="9432" spans="2:3" x14ac:dyDescent="0.75">
      <c r="B9432" s="250">
        <v>9369</v>
      </c>
      <c r="C9432" s="249">
        <v>91.438373513884386</v>
      </c>
    </row>
    <row r="9433" spans="2:3" x14ac:dyDescent="0.75">
      <c r="B9433" s="250">
        <v>9370</v>
      </c>
      <c r="C9433" s="249">
        <v>100.04249575481897</v>
      </c>
    </row>
    <row r="9434" spans="2:3" x14ac:dyDescent="0.75">
      <c r="B9434" s="250">
        <v>9371</v>
      </c>
      <c r="C9434" s="249">
        <v>117.8780988462979</v>
      </c>
    </row>
    <row r="9435" spans="2:3" x14ac:dyDescent="0.75">
      <c r="B9435" s="250">
        <v>9372</v>
      </c>
      <c r="C9435" s="249">
        <v>111.09906768343606</v>
      </c>
    </row>
    <row r="9436" spans="2:3" x14ac:dyDescent="0.75">
      <c r="B9436" s="250">
        <v>9373</v>
      </c>
      <c r="C9436" s="249">
        <v>96.271464327033655</v>
      </c>
    </row>
    <row r="9437" spans="2:3" x14ac:dyDescent="0.75">
      <c r="B9437" s="250">
        <v>9374</v>
      </c>
      <c r="C9437" s="249">
        <v>83.855003321658529</v>
      </c>
    </row>
    <row r="9438" spans="2:3" x14ac:dyDescent="0.75">
      <c r="B9438" s="250">
        <v>9375</v>
      </c>
      <c r="C9438" s="249">
        <v>144.5162269502197</v>
      </c>
    </row>
    <row r="9439" spans="2:3" x14ac:dyDescent="0.75">
      <c r="B9439" s="250">
        <v>9376</v>
      </c>
      <c r="C9439" s="249">
        <v>158.13812383413403</v>
      </c>
    </row>
    <row r="9440" spans="2:3" x14ac:dyDescent="0.75">
      <c r="B9440" s="250">
        <v>9377</v>
      </c>
      <c r="C9440" s="249">
        <v>100.38522784310042</v>
      </c>
    </row>
    <row r="9441" spans="2:3" x14ac:dyDescent="0.75">
      <c r="B9441" s="250">
        <v>9378</v>
      </c>
      <c r="C9441" s="249">
        <v>80.693760378065079</v>
      </c>
    </row>
    <row r="9442" spans="2:3" x14ac:dyDescent="0.75">
      <c r="B9442" s="250">
        <v>9379</v>
      </c>
      <c r="C9442" s="249">
        <v>103.98600576835265</v>
      </c>
    </row>
    <row r="9443" spans="2:3" x14ac:dyDescent="0.75">
      <c r="B9443" s="250">
        <v>9380</v>
      </c>
      <c r="C9443" s="249">
        <v>120.58585574506175</v>
      </c>
    </row>
    <row r="9444" spans="2:3" x14ac:dyDescent="0.75">
      <c r="B9444" s="250">
        <v>9381</v>
      </c>
      <c r="C9444" s="249">
        <v>104.65497059276576</v>
      </c>
    </row>
    <row r="9445" spans="2:3" x14ac:dyDescent="0.75">
      <c r="B9445" s="250">
        <v>9382</v>
      </c>
      <c r="C9445" s="249">
        <v>107.35213455607185</v>
      </c>
    </row>
    <row r="9446" spans="2:3" x14ac:dyDescent="0.75">
      <c r="B9446" s="250">
        <v>9383</v>
      </c>
      <c r="C9446" s="249">
        <v>112.6929862015146</v>
      </c>
    </row>
    <row r="9447" spans="2:3" x14ac:dyDescent="0.75">
      <c r="B9447" s="250">
        <v>9384</v>
      </c>
      <c r="C9447" s="249">
        <v>141.32311343971224</v>
      </c>
    </row>
    <row r="9448" spans="2:3" x14ac:dyDescent="0.75">
      <c r="B9448" s="250">
        <v>9385</v>
      </c>
      <c r="C9448" s="249">
        <v>105.27233123005878</v>
      </c>
    </row>
    <row r="9449" spans="2:3" x14ac:dyDescent="0.75">
      <c r="B9449" s="250">
        <v>9386</v>
      </c>
      <c r="C9449" s="249">
        <v>151.10722763620458</v>
      </c>
    </row>
    <row r="9450" spans="2:3" x14ac:dyDescent="0.75">
      <c r="B9450" s="250">
        <v>9387</v>
      </c>
      <c r="C9450" s="249">
        <v>110.46766862462287</v>
      </c>
    </row>
    <row r="9451" spans="2:3" x14ac:dyDescent="0.75">
      <c r="B9451" s="250">
        <v>9388</v>
      </c>
      <c r="C9451" s="249">
        <v>121.19633711490492</v>
      </c>
    </row>
    <row r="9452" spans="2:3" x14ac:dyDescent="0.75">
      <c r="B9452" s="250">
        <v>9389</v>
      </c>
      <c r="C9452" s="249">
        <v>131.78768766856274</v>
      </c>
    </row>
    <row r="9453" spans="2:3" x14ac:dyDescent="0.75">
      <c r="B9453" s="250">
        <v>9390</v>
      </c>
      <c r="C9453" s="249">
        <v>134.85098562812914</v>
      </c>
    </row>
    <row r="9454" spans="2:3" x14ac:dyDescent="0.75">
      <c r="B9454" s="250">
        <v>9391</v>
      </c>
      <c r="C9454" s="249">
        <v>142.52596052060929</v>
      </c>
    </row>
    <row r="9455" spans="2:3" x14ac:dyDescent="0.75">
      <c r="B9455" s="250">
        <v>9392</v>
      </c>
      <c r="C9455" s="249">
        <v>144.81771465519958</v>
      </c>
    </row>
    <row r="9456" spans="2:3" x14ac:dyDescent="0.75">
      <c r="B9456" s="250">
        <v>9393</v>
      </c>
      <c r="C9456" s="249">
        <v>104.40058815126774</v>
      </c>
    </row>
    <row r="9457" spans="2:3" x14ac:dyDescent="0.75">
      <c r="B9457" s="250">
        <v>9394</v>
      </c>
      <c r="C9457" s="249">
        <v>128.11575138753349</v>
      </c>
    </row>
    <row r="9458" spans="2:3" x14ac:dyDescent="0.75">
      <c r="B9458" s="250">
        <v>9395</v>
      </c>
      <c r="C9458" s="249">
        <v>115.50635103095294</v>
      </c>
    </row>
    <row r="9459" spans="2:3" x14ac:dyDescent="0.75">
      <c r="B9459" s="250">
        <v>9396</v>
      </c>
      <c r="C9459" s="249">
        <v>109.2508731289177</v>
      </c>
    </row>
    <row r="9460" spans="2:3" x14ac:dyDescent="0.75">
      <c r="B9460" s="250">
        <v>9397</v>
      </c>
      <c r="C9460" s="249">
        <v>138.43359717309448</v>
      </c>
    </row>
    <row r="9461" spans="2:3" x14ac:dyDescent="0.75">
      <c r="B9461" s="250">
        <v>9398</v>
      </c>
      <c r="C9461" s="249">
        <v>117.59197367955827</v>
      </c>
    </row>
    <row r="9462" spans="2:3" x14ac:dyDescent="0.75">
      <c r="B9462" s="250">
        <v>9399</v>
      </c>
      <c r="C9462" s="249">
        <v>131.90057805815957</v>
      </c>
    </row>
    <row r="9463" spans="2:3" x14ac:dyDescent="0.75">
      <c r="B9463" s="250">
        <v>9400</v>
      </c>
      <c r="C9463" s="249">
        <v>141.48851933511321</v>
      </c>
    </row>
    <row r="9464" spans="2:3" x14ac:dyDescent="0.75">
      <c r="B9464" s="250">
        <v>9401</v>
      </c>
      <c r="C9464" s="249">
        <v>122.89828641807493</v>
      </c>
    </row>
    <row r="9465" spans="2:3" x14ac:dyDescent="0.75">
      <c r="B9465" s="250">
        <v>9402</v>
      </c>
      <c r="C9465" s="249">
        <v>105.4966534643045</v>
      </c>
    </row>
    <row r="9466" spans="2:3" x14ac:dyDescent="0.75">
      <c r="B9466" s="250">
        <v>9403</v>
      </c>
      <c r="C9466" s="249">
        <v>135.25268153701285</v>
      </c>
    </row>
    <row r="9467" spans="2:3" x14ac:dyDescent="0.75">
      <c r="B9467" s="250">
        <v>9404</v>
      </c>
      <c r="C9467" s="249">
        <v>116.72972115486326</v>
      </c>
    </row>
    <row r="9468" spans="2:3" x14ac:dyDescent="0.75">
      <c r="B9468" s="250">
        <v>9405</v>
      </c>
      <c r="C9468" s="249">
        <v>124.68193515234269</v>
      </c>
    </row>
    <row r="9469" spans="2:3" x14ac:dyDescent="0.75">
      <c r="B9469" s="250">
        <v>9406</v>
      </c>
      <c r="C9469" s="249">
        <v>114.42753047427533</v>
      </c>
    </row>
    <row r="9470" spans="2:3" x14ac:dyDescent="0.75">
      <c r="B9470" s="250">
        <v>9407</v>
      </c>
      <c r="C9470" s="249">
        <v>163.24766431652804</v>
      </c>
    </row>
    <row r="9471" spans="2:3" x14ac:dyDescent="0.75">
      <c r="B9471" s="250">
        <v>9408</v>
      </c>
      <c r="C9471" s="249">
        <v>150.81076080386839</v>
      </c>
    </row>
    <row r="9472" spans="2:3" x14ac:dyDescent="0.75">
      <c r="B9472" s="250">
        <v>9409</v>
      </c>
      <c r="C9472" s="249">
        <v>104.26610368068637</v>
      </c>
    </row>
    <row r="9473" spans="2:3" x14ac:dyDescent="0.75">
      <c r="B9473" s="250">
        <v>9410</v>
      </c>
      <c r="C9473" s="249">
        <v>106.12260236570208</v>
      </c>
    </row>
    <row r="9474" spans="2:3" x14ac:dyDescent="0.75">
      <c r="B9474" s="250">
        <v>9411</v>
      </c>
      <c r="C9474" s="249">
        <v>135.80417360052974</v>
      </c>
    </row>
    <row r="9475" spans="2:3" x14ac:dyDescent="0.75">
      <c r="B9475" s="250">
        <v>9412</v>
      </c>
      <c r="C9475" s="249">
        <v>95.806516340592481</v>
      </c>
    </row>
    <row r="9476" spans="2:3" x14ac:dyDescent="0.75">
      <c r="B9476" s="250">
        <v>9413</v>
      </c>
      <c r="C9476" s="249">
        <v>93.135538799626644</v>
      </c>
    </row>
    <row r="9477" spans="2:3" x14ac:dyDescent="0.75">
      <c r="B9477" s="250">
        <v>9414</v>
      </c>
      <c r="C9477" s="249">
        <v>153.13686472428014</v>
      </c>
    </row>
    <row r="9478" spans="2:3" x14ac:dyDescent="0.75">
      <c r="B9478" s="250">
        <v>9415</v>
      </c>
      <c r="C9478" s="249">
        <v>149.47242123636093</v>
      </c>
    </row>
    <row r="9479" spans="2:3" x14ac:dyDescent="0.75">
      <c r="B9479" s="250">
        <v>9416</v>
      </c>
      <c r="C9479" s="249">
        <v>86.167515443811823</v>
      </c>
    </row>
    <row r="9480" spans="2:3" x14ac:dyDescent="0.75">
      <c r="B9480" s="250">
        <v>9417</v>
      </c>
      <c r="C9480" s="249">
        <v>117.82014627342281</v>
      </c>
    </row>
    <row r="9481" spans="2:3" x14ac:dyDescent="0.75">
      <c r="B9481" s="250">
        <v>9418</v>
      </c>
      <c r="C9481" s="249">
        <v>157.4542546128508</v>
      </c>
    </row>
    <row r="9482" spans="2:3" x14ac:dyDescent="0.75">
      <c r="B9482" s="250">
        <v>9419</v>
      </c>
      <c r="C9482" s="249">
        <v>123.27250327350691</v>
      </c>
    </row>
    <row r="9483" spans="2:3" x14ac:dyDescent="0.75">
      <c r="B9483" s="250">
        <v>9420</v>
      </c>
      <c r="C9483" s="249">
        <v>148.89883940234409</v>
      </c>
    </row>
    <row r="9484" spans="2:3" x14ac:dyDescent="0.75">
      <c r="B9484" s="250">
        <v>9421</v>
      </c>
      <c r="C9484" s="249">
        <v>152.0174975280579</v>
      </c>
    </row>
    <row r="9485" spans="2:3" x14ac:dyDescent="0.75">
      <c r="B9485" s="250">
        <v>9422</v>
      </c>
      <c r="C9485" s="249">
        <v>117.83124464279992</v>
      </c>
    </row>
    <row r="9486" spans="2:3" x14ac:dyDescent="0.75">
      <c r="B9486" s="250">
        <v>9423</v>
      </c>
      <c r="C9486" s="249">
        <v>147.5301469077381</v>
      </c>
    </row>
    <row r="9487" spans="2:3" x14ac:dyDescent="0.75">
      <c r="B9487" s="250">
        <v>9424</v>
      </c>
      <c r="C9487" s="249">
        <v>144.69753960021876</v>
      </c>
    </row>
    <row r="9488" spans="2:3" x14ac:dyDescent="0.75">
      <c r="B9488" s="250">
        <v>9425</v>
      </c>
      <c r="C9488" s="249">
        <v>131.24469816499081</v>
      </c>
    </row>
    <row r="9489" spans="2:3" x14ac:dyDescent="0.75">
      <c r="B9489" s="250">
        <v>9426</v>
      </c>
      <c r="C9489" s="249">
        <v>150.52586544312459</v>
      </c>
    </row>
    <row r="9490" spans="2:3" x14ac:dyDescent="0.75">
      <c r="B9490" s="250">
        <v>9427</v>
      </c>
      <c r="C9490" s="249">
        <v>168.87602995779099</v>
      </c>
    </row>
    <row r="9491" spans="2:3" x14ac:dyDescent="0.75">
      <c r="B9491" s="250">
        <v>9428</v>
      </c>
      <c r="C9491" s="249">
        <v>134.59838737105616</v>
      </c>
    </row>
    <row r="9492" spans="2:3" x14ac:dyDescent="0.75">
      <c r="B9492" s="250">
        <v>9429</v>
      </c>
      <c r="C9492" s="249">
        <v>114.94101884713605</v>
      </c>
    </row>
    <row r="9493" spans="2:3" x14ac:dyDescent="0.75">
      <c r="B9493" s="250">
        <v>9430</v>
      </c>
      <c r="C9493" s="249">
        <v>156.64541688710619</v>
      </c>
    </row>
    <row r="9494" spans="2:3" x14ac:dyDescent="0.75">
      <c r="B9494" s="250">
        <v>9431</v>
      </c>
      <c r="C9494" s="249">
        <v>110.19352857177712</v>
      </c>
    </row>
    <row r="9495" spans="2:3" x14ac:dyDescent="0.75">
      <c r="B9495" s="250">
        <v>9432</v>
      </c>
      <c r="C9495" s="249">
        <v>94.557118560743916</v>
      </c>
    </row>
    <row r="9496" spans="2:3" x14ac:dyDescent="0.75">
      <c r="B9496" s="250">
        <v>9433</v>
      </c>
      <c r="C9496" s="249">
        <v>125.90489488690116</v>
      </c>
    </row>
    <row r="9497" spans="2:3" x14ac:dyDescent="0.75">
      <c r="B9497" s="250">
        <v>9434</v>
      </c>
      <c r="C9497" s="249">
        <v>135.2586515425896</v>
      </c>
    </row>
    <row r="9498" spans="2:3" x14ac:dyDescent="0.75">
      <c r="B9498" s="250">
        <v>9435</v>
      </c>
      <c r="C9498" s="249">
        <v>151.34813803347322</v>
      </c>
    </row>
    <row r="9499" spans="2:3" x14ac:dyDescent="0.75">
      <c r="B9499" s="250">
        <v>9436</v>
      </c>
      <c r="C9499" s="249">
        <v>122.01300700422836</v>
      </c>
    </row>
    <row r="9500" spans="2:3" x14ac:dyDescent="0.75">
      <c r="B9500" s="250">
        <v>9437</v>
      </c>
      <c r="C9500" s="249">
        <v>90.637448762434815</v>
      </c>
    </row>
    <row r="9501" spans="2:3" x14ac:dyDescent="0.75">
      <c r="B9501" s="250">
        <v>9438</v>
      </c>
      <c r="C9501" s="249">
        <v>140.20913624891787</v>
      </c>
    </row>
    <row r="9502" spans="2:3" x14ac:dyDescent="0.75">
      <c r="B9502" s="250">
        <v>9439</v>
      </c>
      <c r="C9502" s="249">
        <v>149.02914316934186</v>
      </c>
    </row>
    <row r="9503" spans="2:3" x14ac:dyDescent="0.75">
      <c r="B9503" s="250">
        <v>9440</v>
      </c>
      <c r="C9503" s="249">
        <v>119.97599807419945</v>
      </c>
    </row>
    <row r="9504" spans="2:3" x14ac:dyDescent="0.75">
      <c r="B9504" s="250">
        <v>9441</v>
      </c>
      <c r="C9504" s="249">
        <v>134.04979680320008</v>
      </c>
    </row>
    <row r="9505" spans="2:3" x14ac:dyDescent="0.75">
      <c r="B9505" s="250">
        <v>9442</v>
      </c>
      <c r="C9505" s="249">
        <v>79.767260692910966</v>
      </c>
    </row>
    <row r="9506" spans="2:3" x14ac:dyDescent="0.75">
      <c r="B9506" s="250">
        <v>9443</v>
      </c>
      <c r="C9506" s="249">
        <v>148.23040763711433</v>
      </c>
    </row>
    <row r="9507" spans="2:3" x14ac:dyDescent="0.75">
      <c r="B9507" s="250">
        <v>9444</v>
      </c>
      <c r="C9507" s="249">
        <v>106.9525161046766</v>
      </c>
    </row>
    <row r="9508" spans="2:3" x14ac:dyDescent="0.75">
      <c r="B9508" s="250">
        <v>9445</v>
      </c>
      <c r="C9508" s="249">
        <v>119.44418065349835</v>
      </c>
    </row>
    <row r="9509" spans="2:3" x14ac:dyDescent="0.75">
      <c r="B9509" s="250">
        <v>9446</v>
      </c>
      <c r="C9509" s="249">
        <v>104.48953496146575</v>
      </c>
    </row>
    <row r="9510" spans="2:3" x14ac:dyDescent="0.75">
      <c r="B9510" s="250">
        <v>9447</v>
      </c>
      <c r="C9510" s="249">
        <v>104.54238562012964</v>
      </c>
    </row>
    <row r="9511" spans="2:3" x14ac:dyDescent="0.75">
      <c r="B9511" s="250">
        <v>9448</v>
      </c>
      <c r="C9511" s="249">
        <v>147.07313065535379</v>
      </c>
    </row>
    <row r="9512" spans="2:3" x14ac:dyDescent="0.75">
      <c r="B9512" s="250">
        <v>9449</v>
      </c>
      <c r="C9512" s="249">
        <v>139.27537159590833</v>
      </c>
    </row>
    <row r="9513" spans="2:3" x14ac:dyDescent="0.75">
      <c r="B9513" s="250">
        <v>9450</v>
      </c>
      <c r="C9513" s="249">
        <v>104.8371838563902</v>
      </c>
    </row>
    <row r="9514" spans="2:3" x14ac:dyDescent="0.75">
      <c r="B9514" s="250">
        <v>9451</v>
      </c>
      <c r="C9514" s="249">
        <v>121.2095798988734</v>
      </c>
    </row>
    <row r="9515" spans="2:3" x14ac:dyDescent="0.75">
      <c r="B9515" s="250">
        <v>9452</v>
      </c>
      <c r="C9515" s="249">
        <v>123.80423210869917</v>
      </c>
    </row>
    <row r="9516" spans="2:3" x14ac:dyDescent="0.75">
      <c r="B9516" s="250">
        <v>9453</v>
      </c>
      <c r="C9516" s="249">
        <v>108.59644080042358</v>
      </c>
    </row>
    <row r="9517" spans="2:3" x14ac:dyDescent="0.75">
      <c r="B9517" s="250">
        <v>9454</v>
      </c>
      <c r="C9517" s="249">
        <v>135.76847946941294</v>
      </c>
    </row>
    <row r="9518" spans="2:3" x14ac:dyDescent="0.75">
      <c r="B9518" s="250">
        <v>9455</v>
      </c>
      <c r="C9518" s="249">
        <v>90.491885248794375</v>
      </c>
    </row>
    <row r="9519" spans="2:3" x14ac:dyDescent="0.75">
      <c r="B9519" s="250">
        <v>9456</v>
      </c>
      <c r="C9519" s="249">
        <v>155.40865168027284</v>
      </c>
    </row>
    <row r="9520" spans="2:3" x14ac:dyDescent="0.75">
      <c r="B9520" s="250">
        <v>9457</v>
      </c>
      <c r="C9520" s="249">
        <v>62.470324654043182</v>
      </c>
    </row>
    <row r="9521" spans="2:3" x14ac:dyDescent="0.75">
      <c r="B9521" s="250">
        <v>9458</v>
      </c>
      <c r="C9521" s="249">
        <v>107.87541623160007</v>
      </c>
    </row>
    <row r="9522" spans="2:3" x14ac:dyDescent="0.75">
      <c r="B9522" s="250">
        <v>9459</v>
      </c>
      <c r="C9522" s="249">
        <v>139.78882739677678</v>
      </c>
    </row>
    <row r="9523" spans="2:3" x14ac:dyDescent="0.75">
      <c r="B9523" s="250">
        <v>9460</v>
      </c>
      <c r="C9523" s="249">
        <v>90.767319240818054</v>
      </c>
    </row>
    <row r="9524" spans="2:3" x14ac:dyDescent="0.75">
      <c r="B9524" s="250">
        <v>9461</v>
      </c>
      <c r="C9524" s="249">
        <v>161.72122807283665</v>
      </c>
    </row>
    <row r="9525" spans="2:3" x14ac:dyDescent="0.75">
      <c r="B9525" s="250">
        <v>9462</v>
      </c>
      <c r="C9525" s="249">
        <v>99.000563486163216</v>
      </c>
    </row>
    <row r="9526" spans="2:3" x14ac:dyDescent="0.75">
      <c r="B9526" s="250">
        <v>9463</v>
      </c>
      <c r="C9526" s="249">
        <v>65.85536589393395</v>
      </c>
    </row>
    <row r="9527" spans="2:3" x14ac:dyDescent="0.75">
      <c r="B9527" s="250">
        <v>9464</v>
      </c>
      <c r="C9527" s="249">
        <v>84.611312519622743</v>
      </c>
    </row>
    <row r="9528" spans="2:3" x14ac:dyDescent="0.75">
      <c r="B9528" s="250">
        <v>9465</v>
      </c>
      <c r="C9528" s="249">
        <v>106.34106012602709</v>
      </c>
    </row>
    <row r="9529" spans="2:3" x14ac:dyDescent="0.75">
      <c r="B9529" s="250">
        <v>9466</v>
      </c>
      <c r="C9529" s="249">
        <v>106.83375405621187</v>
      </c>
    </row>
    <row r="9530" spans="2:3" x14ac:dyDescent="0.75">
      <c r="B9530" s="250">
        <v>9467</v>
      </c>
      <c r="C9530" s="249">
        <v>136.12405165299364</v>
      </c>
    </row>
    <row r="9531" spans="2:3" x14ac:dyDescent="0.75">
      <c r="B9531" s="250">
        <v>9468</v>
      </c>
      <c r="C9531" s="249">
        <v>117.8772792316061</v>
      </c>
    </row>
    <row r="9532" spans="2:3" x14ac:dyDescent="0.75">
      <c r="B9532" s="250">
        <v>9469</v>
      </c>
      <c r="C9532" s="249">
        <v>145.80068834618112</v>
      </c>
    </row>
    <row r="9533" spans="2:3" x14ac:dyDescent="0.75">
      <c r="B9533" s="250">
        <v>9470</v>
      </c>
      <c r="C9533" s="249">
        <v>122.87860428751958</v>
      </c>
    </row>
    <row r="9534" spans="2:3" x14ac:dyDescent="0.75">
      <c r="B9534" s="250">
        <v>9471</v>
      </c>
      <c r="C9534" s="249">
        <v>124.5843906132837</v>
      </c>
    </row>
    <row r="9535" spans="2:3" x14ac:dyDescent="0.75">
      <c r="B9535" s="250">
        <v>9472</v>
      </c>
      <c r="C9535" s="249">
        <v>110.18394978272295</v>
      </c>
    </row>
    <row r="9536" spans="2:3" x14ac:dyDescent="0.75">
      <c r="B9536" s="250">
        <v>9473</v>
      </c>
      <c r="C9536" s="249">
        <v>136.10546024737027</v>
      </c>
    </row>
    <row r="9537" spans="2:3" x14ac:dyDescent="0.75">
      <c r="B9537" s="250">
        <v>9474</v>
      </c>
      <c r="C9537" s="249">
        <v>81.400372339280622</v>
      </c>
    </row>
    <row r="9538" spans="2:3" x14ac:dyDescent="0.75">
      <c r="B9538" s="250">
        <v>9475</v>
      </c>
      <c r="C9538" s="249">
        <v>113.44545695747274</v>
      </c>
    </row>
    <row r="9539" spans="2:3" x14ac:dyDescent="0.75">
      <c r="B9539" s="250">
        <v>9476</v>
      </c>
      <c r="C9539" s="249">
        <v>107.30241660795164</v>
      </c>
    </row>
    <row r="9540" spans="2:3" x14ac:dyDescent="0.75">
      <c r="B9540" s="250">
        <v>9477</v>
      </c>
      <c r="C9540" s="249">
        <v>154.64990241822957</v>
      </c>
    </row>
    <row r="9541" spans="2:3" x14ac:dyDescent="0.75">
      <c r="B9541" s="250">
        <v>9478</v>
      </c>
      <c r="C9541" s="249">
        <v>129.73065275991729</v>
      </c>
    </row>
    <row r="9542" spans="2:3" x14ac:dyDescent="0.75">
      <c r="B9542" s="250">
        <v>9479</v>
      </c>
      <c r="C9542" s="249">
        <v>78.79018687825716</v>
      </c>
    </row>
    <row r="9543" spans="2:3" x14ac:dyDescent="0.75">
      <c r="B9543" s="250">
        <v>9480</v>
      </c>
      <c r="C9543" s="249">
        <v>110.96420127794434</v>
      </c>
    </row>
    <row r="9544" spans="2:3" x14ac:dyDescent="0.75">
      <c r="B9544" s="250">
        <v>9481</v>
      </c>
      <c r="C9544" s="249">
        <v>158.75515797664821</v>
      </c>
    </row>
    <row r="9545" spans="2:3" x14ac:dyDescent="0.75">
      <c r="B9545" s="250">
        <v>9482</v>
      </c>
      <c r="C9545" s="249">
        <v>116.11927899417248</v>
      </c>
    </row>
    <row r="9546" spans="2:3" x14ac:dyDescent="0.75">
      <c r="B9546" s="250">
        <v>9483</v>
      </c>
      <c r="C9546" s="249">
        <v>97.174237231694974</v>
      </c>
    </row>
    <row r="9547" spans="2:3" x14ac:dyDescent="0.75">
      <c r="B9547" s="250">
        <v>9484</v>
      </c>
      <c r="C9547" s="249">
        <v>167.9097948593195</v>
      </c>
    </row>
    <row r="9548" spans="2:3" x14ac:dyDescent="0.75">
      <c r="B9548" s="250">
        <v>9485</v>
      </c>
      <c r="C9548" s="249">
        <v>131.87970062395542</v>
      </c>
    </row>
    <row r="9549" spans="2:3" x14ac:dyDescent="0.75">
      <c r="B9549" s="250">
        <v>9486</v>
      </c>
      <c r="C9549" s="249">
        <v>132.27268914109132</v>
      </c>
    </row>
    <row r="9550" spans="2:3" x14ac:dyDescent="0.75">
      <c r="B9550" s="250">
        <v>9487</v>
      </c>
      <c r="C9550" s="249">
        <v>82.49543847895572</v>
      </c>
    </row>
    <row r="9551" spans="2:3" x14ac:dyDescent="0.75">
      <c r="B9551" s="250">
        <v>9488</v>
      </c>
      <c r="C9551" s="249">
        <v>147.21589981339838</v>
      </c>
    </row>
    <row r="9552" spans="2:3" x14ac:dyDescent="0.75">
      <c r="B9552" s="250">
        <v>9489</v>
      </c>
      <c r="C9552" s="249">
        <v>120.15278672893405</v>
      </c>
    </row>
    <row r="9553" spans="2:3" x14ac:dyDescent="0.75">
      <c r="B9553" s="250">
        <v>9490</v>
      </c>
      <c r="C9553" s="249">
        <v>112.86583776842366</v>
      </c>
    </row>
    <row r="9554" spans="2:3" x14ac:dyDescent="0.75">
      <c r="B9554" s="250">
        <v>9491</v>
      </c>
      <c r="C9554" s="249">
        <v>129.01754277819236</v>
      </c>
    </row>
    <row r="9555" spans="2:3" x14ac:dyDescent="0.75">
      <c r="B9555" s="250">
        <v>9492</v>
      </c>
      <c r="C9555" s="249">
        <v>177.20818580568414</v>
      </c>
    </row>
    <row r="9556" spans="2:3" x14ac:dyDescent="0.75">
      <c r="B9556" s="250">
        <v>9493</v>
      </c>
      <c r="C9556" s="249">
        <v>146.2452962598874</v>
      </c>
    </row>
    <row r="9557" spans="2:3" x14ac:dyDescent="0.75">
      <c r="B9557" s="250">
        <v>9494</v>
      </c>
      <c r="C9557" s="249">
        <v>157.38584851784242</v>
      </c>
    </row>
    <row r="9558" spans="2:3" x14ac:dyDescent="0.75">
      <c r="B9558" s="250">
        <v>9495</v>
      </c>
      <c r="C9558" s="249">
        <v>120.59780011280931</v>
      </c>
    </row>
    <row r="9559" spans="2:3" x14ac:dyDescent="0.75">
      <c r="B9559" s="250">
        <v>9496</v>
      </c>
      <c r="C9559" s="249">
        <v>149.25946853386466</v>
      </c>
    </row>
    <row r="9560" spans="2:3" x14ac:dyDescent="0.75">
      <c r="B9560" s="250">
        <v>9497</v>
      </c>
      <c r="C9560" s="249">
        <v>113.68369075865436</v>
      </c>
    </row>
    <row r="9561" spans="2:3" x14ac:dyDescent="0.75">
      <c r="B9561" s="250">
        <v>9498</v>
      </c>
      <c r="C9561" s="249">
        <v>119.69789131020435</v>
      </c>
    </row>
    <row r="9562" spans="2:3" x14ac:dyDescent="0.75">
      <c r="B9562" s="250">
        <v>9499</v>
      </c>
      <c r="C9562" s="249">
        <v>96.489962344803416</v>
      </c>
    </row>
    <row r="9563" spans="2:3" x14ac:dyDescent="0.75">
      <c r="B9563" s="250">
        <v>9500</v>
      </c>
      <c r="C9563" s="249">
        <v>122.33996596815292</v>
      </c>
    </row>
    <row r="9564" spans="2:3" x14ac:dyDescent="0.75">
      <c r="B9564" s="250">
        <v>9501</v>
      </c>
      <c r="C9564" s="249">
        <v>83.097864652569157</v>
      </c>
    </row>
    <row r="9565" spans="2:3" x14ac:dyDescent="0.75">
      <c r="B9565" s="250">
        <v>9502</v>
      </c>
      <c r="C9565" s="249">
        <v>108.77074690317525</v>
      </c>
    </row>
    <row r="9566" spans="2:3" x14ac:dyDescent="0.75">
      <c r="B9566" s="250">
        <v>9503</v>
      </c>
      <c r="C9566" s="249">
        <v>129.86681891266178</v>
      </c>
    </row>
    <row r="9567" spans="2:3" x14ac:dyDescent="0.75">
      <c r="B9567" s="250">
        <v>9504</v>
      </c>
      <c r="C9567" s="249">
        <v>120.5492282909151</v>
      </c>
    </row>
    <row r="9568" spans="2:3" x14ac:dyDescent="0.75">
      <c r="B9568" s="250">
        <v>9505</v>
      </c>
      <c r="C9568" s="249">
        <v>108.25001425228879</v>
      </c>
    </row>
    <row r="9569" spans="2:3" x14ac:dyDescent="0.75">
      <c r="B9569" s="250">
        <v>9506</v>
      </c>
      <c r="C9569" s="249">
        <v>99.690043304033338</v>
      </c>
    </row>
    <row r="9570" spans="2:3" x14ac:dyDescent="0.75">
      <c r="B9570" s="250">
        <v>9507</v>
      </c>
      <c r="C9570" s="249">
        <v>109.21935421382159</v>
      </c>
    </row>
    <row r="9571" spans="2:3" x14ac:dyDescent="0.75">
      <c r="B9571" s="250">
        <v>9508</v>
      </c>
      <c r="C9571" s="249">
        <v>100.30605754465718</v>
      </c>
    </row>
    <row r="9572" spans="2:3" x14ac:dyDescent="0.75">
      <c r="B9572" s="250">
        <v>9509</v>
      </c>
      <c r="C9572" s="249">
        <v>125.40283748638608</v>
      </c>
    </row>
    <row r="9573" spans="2:3" x14ac:dyDescent="0.75">
      <c r="B9573" s="250">
        <v>9510</v>
      </c>
      <c r="C9573" s="249">
        <v>78.91249548015314</v>
      </c>
    </row>
    <row r="9574" spans="2:3" x14ac:dyDescent="0.75">
      <c r="B9574" s="250">
        <v>9511</v>
      </c>
      <c r="C9574" s="249">
        <v>112.60264939981425</v>
      </c>
    </row>
    <row r="9575" spans="2:3" x14ac:dyDescent="0.75">
      <c r="B9575" s="250">
        <v>9512</v>
      </c>
      <c r="C9575" s="249">
        <v>94.769508339973385</v>
      </c>
    </row>
    <row r="9576" spans="2:3" x14ac:dyDescent="0.75">
      <c r="B9576" s="250">
        <v>9513</v>
      </c>
      <c r="C9576" s="249">
        <v>110.04674468806749</v>
      </c>
    </row>
    <row r="9577" spans="2:3" x14ac:dyDescent="0.75">
      <c r="B9577" s="250">
        <v>9514</v>
      </c>
      <c r="C9577" s="249">
        <v>128.42703199893501</v>
      </c>
    </row>
    <row r="9578" spans="2:3" x14ac:dyDescent="0.75">
      <c r="B9578" s="250">
        <v>9515</v>
      </c>
      <c r="C9578" s="249">
        <v>103.08576836914392</v>
      </c>
    </row>
    <row r="9579" spans="2:3" x14ac:dyDescent="0.75">
      <c r="B9579" s="250">
        <v>9516</v>
      </c>
      <c r="C9579" s="249">
        <v>114.54338390856358</v>
      </c>
    </row>
    <row r="9580" spans="2:3" x14ac:dyDescent="0.75">
      <c r="B9580" s="250">
        <v>9517</v>
      </c>
      <c r="C9580" s="249">
        <v>137.14237714367079</v>
      </c>
    </row>
    <row r="9581" spans="2:3" x14ac:dyDescent="0.75">
      <c r="B9581" s="250">
        <v>9518</v>
      </c>
      <c r="C9581" s="249">
        <v>86.803776191058944</v>
      </c>
    </row>
    <row r="9582" spans="2:3" x14ac:dyDescent="0.75">
      <c r="B9582" s="250">
        <v>9519</v>
      </c>
      <c r="C9582" s="249">
        <v>103.16065502867441</v>
      </c>
    </row>
    <row r="9583" spans="2:3" x14ac:dyDescent="0.75">
      <c r="B9583" s="250">
        <v>9520</v>
      </c>
      <c r="C9583" s="249">
        <v>139.41501005689403</v>
      </c>
    </row>
    <row r="9584" spans="2:3" x14ac:dyDescent="0.75">
      <c r="B9584" s="250">
        <v>9521</v>
      </c>
      <c r="C9584" s="249">
        <v>135.84905600919481</v>
      </c>
    </row>
    <row r="9585" spans="2:3" x14ac:dyDescent="0.75">
      <c r="B9585" s="250">
        <v>9522</v>
      </c>
      <c r="C9585" s="249">
        <v>108.82429762903971</v>
      </c>
    </row>
    <row r="9586" spans="2:3" x14ac:dyDescent="0.75">
      <c r="B9586" s="250">
        <v>9523</v>
      </c>
      <c r="C9586" s="249">
        <v>100.07327561409528</v>
      </c>
    </row>
    <row r="9587" spans="2:3" x14ac:dyDescent="0.75">
      <c r="B9587" s="250">
        <v>9524</v>
      </c>
      <c r="C9587" s="249">
        <v>94.018438608833904</v>
      </c>
    </row>
    <row r="9588" spans="2:3" x14ac:dyDescent="0.75">
      <c r="B9588" s="250">
        <v>9525</v>
      </c>
      <c r="C9588" s="249">
        <v>118.13599356912655</v>
      </c>
    </row>
    <row r="9589" spans="2:3" x14ac:dyDescent="0.75">
      <c r="B9589" s="250">
        <v>9526</v>
      </c>
      <c r="C9589" s="249">
        <v>109.34880748552015</v>
      </c>
    </row>
    <row r="9590" spans="2:3" x14ac:dyDescent="0.75">
      <c r="B9590" s="250">
        <v>9527</v>
      </c>
      <c r="C9590" s="249">
        <v>121.93368796582001</v>
      </c>
    </row>
    <row r="9591" spans="2:3" x14ac:dyDescent="0.75">
      <c r="B9591" s="250">
        <v>9528</v>
      </c>
      <c r="C9591" s="249">
        <v>71.535110300773383</v>
      </c>
    </row>
    <row r="9592" spans="2:3" x14ac:dyDescent="0.75">
      <c r="B9592" s="250">
        <v>9529</v>
      </c>
      <c r="C9592" s="249">
        <v>106.03775974310236</v>
      </c>
    </row>
    <row r="9593" spans="2:3" x14ac:dyDescent="0.75">
      <c r="B9593" s="250">
        <v>9530</v>
      </c>
      <c r="C9593" s="249">
        <v>114.2032418421561</v>
      </c>
    </row>
    <row r="9594" spans="2:3" x14ac:dyDescent="0.75">
      <c r="B9594" s="250">
        <v>9531</v>
      </c>
      <c r="C9594" s="249">
        <v>111.48753886063663</v>
      </c>
    </row>
    <row r="9595" spans="2:3" x14ac:dyDescent="0.75">
      <c r="B9595" s="250">
        <v>9532</v>
      </c>
      <c r="C9595" s="249">
        <v>140.10823345016354</v>
      </c>
    </row>
    <row r="9596" spans="2:3" x14ac:dyDescent="0.75">
      <c r="B9596" s="250">
        <v>9533</v>
      </c>
      <c r="C9596" s="249">
        <v>131.09602924130382</v>
      </c>
    </row>
    <row r="9597" spans="2:3" x14ac:dyDescent="0.75">
      <c r="B9597" s="250">
        <v>9534</v>
      </c>
      <c r="C9597" s="249">
        <v>95.768716818055552</v>
      </c>
    </row>
    <row r="9598" spans="2:3" x14ac:dyDescent="0.75">
      <c r="B9598" s="250">
        <v>9535</v>
      </c>
      <c r="C9598" s="249">
        <v>79.169966238215139</v>
      </c>
    </row>
    <row r="9599" spans="2:3" x14ac:dyDescent="0.75">
      <c r="B9599" s="250">
        <v>9536</v>
      </c>
      <c r="C9599" s="249">
        <v>92.749202417035832</v>
      </c>
    </row>
    <row r="9600" spans="2:3" x14ac:dyDescent="0.75">
      <c r="B9600" s="250">
        <v>9537</v>
      </c>
      <c r="C9600" s="249">
        <v>135.45534181316887</v>
      </c>
    </row>
    <row r="9601" spans="2:3" x14ac:dyDescent="0.75">
      <c r="B9601" s="250">
        <v>9538</v>
      </c>
      <c r="C9601" s="249">
        <v>197.2480831771945</v>
      </c>
    </row>
    <row r="9602" spans="2:3" x14ac:dyDescent="0.75">
      <c r="B9602" s="250">
        <v>9539</v>
      </c>
      <c r="C9602" s="249">
        <v>110.62303081751332</v>
      </c>
    </row>
    <row r="9603" spans="2:3" x14ac:dyDescent="0.75">
      <c r="B9603" s="250">
        <v>9540</v>
      </c>
      <c r="C9603" s="249">
        <v>116.59585793810972</v>
      </c>
    </row>
    <row r="9604" spans="2:3" x14ac:dyDescent="0.75">
      <c r="B9604" s="250">
        <v>9541</v>
      </c>
      <c r="C9604" s="249">
        <v>154.29736706095028</v>
      </c>
    </row>
    <row r="9605" spans="2:3" x14ac:dyDescent="0.75">
      <c r="B9605" s="250">
        <v>9542</v>
      </c>
      <c r="C9605" s="249">
        <v>140.99745122811413</v>
      </c>
    </row>
    <row r="9606" spans="2:3" x14ac:dyDescent="0.75">
      <c r="B9606" s="250">
        <v>9543</v>
      </c>
      <c r="C9606" s="249">
        <v>123.69965187286294</v>
      </c>
    </row>
    <row r="9607" spans="2:3" x14ac:dyDescent="0.75">
      <c r="B9607" s="250">
        <v>9544</v>
      </c>
      <c r="C9607" s="249">
        <v>135.73845626296628</v>
      </c>
    </row>
    <row r="9608" spans="2:3" x14ac:dyDescent="0.75">
      <c r="B9608" s="250">
        <v>9545</v>
      </c>
      <c r="C9608" s="249">
        <v>114.22018443342557</v>
      </c>
    </row>
    <row r="9609" spans="2:3" x14ac:dyDescent="0.75">
      <c r="B9609" s="250">
        <v>9546</v>
      </c>
      <c r="C9609" s="249">
        <v>135.26840996501642</v>
      </c>
    </row>
    <row r="9610" spans="2:3" x14ac:dyDescent="0.75">
      <c r="B9610" s="250">
        <v>9547</v>
      </c>
      <c r="C9610" s="249">
        <v>104.1972395093205</v>
      </c>
    </row>
    <row r="9611" spans="2:3" x14ac:dyDescent="0.75">
      <c r="B9611" s="250">
        <v>9548</v>
      </c>
      <c r="C9611" s="249">
        <v>156.32386099519226</v>
      </c>
    </row>
    <row r="9612" spans="2:3" x14ac:dyDescent="0.75">
      <c r="B9612" s="250">
        <v>9549</v>
      </c>
      <c r="C9612" s="249">
        <v>67.456182702358362</v>
      </c>
    </row>
    <row r="9613" spans="2:3" x14ac:dyDescent="0.75">
      <c r="B9613" s="250">
        <v>9550</v>
      </c>
      <c r="C9613" s="249">
        <v>149.72164873850323</v>
      </c>
    </row>
    <row r="9614" spans="2:3" x14ac:dyDescent="0.75">
      <c r="B9614" s="250">
        <v>9551</v>
      </c>
      <c r="C9614" s="249">
        <v>141.51161773787683</v>
      </c>
    </row>
    <row r="9615" spans="2:3" x14ac:dyDescent="0.75">
      <c r="B9615" s="250">
        <v>9552</v>
      </c>
      <c r="C9615" s="249">
        <v>116.18166457221622</v>
      </c>
    </row>
    <row r="9616" spans="2:3" x14ac:dyDescent="0.75">
      <c r="B9616" s="250">
        <v>9553</v>
      </c>
      <c r="C9616" s="249">
        <v>115.32690050228986</v>
      </c>
    </row>
    <row r="9617" spans="2:3" x14ac:dyDescent="0.75">
      <c r="B9617" s="250">
        <v>9554</v>
      </c>
      <c r="C9617" s="249">
        <v>152.82505986421245</v>
      </c>
    </row>
    <row r="9618" spans="2:3" x14ac:dyDescent="0.75">
      <c r="B9618" s="250">
        <v>9555</v>
      </c>
      <c r="C9618" s="249">
        <v>105.10514736858985</v>
      </c>
    </row>
    <row r="9619" spans="2:3" x14ac:dyDescent="0.75">
      <c r="B9619" s="250">
        <v>9556</v>
      </c>
      <c r="C9619" s="249">
        <v>82.118861007387849</v>
      </c>
    </row>
    <row r="9620" spans="2:3" x14ac:dyDescent="0.75">
      <c r="B9620" s="250">
        <v>9557</v>
      </c>
      <c r="C9620" s="249">
        <v>141.92076153642319</v>
      </c>
    </row>
    <row r="9621" spans="2:3" x14ac:dyDescent="0.75">
      <c r="B9621" s="250">
        <v>9558</v>
      </c>
      <c r="C9621" s="249">
        <v>112.96796389141834</v>
      </c>
    </row>
    <row r="9622" spans="2:3" x14ac:dyDescent="0.75">
      <c r="B9622" s="250">
        <v>9559</v>
      </c>
      <c r="C9622" s="249">
        <v>101.49613354651004</v>
      </c>
    </row>
    <row r="9623" spans="2:3" x14ac:dyDescent="0.75">
      <c r="B9623" s="250">
        <v>9560</v>
      </c>
      <c r="C9623" s="249">
        <v>137.60881703948399</v>
      </c>
    </row>
    <row r="9624" spans="2:3" x14ac:dyDescent="0.75">
      <c r="B9624" s="250">
        <v>9561</v>
      </c>
      <c r="C9624" s="249">
        <v>111.23948097999308</v>
      </c>
    </row>
    <row r="9625" spans="2:3" x14ac:dyDescent="0.75">
      <c r="B9625" s="250">
        <v>9562</v>
      </c>
      <c r="C9625" s="249">
        <v>104.52670220941529</v>
      </c>
    </row>
    <row r="9626" spans="2:3" x14ac:dyDescent="0.75">
      <c r="B9626" s="250">
        <v>9563</v>
      </c>
      <c r="C9626" s="249">
        <v>125.08730716802023</v>
      </c>
    </row>
    <row r="9627" spans="2:3" x14ac:dyDescent="0.75">
      <c r="B9627" s="250">
        <v>9564</v>
      </c>
      <c r="C9627" s="249">
        <v>132.9228471418424</v>
      </c>
    </row>
    <row r="9628" spans="2:3" x14ac:dyDescent="0.75">
      <c r="B9628" s="250">
        <v>9565</v>
      </c>
      <c r="C9628" s="249">
        <v>95.576999621783173</v>
      </c>
    </row>
    <row r="9629" spans="2:3" x14ac:dyDescent="0.75">
      <c r="B9629" s="250">
        <v>9566</v>
      </c>
      <c r="C9629" s="249">
        <v>104.59350582977356</v>
      </c>
    </row>
    <row r="9630" spans="2:3" x14ac:dyDescent="0.75">
      <c r="B9630" s="250">
        <v>9567</v>
      </c>
      <c r="C9630" s="249">
        <v>108.70589106638012</v>
      </c>
    </row>
    <row r="9631" spans="2:3" x14ac:dyDescent="0.75">
      <c r="B9631" s="250">
        <v>9568</v>
      </c>
      <c r="C9631" s="249">
        <v>76.236493969835749</v>
      </c>
    </row>
    <row r="9632" spans="2:3" x14ac:dyDescent="0.75">
      <c r="B9632" s="250">
        <v>9569</v>
      </c>
      <c r="C9632" s="249">
        <v>139.76367923462612</v>
      </c>
    </row>
    <row r="9633" spans="2:3" x14ac:dyDescent="0.75">
      <c r="B9633" s="250">
        <v>9570</v>
      </c>
      <c r="C9633" s="249">
        <v>99.41950992925392</v>
      </c>
    </row>
    <row r="9634" spans="2:3" x14ac:dyDescent="0.75">
      <c r="B9634" s="250">
        <v>9571</v>
      </c>
      <c r="C9634" s="249">
        <v>129.82934664697711</v>
      </c>
    </row>
    <row r="9635" spans="2:3" x14ac:dyDescent="0.75">
      <c r="B9635" s="250">
        <v>9572</v>
      </c>
      <c r="C9635" s="249">
        <v>87.544717611689222</v>
      </c>
    </row>
    <row r="9636" spans="2:3" x14ac:dyDescent="0.75">
      <c r="B9636" s="250">
        <v>9573</v>
      </c>
      <c r="C9636" s="249">
        <v>119.43132432761681</v>
      </c>
    </row>
    <row r="9637" spans="2:3" x14ac:dyDescent="0.75">
      <c r="B9637" s="250">
        <v>9574</v>
      </c>
      <c r="C9637" s="249">
        <v>107.21289315268086</v>
      </c>
    </row>
    <row r="9638" spans="2:3" x14ac:dyDescent="0.75">
      <c r="B9638" s="250">
        <v>9575</v>
      </c>
      <c r="C9638" s="249">
        <v>113.10341957003745</v>
      </c>
    </row>
    <row r="9639" spans="2:3" x14ac:dyDescent="0.75">
      <c r="B9639" s="250">
        <v>9576</v>
      </c>
      <c r="C9639" s="249">
        <v>148.48029648749085</v>
      </c>
    </row>
    <row r="9640" spans="2:3" x14ac:dyDescent="0.75">
      <c r="B9640" s="250">
        <v>9577</v>
      </c>
      <c r="C9640" s="249">
        <v>119.98068346780147</v>
      </c>
    </row>
    <row r="9641" spans="2:3" x14ac:dyDescent="0.75">
      <c r="B9641" s="250">
        <v>9578</v>
      </c>
      <c r="C9641" s="249">
        <v>100.37345226984641</v>
      </c>
    </row>
    <row r="9642" spans="2:3" x14ac:dyDescent="0.75">
      <c r="B9642" s="250">
        <v>9579</v>
      </c>
      <c r="C9642" s="249">
        <v>114.77447947095682</v>
      </c>
    </row>
    <row r="9643" spans="2:3" x14ac:dyDescent="0.75">
      <c r="B9643" s="250">
        <v>9580</v>
      </c>
      <c r="C9643" s="249">
        <v>92.38045370703135</v>
      </c>
    </row>
    <row r="9644" spans="2:3" x14ac:dyDescent="0.75">
      <c r="B9644" s="250">
        <v>9581</v>
      </c>
      <c r="C9644" s="249">
        <v>107.77025432883846</v>
      </c>
    </row>
    <row r="9645" spans="2:3" x14ac:dyDescent="0.75">
      <c r="B9645" s="250">
        <v>9582</v>
      </c>
      <c r="C9645" s="249">
        <v>118.73944468839997</v>
      </c>
    </row>
    <row r="9646" spans="2:3" x14ac:dyDescent="0.75">
      <c r="B9646" s="250">
        <v>9583</v>
      </c>
      <c r="C9646" s="249">
        <v>122.11376116145165</v>
      </c>
    </row>
    <row r="9647" spans="2:3" x14ac:dyDescent="0.75">
      <c r="B9647" s="250">
        <v>9584</v>
      </c>
      <c r="C9647" s="249">
        <v>163.4491658214578</v>
      </c>
    </row>
    <row r="9648" spans="2:3" x14ac:dyDescent="0.75">
      <c r="B9648" s="250">
        <v>9585</v>
      </c>
      <c r="C9648" s="249">
        <v>86.900739692362265</v>
      </c>
    </row>
    <row r="9649" spans="2:3" x14ac:dyDescent="0.75">
      <c r="B9649" s="250">
        <v>9586</v>
      </c>
      <c r="C9649" s="249">
        <v>95.335370209131312</v>
      </c>
    </row>
    <row r="9650" spans="2:3" x14ac:dyDescent="0.75">
      <c r="B9650" s="250">
        <v>9587</v>
      </c>
      <c r="C9650" s="249">
        <v>173.66522229334026</v>
      </c>
    </row>
    <row r="9651" spans="2:3" x14ac:dyDescent="0.75">
      <c r="B9651" s="250">
        <v>9588</v>
      </c>
      <c r="C9651" s="249">
        <v>77.292561649221298</v>
      </c>
    </row>
    <row r="9652" spans="2:3" x14ac:dyDescent="0.75">
      <c r="B9652" s="250">
        <v>9589</v>
      </c>
      <c r="C9652" s="249">
        <v>82.548716612296815</v>
      </c>
    </row>
    <row r="9653" spans="2:3" x14ac:dyDescent="0.75">
      <c r="B9653" s="250">
        <v>9590</v>
      </c>
      <c r="C9653" s="249">
        <v>100.92848163259553</v>
      </c>
    </row>
    <row r="9654" spans="2:3" x14ac:dyDescent="0.75">
      <c r="B9654" s="250">
        <v>9591</v>
      </c>
      <c r="C9654" s="249">
        <v>83.452808926284945</v>
      </c>
    </row>
    <row r="9655" spans="2:3" x14ac:dyDescent="0.75">
      <c r="B9655" s="250">
        <v>9592</v>
      </c>
      <c r="C9655" s="249">
        <v>76.007073681787517</v>
      </c>
    </row>
    <row r="9656" spans="2:3" x14ac:dyDescent="0.75">
      <c r="B9656" s="250">
        <v>9593</v>
      </c>
      <c r="C9656" s="249">
        <v>136.89260258095368</v>
      </c>
    </row>
    <row r="9657" spans="2:3" x14ac:dyDescent="0.75">
      <c r="B9657" s="250">
        <v>9594</v>
      </c>
      <c r="C9657" s="249">
        <v>145.93211775946298</v>
      </c>
    </row>
    <row r="9658" spans="2:3" x14ac:dyDescent="0.75">
      <c r="B9658" s="250">
        <v>9595</v>
      </c>
      <c r="C9658" s="249">
        <v>114.10141540195788</v>
      </c>
    </row>
    <row r="9659" spans="2:3" x14ac:dyDescent="0.75">
      <c r="B9659" s="250">
        <v>9596</v>
      </c>
      <c r="C9659" s="249">
        <v>106.53223543083703</v>
      </c>
    </row>
    <row r="9660" spans="2:3" x14ac:dyDescent="0.75">
      <c r="B9660" s="250">
        <v>9597</v>
      </c>
      <c r="C9660" s="249">
        <v>100.08675498829251</v>
      </c>
    </row>
    <row r="9661" spans="2:3" x14ac:dyDescent="0.75">
      <c r="B9661" s="250">
        <v>9598</v>
      </c>
      <c r="C9661" s="249">
        <v>81.436195907626512</v>
      </c>
    </row>
    <row r="9662" spans="2:3" x14ac:dyDescent="0.75">
      <c r="B9662" s="250">
        <v>9599</v>
      </c>
      <c r="C9662" s="249">
        <v>121.58380219421217</v>
      </c>
    </row>
    <row r="9663" spans="2:3" x14ac:dyDescent="0.75">
      <c r="B9663" s="250">
        <v>9600</v>
      </c>
      <c r="C9663" s="249">
        <v>122.28922300973176</v>
      </c>
    </row>
    <row r="9664" spans="2:3" x14ac:dyDescent="0.75">
      <c r="B9664" s="250">
        <v>9601</v>
      </c>
      <c r="C9664" s="249">
        <v>144.61081017769666</v>
      </c>
    </row>
    <row r="9665" spans="2:3" x14ac:dyDescent="0.75">
      <c r="B9665" s="250">
        <v>9602</v>
      </c>
      <c r="C9665" s="249">
        <v>152.92028425971654</v>
      </c>
    </row>
    <row r="9666" spans="2:3" x14ac:dyDescent="0.75">
      <c r="B9666" s="250">
        <v>9603</v>
      </c>
      <c r="C9666" s="249">
        <v>143.9964803645932</v>
      </c>
    </row>
    <row r="9667" spans="2:3" x14ac:dyDescent="0.75">
      <c r="B9667" s="250">
        <v>9604</v>
      </c>
      <c r="C9667" s="249">
        <v>135.93648277539359</v>
      </c>
    </row>
    <row r="9668" spans="2:3" x14ac:dyDescent="0.75">
      <c r="B9668" s="250">
        <v>9605</v>
      </c>
      <c r="C9668" s="249">
        <v>119.94384470332822</v>
      </c>
    </row>
    <row r="9669" spans="2:3" x14ac:dyDescent="0.75">
      <c r="B9669" s="250">
        <v>9606</v>
      </c>
      <c r="C9669" s="249">
        <v>81.691556273771127</v>
      </c>
    </row>
    <row r="9670" spans="2:3" x14ac:dyDescent="0.75">
      <c r="B9670" s="250">
        <v>9607</v>
      </c>
      <c r="C9670" s="249">
        <v>97.011500721122346</v>
      </c>
    </row>
    <row r="9671" spans="2:3" x14ac:dyDescent="0.75">
      <c r="B9671" s="250">
        <v>9608</v>
      </c>
      <c r="C9671" s="249">
        <v>147.70121186371756</v>
      </c>
    </row>
    <row r="9672" spans="2:3" x14ac:dyDescent="0.75">
      <c r="B9672" s="250">
        <v>9609</v>
      </c>
      <c r="C9672" s="249">
        <v>137.48250724284381</v>
      </c>
    </row>
    <row r="9673" spans="2:3" x14ac:dyDescent="0.75">
      <c r="B9673" s="250">
        <v>9610</v>
      </c>
      <c r="C9673" s="249">
        <v>68.70706965794966</v>
      </c>
    </row>
    <row r="9674" spans="2:3" x14ac:dyDescent="0.75">
      <c r="B9674" s="250">
        <v>9611</v>
      </c>
      <c r="C9674" s="249">
        <v>128.67732099818016</v>
      </c>
    </row>
    <row r="9675" spans="2:3" x14ac:dyDescent="0.75">
      <c r="B9675" s="250">
        <v>9612</v>
      </c>
      <c r="C9675" s="249">
        <v>121.29630794664958</v>
      </c>
    </row>
    <row r="9676" spans="2:3" x14ac:dyDescent="0.75">
      <c r="B9676" s="250">
        <v>9613</v>
      </c>
      <c r="C9676" s="249">
        <v>105.37718076745419</v>
      </c>
    </row>
    <row r="9677" spans="2:3" x14ac:dyDescent="0.75">
      <c r="B9677" s="250">
        <v>9614</v>
      </c>
      <c r="C9677" s="249">
        <v>97.717721011633415</v>
      </c>
    </row>
    <row r="9678" spans="2:3" x14ac:dyDescent="0.75">
      <c r="B9678" s="250">
        <v>9615</v>
      </c>
      <c r="C9678" s="249">
        <v>132.74834044710886</v>
      </c>
    </row>
    <row r="9679" spans="2:3" x14ac:dyDescent="0.75">
      <c r="B9679" s="250">
        <v>9616</v>
      </c>
      <c r="C9679" s="249">
        <v>91.454876158664689</v>
      </c>
    </row>
    <row r="9680" spans="2:3" x14ac:dyDescent="0.75">
      <c r="B9680" s="250">
        <v>9617</v>
      </c>
      <c r="C9680" s="249">
        <v>117.55623758929548</v>
      </c>
    </row>
    <row r="9681" spans="2:3" x14ac:dyDescent="0.75">
      <c r="B9681" s="250">
        <v>9618</v>
      </c>
      <c r="C9681" s="249">
        <v>111.05763231595955</v>
      </c>
    </row>
    <row r="9682" spans="2:3" x14ac:dyDescent="0.75">
      <c r="B9682" s="250">
        <v>9619</v>
      </c>
      <c r="C9682" s="249">
        <v>158.02394209717599</v>
      </c>
    </row>
    <row r="9683" spans="2:3" x14ac:dyDescent="0.75">
      <c r="B9683" s="250">
        <v>9620</v>
      </c>
      <c r="C9683" s="249">
        <v>112.45789129573792</v>
      </c>
    </row>
    <row r="9684" spans="2:3" x14ac:dyDescent="0.75">
      <c r="B9684" s="250">
        <v>9621</v>
      </c>
      <c r="C9684" s="249">
        <v>134.83489802088604</v>
      </c>
    </row>
    <row r="9685" spans="2:3" x14ac:dyDescent="0.75">
      <c r="B9685" s="250">
        <v>9622</v>
      </c>
      <c r="C9685" s="249">
        <v>142.22488242138388</v>
      </c>
    </row>
    <row r="9686" spans="2:3" x14ac:dyDescent="0.75">
      <c r="B9686" s="250">
        <v>9623</v>
      </c>
      <c r="C9686" s="249">
        <v>151.45312560707407</v>
      </c>
    </row>
    <row r="9687" spans="2:3" x14ac:dyDescent="0.75">
      <c r="B9687" s="250">
        <v>9624</v>
      </c>
      <c r="C9687" s="249">
        <v>103.66781516706969</v>
      </c>
    </row>
    <row r="9688" spans="2:3" x14ac:dyDescent="0.75">
      <c r="B9688" s="250">
        <v>9625</v>
      </c>
      <c r="C9688" s="249">
        <v>94.223740308176986</v>
      </c>
    </row>
    <row r="9689" spans="2:3" x14ac:dyDescent="0.75">
      <c r="B9689" s="250">
        <v>9626</v>
      </c>
      <c r="C9689" s="249">
        <v>124.4146694933446</v>
      </c>
    </row>
    <row r="9690" spans="2:3" x14ac:dyDescent="0.75">
      <c r="B9690" s="250">
        <v>9627</v>
      </c>
      <c r="C9690" s="249">
        <v>116.38027034410031</v>
      </c>
    </row>
    <row r="9691" spans="2:3" x14ac:dyDescent="0.75">
      <c r="B9691" s="250">
        <v>9628</v>
      </c>
      <c r="C9691" s="249">
        <v>106.48372499398471</v>
      </c>
    </row>
    <row r="9692" spans="2:3" x14ac:dyDescent="0.75">
      <c r="B9692" s="250">
        <v>9629</v>
      </c>
      <c r="C9692" s="249">
        <v>146.67238223860431</v>
      </c>
    </row>
    <row r="9693" spans="2:3" x14ac:dyDescent="0.75">
      <c r="B9693" s="250">
        <v>9630</v>
      </c>
      <c r="C9693" s="249">
        <v>118.81920119151444</v>
      </c>
    </row>
    <row r="9694" spans="2:3" x14ac:dyDescent="0.75">
      <c r="B9694" s="250">
        <v>9631</v>
      </c>
      <c r="C9694" s="249">
        <v>137.36475338366589</v>
      </c>
    </row>
    <row r="9695" spans="2:3" x14ac:dyDescent="0.75">
      <c r="B9695" s="250">
        <v>9632</v>
      </c>
      <c r="C9695" s="249">
        <v>134.14342635292084</v>
      </c>
    </row>
    <row r="9696" spans="2:3" x14ac:dyDescent="0.75">
      <c r="B9696" s="250">
        <v>9633</v>
      </c>
      <c r="C9696" s="249">
        <v>115.32976206999194</v>
      </c>
    </row>
    <row r="9697" spans="2:3" x14ac:dyDescent="0.75">
      <c r="B9697" s="250">
        <v>9634</v>
      </c>
      <c r="C9697" s="249">
        <v>105.99790101439294</v>
      </c>
    </row>
    <row r="9698" spans="2:3" x14ac:dyDescent="0.75">
      <c r="B9698" s="250">
        <v>9635</v>
      </c>
      <c r="C9698" s="249">
        <v>73.862299271906167</v>
      </c>
    </row>
    <row r="9699" spans="2:3" x14ac:dyDescent="0.75">
      <c r="B9699" s="250">
        <v>9636</v>
      </c>
      <c r="C9699" s="249">
        <v>94.019803695433239</v>
      </c>
    </row>
    <row r="9700" spans="2:3" x14ac:dyDescent="0.75">
      <c r="B9700" s="250">
        <v>9637</v>
      </c>
      <c r="C9700" s="249">
        <v>65.078655037694006</v>
      </c>
    </row>
    <row r="9701" spans="2:3" x14ac:dyDescent="0.75">
      <c r="B9701" s="250">
        <v>9638</v>
      </c>
      <c r="C9701" s="249">
        <v>184.39764056467561</v>
      </c>
    </row>
    <row r="9702" spans="2:3" x14ac:dyDescent="0.75">
      <c r="B9702" s="250">
        <v>9639</v>
      </c>
      <c r="C9702" s="249">
        <v>139.82415612140235</v>
      </c>
    </row>
    <row r="9703" spans="2:3" x14ac:dyDescent="0.75">
      <c r="B9703" s="250">
        <v>9640</v>
      </c>
      <c r="C9703" s="249">
        <v>132.74050139412068</v>
      </c>
    </row>
    <row r="9704" spans="2:3" x14ac:dyDescent="0.75">
      <c r="B9704" s="250">
        <v>9641</v>
      </c>
      <c r="C9704" s="249">
        <v>99.047402247432956</v>
      </c>
    </row>
    <row r="9705" spans="2:3" x14ac:dyDescent="0.75">
      <c r="B9705" s="250">
        <v>9642</v>
      </c>
      <c r="C9705" s="249">
        <v>115.5699398358239</v>
      </c>
    </row>
    <row r="9706" spans="2:3" x14ac:dyDescent="0.75">
      <c r="B9706" s="250">
        <v>9643</v>
      </c>
      <c r="C9706" s="249">
        <v>143.22310494205874</v>
      </c>
    </row>
    <row r="9707" spans="2:3" x14ac:dyDescent="0.75">
      <c r="B9707" s="250">
        <v>9644</v>
      </c>
      <c r="C9707" s="249">
        <v>97.971694731314159</v>
      </c>
    </row>
    <row r="9708" spans="2:3" x14ac:dyDescent="0.75">
      <c r="B9708" s="250">
        <v>9645</v>
      </c>
      <c r="C9708" s="249">
        <v>160.71896202899697</v>
      </c>
    </row>
    <row r="9709" spans="2:3" x14ac:dyDescent="0.75">
      <c r="B9709" s="250">
        <v>9646</v>
      </c>
      <c r="C9709" s="249">
        <v>148.66280555550014</v>
      </c>
    </row>
    <row r="9710" spans="2:3" x14ac:dyDescent="0.75">
      <c r="B9710" s="250">
        <v>9647</v>
      </c>
      <c r="C9710" s="249">
        <v>108.26662121176469</v>
      </c>
    </row>
    <row r="9711" spans="2:3" x14ac:dyDescent="0.75">
      <c r="B9711" s="250">
        <v>9648</v>
      </c>
      <c r="C9711" s="249">
        <v>133.53196452987149</v>
      </c>
    </row>
    <row r="9712" spans="2:3" x14ac:dyDescent="0.75">
      <c r="B9712" s="250">
        <v>9649</v>
      </c>
      <c r="C9712" s="249">
        <v>125.00317680857029</v>
      </c>
    </row>
    <row r="9713" spans="2:3" x14ac:dyDescent="0.75">
      <c r="B9713" s="250">
        <v>9650</v>
      </c>
      <c r="C9713" s="249">
        <v>129.34127657188239</v>
      </c>
    </row>
    <row r="9714" spans="2:3" x14ac:dyDescent="0.75">
      <c r="B9714" s="250">
        <v>9651</v>
      </c>
      <c r="C9714" s="249">
        <v>93.384016312561641</v>
      </c>
    </row>
    <row r="9715" spans="2:3" x14ac:dyDescent="0.75">
      <c r="B9715" s="250">
        <v>9652</v>
      </c>
      <c r="C9715" s="249">
        <v>115.24252768230006</v>
      </c>
    </row>
    <row r="9716" spans="2:3" x14ac:dyDescent="0.75">
      <c r="B9716" s="250">
        <v>9653</v>
      </c>
      <c r="C9716" s="249">
        <v>133.5848018125449</v>
      </c>
    </row>
    <row r="9717" spans="2:3" x14ac:dyDescent="0.75">
      <c r="B9717" s="250">
        <v>9654</v>
      </c>
      <c r="C9717" s="249">
        <v>89.451825269322413</v>
      </c>
    </row>
    <row r="9718" spans="2:3" x14ac:dyDescent="0.75">
      <c r="B9718" s="250">
        <v>9655</v>
      </c>
      <c r="C9718" s="249">
        <v>114.8334060026328</v>
      </c>
    </row>
    <row r="9719" spans="2:3" x14ac:dyDescent="0.75">
      <c r="B9719" s="250">
        <v>9656</v>
      </c>
      <c r="C9719" s="249">
        <v>91.083487423135693</v>
      </c>
    </row>
    <row r="9720" spans="2:3" x14ac:dyDescent="0.75">
      <c r="B9720" s="250">
        <v>9657</v>
      </c>
      <c r="C9720" s="249">
        <v>96.987264012939391</v>
      </c>
    </row>
    <row r="9721" spans="2:3" x14ac:dyDescent="0.75">
      <c r="B9721" s="250">
        <v>9658</v>
      </c>
      <c r="C9721" s="249">
        <v>94.799050169150689</v>
      </c>
    </row>
    <row r="9722" spans="2:3" x14ac:dyDescent="0.75">
      <c r="B9722" s="250">
        <v>9659</v>
      </c>
      <c r="C9722" s="249">
        <v>116.64602464583095</v>
      </c>
    </row>
    <row r="9723" spans="2:3" x14ac:dyDescent="0.75">
      <c r="B9723" s="250">
        <v>9660</v>
      </c>
      <c r="C9723" s="249">
        <v>102.57146136382346</v>
      </c>
    </row>
    <row r="9724" spans="2:3" x14ac:dyDescent="0.75">
      <c r="B9724" s="250">
        <v>9661</v>
      </c>
      <c r="C9724" s="249">
        <v>78.477083240914283</v>
      </c>
    </row>
    <row r="9725" spans="2:3" x14ac:dyDescent="0.75">
      <c r="B9725" s="250">
        <v>9662</v>
      </c>
      <c r="C9725" s="249">
        <v>116.7164432370916</v>
      </c>
    </row>
    <row r="9726" spans="2:3" x14ac:dyDescent="0.75">
      <c r="B9726" s="250">
        <v>9663</v>
      </c>
      <c r="C9726" s="249">
        <v>144.08206763334073</v>
      </c>
    </row>
    <row r="9727" spans="2:3" x14ac:dyDescent="0.75">
      <c r="B9727" s="250">
        <v>9664</v>
      </c>
      <c r="C9727" s="249">
        <v>141.17054575172813</v>
      </c>
    </row>
    <row r="9728" spans="2:3" x14ac:dyDescent="0.75">
      <c r="B9728" s="250">
        <v>9665</v>
      </c>
      <c r="C9728" s="249">
        <v>126.94828935648144</v>
      </c>
    </row>
    <row r="9729" spans="2:3" x14ac:dyDescent="0.75">
      <c r="B9729" s="250">
        <v>9666</v>
      </c>
      <c r="C9729" s="249">
        <v>151.47643405669794</v>
      </c>
    </row>
    <row r="9730" spans="2:3" x14ac:dyDescent="0.75">
      <c r="B9730" s="250">
        <v>9667</v>
      </c>
      <c r="C9730" s="249">
        <v>100.5412463583684</v>
      </c>
    </row>
    <row r="9731" spans="2:3" x14ac:dyDescent="0.75">
      <c r="B9731" s="250">
        <v>9668</v>
      </c>
      <c r="C9731" s="249">
        <v>84.531923605584751</v>
      </c>
    </row>
    <row r="9732" spans="2:3" x14ac:dyDescent="0.75">
      <c r="B9732" s="250">
        <v>9669</v>
      </c>
      <c r="C9732" s="249">
        <v>93.796421932127942</v>
      </c>
    </row>
    <row r="9733" spans="2:3" x14ac:dyDescent="0.75">
      <c r="B9733" s="250">
        <v>9670</v>
      </c>
      <c r="C9733" s="249">
        <v>110.90175063565177</v>
      </c>
    </row>
    <row r="9734" spans="2:3" x14ac:dyDescent="0.75">
      <c r="B9734" s="250">
        <v>9671</v>
      </c>
      <c r="C9734" s="249">
        <v>96.460497423351086</v>
      </c>
    </row>
    <row r="9735" spans="2:3" x14ac:dyDescent="0.75">
      <c r="B9735" s="250">
        <v>9672</v>
      </c>
      <c r="C9735" s="249">
        <v>140.55694396283582</v>
      </c>
    </row>
    <row r="9736" spans="2:3" x14ac:dyDescent="0.75">
      <c r="B9736" s="250">
        <v>9673</v>
      </c>
      <c r="C9736" s="249">
        <v>75.811271153202028</v>
      </c>
    </row>
    <row r="9737" spans="2:3" x14ac:dyDescent="0.75">
      <c r="B9737" s="250">
        <v>9674</v>
      </c>
      <c r="C9737" s="249">
        <v>101.45396105910058</v>
      </c>
    </row>
    <row r="9738" spans="2:3" x14ac:dyDescent="0.75">
      <c r="B9738" s="250">
        <v>9675</v>
      </c>
      <c r="C9738" s="249">
        <v>127.75678325651812</v>
      </c>
    </row>
    <row r="9739" spans="2:3" x14ac:dyDescent="0.75">
      <c r="B9739" s="250">
        <v>9676</v>
      </c>
      <c r="C9739" s="249">
        <v>149.75434107113148</v>
      </c>
    </row>
    <row r="9740" spans="2:3" x14ac:dyDescent="0.75">
      <c r="B9740" s="250">
        <v>9677</v>
      </c>
      <c r="C9740" s="249">
        <v>159.47454835999798</v>
      </c>
    </row>
    <row r="9741" spans="2:3" x14ac:dyDescent="0.75">
      <c r="B9741" s="250">
        <v>9678</v>
      </c>
      <c r="C9741" s="249">
        <v>120.4839715894347</v>
      </c>
    </row>
    <row r="9742" spans="2:3" x14ac:dyDescent="0.75">
      <c r="B9742" s="250">
        <v>9679</v>
      </c>
      <c r="C9742" s="249">
        <v>98.677449626423765</v>
      </c>
    </row>
    <row r="9743" spans="2:3" x14ac:dyDescent="0.75">
      <c r="B9743" s="250">
        <v>9680</v>
      </c>
      <c r="C9743" s="249">
        <v>131.18756871276531</v>
      </c>
    </row>
    <row r="9744" spans="2:3" x14ac:dyDescent="0.75">
      <c r="B9744" s="250">
        <v>9681</v>
      </c>
      <c r="C9744" s="249">
        <v>176.05619705622425</v>
      </c>
    </row>
    <row r="9745" spans="2:3" x14ac:dyDescent="0.75">
      <c r="B9745" s="250">
        <v>9682</v>
      </c>
      <c r="C9745" s="249">
        <v>137.24801044250569</v>
      </c>
    </row>
    <row r="9746" spans="2:3" x14ac:dyDescent="0.75">
      <c r="B9746" s="250">
        <v>9683</v>
      </c>
      <c r="C9746" s="249">
        <v>131.67646146475516</v>
      </c>
    </row>
    <row r="9747" spans="2:3" x14ac:dyDescent="0.75">
      <c r="B9747" s="250">
        <v>9684</v>
      </c>
      <c r="C9747" s="249">
        <v>94.946436751958373</v>
      </c>
    </row>
    <row r="9748" spans="2:3" x14ac:dyDescent="0.75">
      <c r="B9748" s="250">
        <v>9685</v>
      </c>
      <c r="C9748" s="249">
        <v>128.27496337355862</v>
      </c>
    </row>
    <row r="9749" spans="2:3" x14ac:dyDescent="0.75">
      <c r="B9749" s="250">
        <v>9686</v>
      </c>
      <c r="C9749" s="249">
        <v>139.69604484502324</v>
      </c>
    </row>
    <row r="9750" spans="2:3" x14ac:dyDescent="0.75">
      <c r="B9750" s="250">
        <v>9687</v>
      </c>
      <c r="C9750" s="249">
        <v>100.40926464504466</v>
      </c>
    </row>
    <row r="9751" spans="2:3" x14ac:dyDescent="0.75">
      <c r="B9751" s="250">
        <v>9688</v>
      </c>
      <c r="C9751" s="249">
        <v>111.63313235958408</v>
      </c>
    </row>
    <row r="9752" spans="2:3" x14ac:dyDescent="0.75">
      <c r="B9752" s="250">
        <v>9689</v>
      </c>
      <c r="C9752" s="249">
        <v>117.03319262561277</v>
      </c>
    </row>
    <row r="9753" spans="2:3" x14ac:dyDescent="0.75">
      <c r="B9753" s="250">
        <v>9690</v>
      </c>
      <c r="C9753" s="249">
        <v>147.21916891961908</v>
      </c>
    </row>
    <row r="9754" spans="2:3" x14ac:dyDescent="0.75">
      <c r="B9754" s="250">
        <v>9691</v>
      </c>
      <c r="C9754" s="249">
        <v>110.92821977965397</v>
      </c>
    </row>
    <row r="9755" spans="2:3" x14ac:dyDescent="0.75">
      <c r="B9755" s="250">
        <v>9692</v>
      </c>
      <c r="C9755" s="249">
        <v>108.94582263824287</v>
      </c>
    </row>
    <row r="9756" spans="2:3" x14ac:dyDescent="0.75">
      <c r="B9756" s="250">
        <v>9693</v>
      </c>
      <c r="C9756" s="249">
        <v>124.42291587604311</v>
      </c>
    </row>
    <row r="9757" spans="2:3" x14ac:dyDescent="0.75">
      <c r="B9757" s="250">
        <v>9694</v>
      </c>
      <c r="C9757" s="249">
        <v>107.08026149979318</v>
      </c>
    </row>
    <row r="9758" spans="2:3" x14ac:dyDescent="0.75">
      <c r="B9758" s="250">
        <v>9695</v>
      </c>
      <c r="C9758" s="249">
        <v>93.681651830179831</v>
      </c>
    </row>
    <row r="9759" spans="2:3" x14ac:dyDescent="0.75">
      <c r="B9759" s="250">
        <v>9696</v>
      </c>
      <c r="C9759" s="249">
        <v>128.41227905827719</v>
      </c>
    </row>
    <row r="9760" spans="2:3" x14ac:dyDescent="0.75">
      <c r="B9760" s="250">
        <v>9697</v>
      </c>
      <c r="C9760" s="249">
        <v>117.94155175152042</v>
      </c>
    </row>
    <row r="9761" spans="2:3" x14ac:dyDescent="0.75">
      <c r="B9761" s="250">
        <v>9698</v>
      </c>
      <c r="C9761" s="249">
        <v>110.540193481674</v>
      </c>
    </row>
    <row r="9762" spans="2:3" x14ac:dyDescent="0.75">
      <c r="B9762" s="250">
        <v>9699</v>
      </c>
      <c r="C9762" s="249">
        <v>138.85045703072623</v>
      </c>
    </row>
    <row r="9763" spans="2:3" x14ac:dyDescent="0.75">
      <c r="B9763" s="250">
        <v>9700</v>
      </c>
      <c r="C9763" s="249">
        <v>123.81628761965044</v>
      </c>
    </row>
    <row r="9764" spans="2:3" x14ac:dyDescent="0.75">
      <c r="B9764" s="250">
        <v>9701</v>
      </c>
      <c r="C9764" s="249">
        <v>122.13769590582832</v>
      </c>
    </row>
    <row r="9765" spans="2:3" x14ac:dyDescent="0.75">
      <c r="B9765" s="250">
        <v>9702</v>
      </c>
      <c r="C9765" s="249">
        <v>102.76856134402868</v>
      </c>
    </row>
    <row r="9766" spans="2:3" x14ac:dyDescent="0.75">
      <c r="B9766" s="250">
        <v>9703</v>
      </c>
      <c r="C9766" s="249">
        <v>110.23711031054789</v>
      </c>
    </row>
    <row r="9767" spans="2:3" x14ac:dyDescent="0.75">
      <c r="B9767" s="250">
        <v>9704</v>
      </c>
      <c r="C9767" s="249">
        <v>160.65052632685061</v>
      </c>
    </row>
    <row r="9768" spans="2:3" x14ac:dyDescent="0.75">
      <c r="B9768" s="250">
        <v>9705</v>
      </c>
      <c r="C9768" s="249">
        <v>108.25047944810842</v>
      </c>
    </row>
    <row r="9769" spans="2:3" x14ac:dyDescent="0.75">
      <c r="B9769" s="250">
        <v>9706</v>
      </c>
      <c r="C9769" s="249">
        <v>111.67372150689222</v>
      </c>
    </row>
    <row r="9770" spans="2:3" x14ac:dyDescent="0.75">
      <c r="B9770" s="250">
        <v>9707</v>
      </c>
      <c r="C9770" s="249">
        <v>92.337409936450243</v>
      </c>
    </row>
    <row r="9771" spans="2:3" x14ac:dyDescent="0.75">
      <c r="B9771" s="250">
        <v>9708</v>
      </c>
      <c r="C9771" s="249">
        <v>111.92065753325147</v>
      </c>
    </row>
    <row r="9772" spans="2:3" x14ac:dyDescent="0.75">
      <c r="B9772" s="250">
        <v>9709</v>
      </c>
      <c r="C9772" s="249">
        <v>125.93580183832687</v>
      </c>
    </row>
    <row r="9773" spans="2:3" x14ac:dyDescent="0.75">
      <c r="B9773" s="250">
        <v>9710</v>
      </c>
      <c r="C9773" s="249">
        <v>82.557845234866321</v>
      </c>
    </row>
    <row r="9774" spans="2:3" x14ac:dyDescent="0.75">
      <c r="B9774" s="250">
        <v>9711</v>
      </c>
      <c r="C9774" s="249">
        <v>136.22096386697979</v>
      </c>
    </row>
    <row r="9775" spans="2:3" x14ac:dyDescent="0.75">
      <c r="B9775" s="250">
        <v>9712</v>
      </c>
      <c r="C9775" s="249">
        <v>50.692892571653402</v>
      </c>
    </row>
    <row r="9776" spans="2:3" x14ac:dyDescent="0.75">
      <c r="B9776" s="250">
        <v>9713</v>
      </c>
      <c r="C9776" s="249">
        <v>128.80853105590407</v>
      </c>
    </row>
    <row r="9777" spans="2:3" x14ac:dyDescent="0.75">
      <c r="B9777" s="250">
        <v>9714</v>
      </c>
      <c r="C9777" s="249">
        <v>129.47234288495125</v>
      </c>
    </row>
    <row r="9778" spans="2:3" x14ac:dyDescent="0.75">
      <c r="B9778" s="250">
        <v>9715</v>
      </c>
      <c r="C9778" s="249">
        <v>110.39935261345778</v>
      </c>
    </row>
    <row r="9779" spans="2:3" x14ac:dyDescent="0.75">
      <c r="B9779" s="250">
        <v>9716</v>
      </c>
      <c r="C9779" s="249">
        <v>115.74658090263232</v>
      </c>
    </row>
    <row r="9780" spans="2:3" x14ac:dyDescent="0.75">
      <c r="B9780" s="250">
        <v>9717</v>
      </c>
      <c r="C9780" s="249">
        <v>104.28067737120047</v>
      </c>
    </row>
    <row r="9781" spans="2:3" x14ac:dyDescent="0.75">
      <c r="B9781" s="250">
        <v>9718</v>
      </c>
      <c r="C9781" s="249">
        <v>114.31853673160406</v>
      </c>
    </row>
    <row r="9782" spans="2:3" x14ac:dyDescent="0.75">
      <c r="B9782" s="250">
        <v>9719</v>
      </c>
      <c r="C9782" s="249">
        <v>91.374013865938409</v>
      </c>
    </row>
    <row r="9783" spans="2:3" x14ac:dyDescent="0.75">
      <c r="B9783" s="250">
        <v>9720</v>
      </c>
      <c r="C9783" s="249">
        <v>140.46489930699062</v>
      </c>
    </row>
    <row r="9784" spans="2:3" x14ac:dyDescent="0.75">
      <c r="B9784" s="250">
        <v>9721</v>
      </c>
      <c r="C9784" s="249">
        <v>88.147590561759358</v>
      </c>
    </row>
    <row r="9785" spans="2:3" x14ac:dyDescent="0.75">
      <c r="B9785" s="250">
        <v>9722</v>
      </c>
      <c r="C9785" s="249">
        <v>151.36273365162387</v>
      </c>
    </row>
    <row r="9786" spans="2:3" x14ac:dyDescent="0.75">
      <c r="B9786" s="250">
        <v>9723</v>
      </c>
      <c r="C9786" s="249">
        <v>112.79786548957954</v>
      </c>
    </row>
    <row r="9787" spans="2:3" x14ac:dyDescent="0.75">
      <c r="B9787" s="250">
        <v>9724</v>
      </c>
      <c r="C9787" s="249">
        <v>120.57491582887626</v>
      </c>
    </row>
    <row r="9788" spans="2:3" x14ac:dyDescent="0.75">
      <c r="B9788" s="250">
        <v>9725</v>
      </c>
      <c r="C9788" s="249">
        <v>87.19398441107478</v>
      </c>
    </row>
    <row r="9789" spans="2:3" x14ac:dyDescent="0.75">
      <c r="B9789" s="250">
        <v>9726</v>
      </c>
      <c r="C9789" s="249">
        <v>115.91496576182232</v>
      </c>
    </row>
    <row r="9790" spans="2:3" x14ac:dyDescent="0.75">
      <c r="B9790" s="250">
        <v>9727</v>
      </c>
      <c r="C9790" s="249">
        <v>112.49926769253993</v>
      </c>
    </row>
    <row r="9791" spans="2:3" x14ac:dyDescent="0.75">
      <c r="B9791" s="250">
        <v>9728</v>
      </c>
      <c r="C9791" s="249">
        <v>151.43361398158291</v>
      </c>
    </row>
    <row r="9792" spans="2:3" x14ac:dyDescent="0.75">
      <c r="B9792" s="250">
        <v>9729</v>
      </c>
      <c r="C9792" s="249">
        <v>73.795146589235856</v>
      </c>
    </row>
    <row r="9793" spans="2:3" x14ac:dyDescent="0.75">
      <c r="B9793" s="250">
        <v>9730</v>
      </c>
      <c r="C9793" s="249">
        <v>104.35924327174183</v>
      </c>
    </row>
    <row r="9794" spans="2:3" x14ac:dyDescent="0.75">
      <c r="B9794" s="250">
        <v>9731</v>
      </c>
      <c r="C9794" s="249">
        <v>145.77407719903042</v>
      </c>
    </row>
    <row r="9795" spans="2:3" x14ac:dyDescent="0.75">
      <c r="B9795" s="250">
        <v>9732</v>
      </c>
      <c r="C9795" s="249">
        <v>77.241686556450446</v>
      </c>
    </row>
    <row r="9796" spans="2:3" x14ac:dyDescent="0.75">
      <c r="B9796" s="250">
        <v>9733</v>
      </c>
      <c r="C9796" s="249">
        <v>82.400732398346008</v>
      </c>
    </row>
    <row r="9797" spans="2:3" x14ac:dyDescent="0.75">
      <c r="B9797" s="250">
        <v>9734</v>
      </c>
      <c r="C9797" s="249">
        <v>100.40719552863392</v>
      </c>
    </row>
    <row r="9798" spans="2:3" x14ac:dyDescent="0.75">
      <c r="B9798" s="250">
        <v>9735</v>
      </c>
      <c r="C9798" s="249">
        <v>95.164204467097392</v>
      </c>
    </row>
    <row r="9799" spans="2:3" x14ac:dyDescent="0.75">
      <c r="B9799" s="250">
        <v>9736</v>
      </c>
      <c r="C9799" s="249">
        <v>142.5193360001719</v>
      </c>
    </row>
    <row r="9800" spans="2:3" x14ac:dyDescent="0.75">
      <c r="B9800" s="250">
        <v>9737</v>
      </c>
      <c r="C9800" s="249">
        <v>118.95075000545201</v>
      </c>
    </row>
    <row r="9801" spans="2:3" x14ac:dyDescent="0.75">
      <c r="B9801" s="250">
        <v>9738</v>
      </c>
      <c r="C9801" s="249">
        <v>102.22835250358652</v>
      </c>
    </row>
    <row r="9802" spans="2:3" x14ac:dyDescent="0.75">
      <c r="B9802" s="250">
        <v>9739</v>
      </c>
      <c r="C9802" s="249">
        <v>133.94082286526208</v>
      </c>
    </row>
    <row r="9803" spans="2:3" x14ac:dyDescent="0.75">
      <c r="B9803" s="250">
        <v>9740</v>
      </c>
      <c r="C9803" s="249">
        <v>145.7967190869378</v>
      </c>
    </row>
    <row r="9804" spans="2:3" x14ac:dyDescent="0.75">
      <c r="B9804" s="250">
        <v>9741</v>
      </c>
      <c r="C9804" s="249">
        <v>109.13628574299665</v>
      </c>
    </row>
    <row r="9805" spans="2:3" x14ac:dyDescent="0.75">
      <c r="B9805" s="250">
        <v>9742</v>
      </c>
      <c r="C9805" s="249">
        <v>109.86334506782509</v>
      </c>
    </row>
    <row r="9806" spans="2:3" x14ac:dyDescent="0.75">
      <c r="B9806" s="250">
        <v>9743</v>
      </c>
      <c r="C9806" s="249">
        <v>88.339430471844992</v>
      </c>
    </row>
    <row r="9807" spans="2:3" x14ac:dyDescent="0.75">
      <c r="B9807" s="250">
        <v>9744</v>
      </c>
      <c r="C9807" s="249">
        <v>147.5862163485329</v>
      </c>
    </row>
    <row r="9808" spans="2:3" x14ac:dyDescent="0.75">
      <c r="B9808" s="250">
        <v>9745</v>
      </c>
      <c r="C9808" s="249">
        <v>115.02725829646414</v>
      </c>
    </row>
    <row r="9809" spans="2:3" x14ac:dyDescent="0.75">
      <c r="B9809" s="250">
        <v>9746</v>
      </c>
      <c r="C9809" s="249">
        <v>168.15222176274295</v>
      </c>
    </row>
    <row r="9810" spans="2:3" x14ac:dyDescent="0.75">
      <c r="B9810" s="250">
        <v>9747</v>
      </c>
      <c r="C9810" s="249">
        <v>112.60304936831659</v>
      </c>
    </row>
    <row r="9811" spans="2:3" x14ac:dyDescent="0.75">
      <c r="B9811" s="250">
        <v>9748</v>
      </c>
      <c r="C9811" s="249">
        <v>110.37584375377003</v>
      </c>
    </row>
    <row r="9812" spans="2:3" x14ac:dyDescent="0.75">
      <c r="B9812" s="250">
        <v>9749</v>
      </c>
      <c r="C9812" s="249">
        <v>114.80745538223255</v>
      </c>
    </row>
    <row r="9813" spans="2:3" x14ac:dyDescent="0.75">
      <c r="B9813" s="250">
        <v>9750</v>
      </c>
      <c r="C9813" s="249">
        <v>159.32751210173782</v>
      </c>
    </row>
    <row r="9814" spans="2:3" x14ac:dyDescent="0.75">
      <c r="B9814" s="250">
        <v>9751</v>
      </c>
      <c r="C9814" s="249">
        <v>127.45438240107265</v>
      </c>
    </row>
    <row r="9815" spans="2:3" x14ac:dyDescent="0.75">
      <c r="B9815" s="250">
        <v>9752</v>
      </c>
      <c r="C9815" s="249">
        <v>122.51043523567165</v>
      </c>
    </row>
    <row r="9816" spans="2:3" x14ac:dyDescent="0.75">
      <c r="B9816" s="250">
        <v>9753</v>
      </c>
      <c r="C9816" s="249">
        <v>144.96795282586882</v>
      </c>
    </row>
    <row r="9817" spans="2:3" x14ac:dyDescent="0.75">
      <c r="B9817" s="250">
        <v>9754</v>
      </c>
      <c r="C9817" s="249">
        <v>113.01065494951462</v>
      </c>
    </row>
    <row r="9818" spans="2:3" x14ac:dyDescent="0.75">
      <c r="B9818" s="250">
        <v>9755</v>
      </c>
      <c r="C9818" s="249">
        <v>111.10689436257567</v>
      </c>
    </row>
    <row r="9819" spans="2:3" x14ac:dyDescent="0.75">
      <c r="B9819" s="250">
        <v>9756</v>
      </c>
      <c r="C9819" s="249">
        <v>167.63255293390205</v>
      </c>
    </row>
    <row r="9820" spans="2:3" x14ac:dyDescent="0.75">
      <c r="B9820" s="250">
        <v>9757</v>
      </c>
      <c r="C9820" s="249">
        <v>104.96244549957932</v>
      </c>
    </row>
    <row r="9821" spans="2:3" x14ac:dyDescent="0.75">
      <c r="B9821" s="250">
        <v>9758</v>
      </c>
      <c r="C9821" s="249">
        <v>152.8750983805927</v>
      </c>
    </row>
    <row r="9822" spans="2:3" x14ac:dyDescent="0.75">
      <c r="B9822" s="250">
        <v>9759</v>
      </c>
      <c r="C9822" s="249">
        <v>176.46434886578564</v>
      </c>
    </row>
    <row r="9823" spans="2:3" x14ac:dyDescent="0.75">
      <c r="B9823" s="250">
        <v>9760</v>
      </c>
      <c r="C9823" s="249">
        <v>142.07614988392109</v>
      </c>
    </row>
    <row r="9824" spans="2:3" x14ac:dyDescent="0.75">
      <c r="B9824" s="250">
        <v>9761</v>
      </c>
      <c r="C9824" s="249">
        <v>141.80579016780484</v>
      </c>
    </row>
    <row r="9825" spans="2:3" x14ac:dyDescent="0.75">
      <c r="B9825" s="250">
        <v>9762</v>
      </c>
      <c r="C9825" s="249">
        <v>153.028055047517</v>
      </c>
    </row>
    <row r="9826" spans="2:3" x14ac:dyDescent="0.75">
      <c r="B9826" s="250">
        <v>9763</v>
      </c>
      <c r="C9826" s="249">
        <v>132.34411997493487</v>
      </c>
    </row>
    <row r="9827" spans="2:3" x14ac:dyDescent="0.75">
      <c r="B9827" s="250">
        <v>9764</v>
      </c>
      <c r="C9827" s="249">
        <v>138.69001077866798</v>
      </c>
    </row>
    <row r="9828" spans="2:3" x14ac:dyDescent="0.75">
      <c r="B9828" s="250">
        <v>9765</v>
      </c>
      <c r="C9828" s="249">
        <v>125.50534168455776</v>
      </c>
    </row>
    <row r="9829" spans="2:3" x14ac:dyDescent="0.75">
      <c r="B9829" s="250">
        <v>9766</v>
      </c>
      <c r="C9829" s="249">
        <v>92.287295929501326</v>
      </c>
    </row>
    <row r="9830" spans="2:3" x14ac:dyDescent="0.75">
      <c r="B9830" s="250">
        <v>9767</v>
      </c>
      <c r="C9830" s="249">
        <v>122.20526015980431</v>
      </c>
    </row>
    <row r="9831" spans="2:3" x14ac:dyDescent="0.75">
      <c r="B9831" s="250">
        <v>9768</v>
      </c>
      <c r="C9831" s="249">
        <v>127.41044679507333</v>
      </c>
    </row>
    <row r="9832" spans="2:3" x14ac:dyDescent="0.75">
      <c r="B9832" s="250">
        <v>9769</v>
      </c>
      <c r="C9832" s="249">
        <v>64.554923850152505</v>
      </c>
    </row>
    <row r="9833" spans="2:3" x14ac:dyDescent="0.75">
      <c r="B9833" s="250">
        <v>9770</v>
      </c>
      <c r="C9833" s="249">
        <v>143.12938550949073</v>
      </c>
    </row>
    <row r="9834" spans="2:3" x14ac:dyDescent="0.75">
      <c r="B9834" s="250">
        <v>9771</v>
      </c>
      <c r="C9834" s="249">
        <v>98.595879303508895</v>
      </c>
    </row>
    <row r="9835" spans="2:3" x14ac:dyDescent="0.75">
      <c r="B9835" s="250">
        <v>9772</v>
      </c>
      <c r="C9835" s="249">
        <v>120.37535782368151</v>
      </c>
    </row>
    <row r="9836" spans="2:3" x14ac:dyDescent="0.75">
      <c r="B9836" s="250">
        <v>9773</v>
      </c>
      <c r="C9836" s="249">
        <v>128.84181964208068</v>
      </c>
    </row>
    <row r="9837" spans="2:3" x14ac:dyDescent="0.75">
      <c r="B9837" s="250">
        <v>9774</v>
      </c>
      <c r="C9837" s="249">
        <v>121.26605830214552</v>
      </c>
    </row>
    <row r="9838" spans="2:3" x14ac:dyDescent="0.75">
      <c r="B9838" s="250">
        <v>9775</v>
      </c>
      <c r="C9838" s="249">
        <v>110.60431659224039</v>
      </c>
    </row>
    <row r="9839" spans="2:3" x14ac:dyDescent="0.75">
      <c r="B9839" s="250">
        <v>9776</v>
      </c>
      <c r="C9839" s="249">
        <v>131.87653706036019</v>
      </c>
    </row>
    <row r="9840" spans="2:3" x14ac:dyDescent="0.75">
      <c r="B9840" s="250">
        <v>9777</v>
      </c>
      <c r="C9840" s="249">
        <v>90.758466494987857</v>
      </c>
    </row>
    <row r="9841" spans="2:3" x14ac:dyDescent="0.75">
      <c r="B9841" s="250">
        <v>9778</v>
      </c>
      <c r="C9841" s="249">
        <v>128.63907482059261</v>
      </c>
    </row>
    <row r="9842" spans="2:3" x14ac:dyDescent="0.75">
      <c r="B9842" s="250">
        <v>9779</v>
      </c>
      <c r="C9842" s="249">
        <v>98.058740139340316</v>
      </c>
    </row>
    <row r="9843" spans="2:3" x14ac:dyDescent="0.75">
      <c r="B9843" s="250">
        <v>9780</v>
      </c>
      <c r="C9843" s="249">
        <v>142.60360391095648</v>
      </c>
    </row>
    <row r="9844" spans="2:3" x14ac:dyDescent="0.75">
      <c r="B9844" s="250">
        <v>9781</v>
      </c>
      <c r="C9844" s="249">
        <v>101.52191879940898</v>
      </c>
    </row>
    <row r="9845" spans="2:3" x14ac:dyDescent="0.75">
      <c r="B9845" s="250">
        <v>9782</v>
      </c>
      <c r="C9845" s="249">
        <v>169.04544327153349</v>
      </c>
    </row>
    <row r="9846" spans="2:3" x14ac:dyDescent="0.75">
      <c r="B9846" s="250">
        <v>9783</v>
      </c>
      <c r="C9846" s="249">
        <v>93.098432337288344</v>
      </c>
    </row>
    <row r="9847" spans="2:3" x14ac:dyDescent="0.75">
      <c r="B9847" s="250">
        <v>9784</v>
      </c>
      <c r="C9847" s="249">
        <v>80.371634795696323</v>
      </c>
    </row>
    <row r="9848" spans="2:3" x14ac:dyDescent="0.75">
      <c r="B9848" s="250">
        <v>9785</v>
      </c>
      <c r="C9848" s="249">
        <v>104.60658588521117</v>
      </c>
    </row>
    <row r="9849" spans="2:3" x14ac:dyDescent="0.75">
      <c r="B9849" s="250">
        <v>9786</v>
      </c>
      <c r="C9849" s="249">
        <v>106.41394945682826</v>
      </c>
    </row>
    <row r="9850" spans="2:3" x14ac:dyDescent="0.75">
      <c r="B9850" s="250">
        <v>9787</v>
      </c>
      <c r="C9850" s="249">
        <v>123.46484489084364</v>
      </c>
    </row>
    <row r="9851" spans="2:3" x14ac:dyDescent="0.75">
      <c r="B9851" s="250">
        <v>9788</v>
      </c>
      <c r="C9851" s="249">
        <v>110.87625216349812</v>
      </c>
    </row>
    <row r="9852" spans="2:3" x14ac:dyDescent="0.75">
      <c r="B9852" s="250">
        <v>9789</v>
      </c>
      <c r="C9852" s="249">
        <v>151.61194563814675</v>
      </c>
    </row>
    <row r="9853" spans="2:3" x14ac:dyDescent="0.75">
      <c r="B9853" s="250">
        <v>9790</v>
      </c>
      <c r="C9853" s="249">
        <v>91.393785587597961</v>
      </c>
    </row>
    <row r="9854" spans="2:3" x14ac:dyDescent="0.75">
      <c r="B9854" s="250">
        <v>9791</v>
      </c>
      <c r="C9854" s="249">
        <v>139.793760482322</v>
      </c>
    </row>
    <row r="9855" spans="2:3" x14ac:dyDescent="0.75">
      <c r="B9855" s="250">
        <v>9792</v>
      </c>
      <c r="C9855" s="249">
        <v>128.01692519129887</v>
      </c>
    </row>
    <row r="9856" spans="2:3" x14ac:dyDescent="0.75">
      <c r="B9856" s="250">
        <v>9793</v>
      </c>
      <c r="C9856" s="249">
        <v>90.78059401295846</v>
      </c>
    </row>
    <row r="9857" spans="2:3" x14ac:dyDescent="0.75">
      <c r="B9857" s="250">
        <v>9794</v>
      </c>
      <c r="C9857" s="249">
        <v>134.70264978698663</v>
      </c>
    </row>
    <row r="9858" spans="2:3" x14ac:dyDescent="0.75">
      <c r="B9858" s="250">
        <v>9795</v>
      </c>
      <c r="C9858" s="249">
        <v>71.539625129158878</v>
      </c>
    </row>
    <row r="9859" spans="2:3" x14ac:dyDescent="0.75">
      <c r="B9859" s="250">
        <v>9796</v>
      </c>
      <c r="C9859" s="249">
        <v>152.07532639360954</v>
      </c>
    </row>
    <row r="9860" spans="2:3" x14ac:dyDescent="0.75">
      <c r="B9860" s="250">
        <v>9797</v>
      </c>
      <c r="C9860" s="249">
        <v>115.56937816306778</v>
      </c>
    </row>
    <row r="9861" spans="2:3" x14ac:dyDescent="0.75">
      <c r="B9861" s="250">
        <v>9798</v>
      </c>
      <c r="C9861" s="249">
        <v>74.596541091368351</v>
      </c>
    </row>
    <row r="9862" spans="2:3" x14ac:dyDescent="0.75">
      <c r="B9862" s="250">
        <v>9799</v>
      </c>
      <c r="C9862" s="249">
        <v>114.91337132670162</v>
      </c>
    </row>
    <row r="9863" spans="2:3" x14ac:dyDescent="0.75">
      <c r="B9863" s="250">
        <v>9800</v>
      </c>
      <c r="C9863" s="249">
        <v>125.11814168858079</v>
      </c>
    </row>
    <row r="9864" spans="2:3" x14ac:dyDescent="0.75">
      <c r="B9864" s="250">
        <v>9801</v>
      </c>
      <c r="C9864" s="249">
        <v>128.28374800524728</v>
      </c>
    </row>
    <row r="9865" spans="2:3" x14ac:dyDescent="0.75">
      <c r="B9865" s="250">
        <v>9802</v>
      </c>
      <c r="C9865" s="249">
        <v>143.16546908995792</v>
      </c>
    </row>
    <row r="9866" spans="2:3" x14ac:dyDescent="0.75">
      <c r="B9866" s="250">
        <v>9803</v>
      </c>
      <c r="C9866" s="249">
        <v>65.308478620038898</v>
      </c>
    </row>
    <row r="9867" spans="2:3" x14ac:dyDescent="0.75">
      <c r="B9867" s="250">
        <v>9804</v>
      </c>
      <c r="C9867" s="249">
        <v>112.04740279045664</v>
      </c>
    </row>
    <row r="9868" spans="2:3" x14ac:dyDescent="0.75">
      <c r="B9868" s="250">
        <v>9805</v>
      </c>
      <c r="C9868" s="249">
        <v>144.28319591337112</v>
      </c>
    </row>
    <row r="9869" spans="2:3" x14ac:dyDescent="0.75">
      <c r="B9869" s="250">
        <v>9806</v>
      </c>
      <c r="C9869" s="249">
        <v>96.684044381708873</v>
      </c>
    </row>
    <row r="9870" spans="2:3" x14ac:dyDescent="0.75">
      <c r="B9870" s="250">
        <v>9807</v>
      </c>
      <c r="C9870" s="249">
        <v>113.4498349349029</v>
      </c>
    </row>
    <row r="9871" spans="2:3" x14ac:dyDescent="0.75">
      <c r="B9871" s="250">
        <v>9808</v>
      </c>
      <c r="C9871" s="249">
        <v>65.448459619347091</v>
      </c>
    </row>
    <row r="9872" spans="2:3" x14ac:dyDescent="0.75">
      <c r="B9872" s="250">
        <v>9809</v>
      </c>
      <c r="C9872" s="249">
        <v>103.67539750117916</v>
      </c>
    </row>
    <row r="9873" spans="2:3" x14ac:dyDescent="0.75">
      <c r="B9873" s="250">
        <v>9810</v>
      </c>
      <c r="C9873" s="249">
        <v>141.27300352377256</v>
      </c>
    </row>
    <row r="9874" spans="2:3" x14ac:dyDescent="0.75">
      <c r="B9874" s="250">
        <v>9811</v>
      </c>
      <c r="C9874" s="249">
        <v>108.95906641292049</v>
      </c>
    </row>
    <row r="9875" spans="2:3" x14ac:dyDescent="0.75">
      <c r="B9875" s="250">
        <v>9812</v>
      </c>
      <c r="C9875" s="249">
        <v>156.08369116993748</v>
      </c>
    </row>
    <row r="9876" spans="2:3" x14ac:dyDescent="0.75">
      <c r="B9876" s="250">
        <v>9813</v>
      </c>
      <c r="C9876" s="249">
        <v>141.48689690565615</v>
      </c>
    </row>
    <row r="9877" spans="2:3" x14ac:dyDescent="0.75">
      <c r="B9877" s="250">
        <v>9814</v>
      </c>
      <c r="C9877" s="249">
        <v>134.26550962061859</v>
      </c>
    </row>
    <row r="9878" spans="2:3" x14ac:dyDescent="0.75">
      <c r="B9878" s="250">
        <v>9815</v>
      </c>
      <c r="C9878" s="249">
        <v>154.19531671423752</v>
      </c>
    </row>
    <row r="9879" spans="2:3" x14ac:dyDescent="0.75">
      <c r="B9879" s="250">
        <v>9816</v>
      </c>
      <c r="C9879" s="249">
        <v>162.59459860821917</v>
      </c>
    </row>
    <row r="9880" spans="2:3" x14ac:dyDescent="0.75">
      <c r="B9880" s="250">
        <v>9817</v>
      </c>
      <c r="C9880" s="249">
        <v>162.48423007753448</v>
      </c>
    </row>
    <row r="9881" spans="2:3" x14ac:dyDescent="0.75">
      <c r="B9881" s="250">
        <v>9818</v>
      </c>
      <c r="C9881" s="249">
        <v>102.84612777401432</v>
      </c>
    </row>
    <row r="9882" spans="2:3" x14ac:dyDescent="0.75">
      <c r="B9882" s="250">
        <v>9819</v>
      </c>
      <c r="C9882" s="249">
        <v>122.64758591023914</v>
      </c>
    </row>
    <row r="9883" spans="2:3" x14ac:dyDescent="0.75">
      <c r="B9883" s="250">
        <v>9820</v>
      </c>
      <c r="C9883" s="249">
        <v>132.29325001971807</v>
      </c>
    </row>
    <row r="9884" spans="2:3" x14ac:dyDescent="0.75">
      <c r="B9884" s="250">
        <v>9821</v>
      </c>
      <c r="C9884" s="249">
        <v>126.77610522264581</v>
      </c>
    </row>
    <row r="9885" spans="2:3" x14ac:dyDescent="0.75">
      <c r="B9885" s="250">
        <v>9822</v>
      </c>
      <c r="C9885" s="249">
        <v>107.61420139895515</v>
      </c>
    </row>
    <row r="9886" spans="2:3" x14ac:dyDescent="0.75">
      <c r="B9886" s="250">
        <v>9823</v>
      </c>
      <c r="C9886" s="249">
        <v>96.030258534600634</v>
      </c>
    </row>
    <row r="9887" spans="2:3" x14ac:dyDescent="0.75">
      <c r="B9887" s="250">
        <v>9824</v>
      </c>
      <c r="C9887" s="249">
        <v>85.175833120231246</v>
      </c>
    </row>
    <row r="9888" spans="2:3" x14ac:dyDescent="0.75">
      <c r="B9888" s="250">
        <v>9825</v>
      </c>
      <c r="C9888" s="249">
        <v>97.583797757685488</v>
      </c>
    </row>
    <row r="9889" spans="2:3" x14ac:dyDescent="0.75">
      <c r="B9889" s="250">
        <v>9826</v>
      </c>
      <c r="C9889" s="249">
        <v>105.55490318152387</v>
      </c>
    </row>
    <row r="9890" spans="2:3" x14ac:dyDescent="0.75">
      <c r="B9890" s="250">
        <v>9827</v>
      </c>
      <c r="C9890" s="249">
        <v>135.45265696601632</v>
      </c>
    </row>
    <row r="9891" spans="2:3" x14ac:dyDescent="0.75">
      <c r="B9891" s="250">
        <v>9828</v>
      </c>
      <c r="C9891" s="249">
        <v>133.7764089049308</v>
      </c>
    </row>
    <row r="9892" spans="2:3" x14ac:dyDescent="0.75">
      <c r="B9892" s="250">
        <v>9829</v>
      </c>
      <c r="C9892" s="249">
        <v>91.656774565792944</v>
      </c>
    </row>
    <row r="9893" spans="2:3" x14ac:dyDescent="0.75">
      <c r="B9893" s="250">
        <v>9830</v>
      </c>
      <c r="C9893" s="249">
        <v>131.31500210062373</v>
      </c>
    </row>
    <row r="9894" spans="2:3" x14ac:dyDescent="0.75">
      <c r="B9894" s="250">
        <v>9831</v>
      </c>
      <c r="C9894" s="249">
        <v>102.95390702217519</v>
      </c>
    </row>
    <row r="9895" spans="2:3" x14ac:dyDescent="0.75">
      <c r="B9895" s="250">
        <v>9832</v>
      </c>
      <c r="C9895" s="249">
        <v>118.35965948931511</v>
      </c>
    </row>
    <row r="9896" spans="2:3" x14ac:dyDescent="0.75">
      <c r="B9896" s="250">
        <v>9833</v>
      </c>
      <c r="C9896" s="249">
        <v>118.56790441101427</v>
      </c>
    </row>
    <row r="9897" spans="2:3" x14ac:dyDescent="0.75">
      <c r="B9897" s="250">
        <v>9834</v>
      </c>
      <c r="C9897" s="249">
        <v>90.360417276800206</v>
      </c>
    </row>
    <row r="9898" spans="2:3" x14ac:dyDescent="0.75">
      <c r="B9898" s="250">
        <v>9835</v>
      </c>
      <c r="C9898" s="249">
        <v>106.53682593450225</v>
      </c>
    </row>
    <row r="9899" spans="2:3" x14ac:dyDescent="0.75">
      <c r="B9899" s="250">
        <v>9836</v>
      </c>
      <c r="C9899" s="249">
        <v>133.45757151879209</v>
      </c>
    </row>
    <row r="9900" spans="2:3" x14ac:dyDescent="0.75">
      <c r="B9900" s="250">
        <v>9837</v>
      </c>
      <c r="C9900" s="249">
        <v>134.79214276102013</v>
      </c>
    </row>
    <row r="9901" spans="2:3" x14ac:dyDescent="0.75">
      <c r="B9901" s="250">
        <v>9838</v>
      </c>
      <c r="C9901" s="249">
        <v>112.06973228242266</v>
      </c>
    </row>
    <row r="9902" spans="2:3" x14ac:dyDescent="0.75">
      <c r="B9902" s="250">
        <v>9839</v>
      </c>
      <c r="C9902" s="249">
        <v>108.03443256865962</v>
      </c>
    </row>
    <row r="9903" spans="2:3" x14ac:dyDescent="0.75">
      <c r="B9903" s="250">
        <v>9840</v>
      </c>
      <c r="C9903" s="249">
        <v>115.67223905275648</v>
      </c>
    </row>
    <row r="9904" spans="2:3" x14ac:dyDescent="0.75">
      <c r="B9904" s="250">
        <v>9841</v>
      </c>
      <c r="C9904" s="249">
        <v>125.14431611249543</v>
      </c>
    </row>
    <row r="9905" spans="2:3" x14ac:dyDescent="0.75">
      <c r="B9905" s="250">
        <v>9842</v>
      </c>
      <c r="C9905" s="249">
        <v>130.45663448920885</v>
      </c>
    </row>
    <row r="9906" spans="2:3" x14ac:dyDescent="0.75">
      <c r="B9906" s="250">
        <v>9843</v>
      </c>
      <c r="C9906" s="249">
        <v>98.256104974682984</v>
      </c>
    </row>
    <row r="9907" spans="2:3" x14ac:dyDescent="0.75">
      <c r="B9907" s="250">
        <v>9844</v>
      </c>
      <c r="C9907" s="249">
        <v>146.05454161184284</v>
      </c>
    </row>
    <row r="9908" spans="2:3" x14ac:dyDescent="0.75">
      <c r="B9908" s="250">
        <v>9845</v>
      </c>
      <c r="C9908" s="249">
        <v>110.4692312379581</v>
      </c>
    </row>
    <row r="9909" spans="2:3" x14ac:dyDescent="0.75">
      <c r="B9909" s="250">
        <v>9846</v>
      </c>
      <c r="C9909" s="249">
        <v>134.18255425623406</v>
      </c>
    </row>
    <row r="9910" spans="2:3" x14ac:dyDescent="0.75">
      <c r="B9910" s="250">
        <v>9847</v>
      </c>
      <c r="C9910" s="249">
        <v>94.981396643811905</v>
      </c>
    </row>
    <row r="9911" spans="2:3" x14ac:dyDescent="0.75">
      <c r="B9911" s="250">
        <v>9848</v>
      </c>
      <c r="C9911" s="249">
        <v>147.3466170524278</v>
      </c>
    </row>
    <row r="9912" spans="2:3" x14ac:dyDescent="0.75">
      <c r="B9912" s="250">
        <v>9849</v>
      </c>
      <c r="C9912" s="249">
        <v>28.309634731135532</v>
      </c>
    </row>
    <row r="9913" spans="2:3" x14ac:dyDescent="0.75">
      <c r="B9913" s="250">
        <v>9850</v>
      </c>
      <c r="C9913" s="249">
        <v>161.22737767810764</v>
      </c>
    </row>
    <row r="9914" spans="2:3" x14ac:dyDescent="0.75">
      <c r="B9914" s="250">
        <v>9851</v>
      </c>
      <c r="C9914" s="249">
        <v>106.2103024199323</v>
      </c>
    </row>
    <row r="9915" spans="2:3" x14ac:dyDescent="0.75">
      <c r="B9915" s="250">
        <v>9852</v>
      </c>
      <c r="C9915" s="249">
        <v>141.01968228191132</v>
      </c>
    </row>
    <row r="9916" spans="2:3" x14ac:dyDescent="0.75">
      <c r="B9916" s="250">
        <v>9853</v>
      </c>
      <c r="C9916" s="249">
        <v>105.30877247357401</v>
      </c>
    </row>
    <row r="9917" spans="2:3" x14ac:dyDescent="0.75">
      <c r="B9917" s="250">
        <v>9854</v>
      </c>
      <c r="C9917" s="249">
        <v>80.119867567759442</v>
      </c>
    </row>
    <row r="9918" spans="2:3" x14ac:dyDescent="0.75">
      <c r="B9918" s="250">
        <v>9855</v>
      </c>
      <c r="C9918" s="249">
        <v>96.959274737285057</v>
      </c>
    </row>
    <row r="9919" spans="2:3" x14ac:dyDescent="0.75">
      <c r="B9919" s="250">
        <v>9856</v>
      </c>
      <c r="C9919" s="249">
        <v>140.46011046119264</v>
      </c>
    </row>
    <row r="9920" spans="2:3" x14ac:dyDescent="0.75">
      <c r="B9920" s="250">
        <v>9857</v>
      </c>
      <c r="C9920" s="249">
        <v>126.93456258793368</v>
      </c>
    </row>
    <row r="9921" spans="2:3" x14ac:dyDescent="0.75">
      <c r="B9921" s="250">
        <v>9858</v>
      </c>
      <c r="C9921" s="249">
        <v>138.05180634568848</v>
      </c>
    </row>
    <row r="9922" spans="2:3" x14ac:dyDescent="0.75">
      <c r="B9922" s="250">
        <v>9859</v>
      </c>
      <c r="C9922" s="249">
        <v>144.91296532738599</v>
      </c>
    </row>
    <row r="9923" spans="2:3" x14ac:dyDescent="0.75">
      <c r="B9923" s="250">
        <v>9860</v>
      </c>
      <c r="C9923" s="249">
        <v>110.49596016058462</v>
      </c>
    </row>
    <row r="9924" spans="2:3" x14ac:dyDescent="0.75">
      <c r="B9924" s="250">
        <v>9861</v>
      </c>
      <c r="C9924" s="249">
        <v>147.82166899067255</v>
      </c>
    </row>
    <row r="9925" spans="2:3" x14ac:dyDescent="0.75">
      <c r="B9925" s="250">
        <v>9862</v>
      </c>
      <c r="C9925" s="249">
        <v>111.65252754957386</v>
      </c>
    </row>
    <row r="9926" spans="2:3" x14ac:dyDescent="0.75">
      <c r="B9926" s="250">
        <v>9863</v>
      </c>
      <c r="C9926" s="249">
        <v>74.179877601441206</v>
      </c>
    </row>
    <row r="9927" spans="2:3" x14ac:dyDescent="0.75">
      <c r="B9927" s="250">
        <v>9864</v>
      </c>
      <c r="C9927" s="249">
        <v>125.46336474343605</v>
      </c>
    </row>
    <row r="9928" spans="2:3" x14ac:dyDescent="0.75">
      <c r="B9928" s="250">
        <v>9865</v>
      </c>
      <c r="C9928" s="249">
        <v>127.52704954089337</v>
      </c>
    </row>
    <row r="9929" spans="2:3" x14ac:dyDescent="0.75">
      <c r="B9929" s="250">
        <v>9866</v>
      </c>
      <c r="C9929" s="249">
        <v>174.94069609294348</v>
      </c>
    </row>
    <row r="9930" spans="2:3" x14ac:dyDescent="0.75">
      <c r="B9930" s="250">
        <v>9867</v>
      </c>
      <c r="C9930" s="249">
        <v>123.26263711304148</v>
      </c>
    </row>
    <row r="9931" spans="2:3" x14ac:dyDescent="0.75">
      <c r="B9931" s="250">
        <v>9868</v>
      </c>
      <c r="C9931" s="249">
        <v>99.338976925850659</v>
      </c>
    </row>
    <row r="9932" spans="2:3" x14ac:dyDescent="0.75">
      <c r="B9932" s="250">
        <v>9869</v>
      </c>
      <c r="C9932" s="249">
        <v>115.01827060376411</v>
      </c>
    </row>
    <row r="9933" spans="2:3" x14ac:dyDescent="0.75">
      <c r="B9933" s="250">
        <v>9870</v>
      </c>
      <c r="C9933" s="249">
        <v>147.25418370696042</v>
      </c>
    </row>
    <row r="9934" spans="2:3" x14ac:dyDescent="0.75">
      <c r="B9934" s="250">
        <v>9871</v>
      </c>
      <c r="C9934" s="249">
        <v>94.967607407695056</v>
      </c>
    </row>
    <row r="9935" spans="2:3" x14ac:dyDescent="0.75">
      <c r="B9935" s="250">
        <v>9872</v>
      </c>
      <c r="C9935" s="249">
        <v>137.2407738655543</v>
      </c>
    </row>
    <row r="9936" spans="2:3" x14ac:dyDescent="0.75">
      <c r="B9936" s="250">
        <v>9873</v>
      </c>
      <c r="C9936" s="249">
        <v>102.01620805081706</v>
      </c>
    </row>
    <row r="9937" spans="2:3" x14ac:dyDescent="0.75">
      <c r="B9937" s="250">
        <v>9874</v>
      </c>
      <c r="C9937" s="249">
        <v>127.94238710468522</v>
      </c>
    </row>
    <row r="9938" spans="2:3" x14ac:dyDescent="0.75">
      <c r="B9938" s="250">
        <v>9875</v>
      </c>
      <c r="C9938" s="249">
        <v>119.30892625721532</v>
      </c>
    </row>
    <row r="9939" spans="2:3" x14ac:dyDescent="0.75">
      <c r="B9939" s="250">
        <v>9876</v>
      </c>
      <c r="C9939" s="249">
        <v>74.994287270888577</v>
      </c>
    </row>
    <row r="9940" spans="2:3" x14ac:dyDescent="0.75">
      <c r="B9940" s="250">
        <v>9877</v>
      </c>
      <c r="C9940" s="249">
        <v>160.20713418311502</v>
      </c>
    </row>
    <row r="9941" spans="2:3" x14ac:dyDescent="0.75">
      <c r="B9941" s="250">
        <v>9878</v>
      </c>
      <c r="C9941" s="249">
        <v>108.01296946805785</v>
      </c>
    </row>
    <row r="9942" spans="2:3" x14ac:dyDescent="0.75">
      <c r="B9942" s="250">
        <v>9879</v>
      </c>
      <c r="C9942" s="249">
        <v>142.79607281623052</v>
      </c>
    </row>
    <row r="9943" spans="2:3" x14ac:dyDescent="0.75">
      <c r="B9943" s="250">
        <v>9880</v>
      </c>
      <c r="C9943" s="249">
        <v>120.09620450646902</v>
      </c>
    </row>
    <row r="9944" spans="2:3" x14ac:dyDescent="0.75">
      <c r="B9944" s="250">
        <v>9881</v>
      </c>
      <c r="C9944" s="249">
        <v>130.54454995033507</v>
      </c>
    </row>
    <row r="9945" spans="2:3" x14ac:dyDescent="0.75">
      <c r="B9945" s="250">
        <v>9882</v>
      </c>
      <c r="C9945" s="249">
        <v>101.5289451509539</v>
      </c>
    </row>
    <row r="9946" spans="2:3" x14ac:dyDescent="0.75">
      <c r="B9946" s="250">
        <v>9883</v>
      </c>
      <c r="C9946" s="249">
        <v>117.71712590436822</v>
      </c>
    </row>
    <row r="9947" spans="2:3" x14ac:dyDescent="0.75">
      <c r="B9947" s="250">
        <v>9884</v>
      </c>
      <c r="C9947" s="249">
        <v>89.706571595949754</v>
      </c>
    </row>
    <row r="9948" spans="2:3" x14ac:dyDescent="0.75">
      <c r="B9948" s="250">
        <v>9885</v>
      </c>
      <c r="C9948" s="249">
        <v>110.99731261085286</v>
      </c>
    </row>
    <row r="9949" spans="2:3" x14ac:dyDescent="0.75">
      <c r="B9949" s="250">
        <v>9886</v>
      </c>
      <c r="C9949" s="249">
        <v>129.4757459364759</v>
      </c>
    </row>
    <row r="9950" spans="2:3" x14ac:dyDescent="0.75">
      <c r="B9950" s="250">
        <v>9887</v>
      </c>
      <c r="C9950" s="249">
        <v>106.08854507350141</v>
      </c>
    </row>
    <row r="9951" spans="2:3" x14ac:dyDescent="0.75">
      <c r="B9951" s="250">
        <v>9888</v>
      </c>
      <c r="C9951" s="249">
        <v>134.85635070979683</v>
      </c>
    </row>
    <row r="9952" spans="2:3" x14ac:dyDescent="0.75">
      <c r="B9952" s="250">
        <v>9889</v>
      </c>
      <c r="C9952" s="249">
        <v>85.738349297800298</v>
      </c>
    </row>
    <row r="9953" spans="2:3" x14ac:dyDescent="0.75">
      <c r="B9953" s="250">
        <v>9890</v>
      </c>
      <c r="C9953" s="249">
        <v>111.17657619974202</v>
      </c>
    </row>
    <row r="9954" spans="2:3" x14ac:dyDescent="0.75">
      <c r="B9954" s="250">
        <v>9891</v>
      </c>
      <c r="C9954" s="249">
        <v>109.29626974467175</v>
      </c>
    </row>
    <row r="9955" spans="2:3" x14ac:dyDescent="0.75">
      <c r="B9955" s="250">
        <v>9892</v>
      </c>
      <c r="C9955" s="249">
        <v>130.85763621549123</v>
      </c>
    </row>
    <row r="9956" spans="2:3" x14ac:dyDescent="0.75">
      <c r="B9956" s="250">
        <v>9893</v>
      </c>
      <c r="C9956" s="249">
        <v>130.98969217979769</v>
      </c>
    </row>
    <row r="9957" spans="2:3" x14ac:dyDescent="0.75">
      <c r="B9957" s="250">
        <v>9894</v>
      </c>
      <c r="C9957" s="249">
        <v>123.51036513253345</v>
      </c>
    </row>
    <row r="9958" spans="2:3" x14ac:dyDescent="0.75">
      <c r="B9958" s="250">
        <v>9895</v>
      </c>
      <c r="C9958" s="249">
        <v>120.40937340915589</v>
      </c>
    </row>
    <row r="9959" spans="2:3" x14ac:dyDescent="0.75">
      <c r="B9959" s="250">
        <v>9896</v>
      </c>
      <c r="C9959" s="249">
        <v>95.010446551243703</v>
      </c>
    </row>
    <row r="9960" spans="2:3" x14ac:dyDescent="0.75">
      <c r="B9960" s="250">
        <v>9897</v>
      </c>
      <c r="C9960" s="249">
        <v>75.790763815306462</v>
      </c>
    </row>
    <row r="9961" spans="2:3" x14ac:dyDescent="0.75">
      <c r="B9961" s="250">
        <v>9898</v>
      </c>
      <c r="C9961" s="249">
        <v>89.864708624523189</v>
      </c>
    </row>
    <row r="9962" spans="2:3" x14ac:dyDescent="0.75">
      <c r="B9962" s="250">
        <v>9899</v>
      </c>
      <c r="C9962" s="249">
        <v>129.64633849446503</v>
      </c>
    </row>
    <row r="9963" spans="2:3" x14ac:dyDescent="0.75">
      <c r="B9963" s="250">
        <v>9900</v>
      </c>
      <c r="C9963" s="249">
        <v>157.61545097816628</v>
      </c>
    </row>
    <row r="9964" spans="2:3" x14ac:dyDescent="0.75">
      <c r="B9964" s="250">
        <v>9901</v>
      </c>
      <c r="C9964" s="249">
        <v>64.956172062301732</v>
      </c>
    </row>
    <row r="9965" spans="2:3" x14ac:dyDescent="0.75">
      <c r="B9965" s="250">
        <v>9902</v>
      </c>
      <c r="C9965" s="249">
        <v>120.15867330056307</v>
      </c>
    </row>
    <row r="9966" spans="2:3" x14ac:dyDescent="0.75">
      <c r="B9966" s="250">
        <v>9903</v>
      </c>
      <c r="C9966" s="249">
        <v>87.488459585353155</v>
      </c>
    </row>
    <row r="9967" spans="2:3" x14ac:dyDescent="0.75">
      <c r="B9967" s="250">
        <v>9904</v>
      </c>
      <c r="C9967" s="249">
        <v>119.39540768517148</v>
      </c>
    </row>
    <row r="9968" spans="2:3" x14ac:dyDescent="0.75">
      <c r="B9968" s="250">
        <v>9905</v>
      </c>
      <c r="C9968" s="249">
        <v>109.69262187413197</v>
      </c>
    </row>
    <row r="9969" spans="2:3" x14ac:dyDescent="0.75">
      <c r="B9969" s="250">
        <v>9906</v>
      </c>
      <c r="C9969" s="249">
        <v>156.58324176670806</v>
      </c>
    </row>
    <row r="9970" spans="2:3" x14ac:dyDescent="0.75">
      <c r="B9970" s="250">
        <v>9907</v>
      </c>
      <c r="C9970" s="249">
        <v>127.49287435098321</v>
      </c>
    </row>
    <row r="9971" spans="2:3" x14ac:dyDescent="0.75">
      <c r="B9971" s="250">
        <v>9908</v>
      </c>
      <c r="C9971" s="249">
        <v>84.193750513054525</v>
      </c>
    </row>
    <row r="9972" spans="2:3" x14ac:dyDescent="0.75">
      <c r="B9972" s="250">
        <v>9909</v>
      </c>
      <c r="C9972" s="249">
        <v>126.63181936360526</v>
      </c>
    </row>
    <row r="9973" spans="2:3" x14ac:dyDescent="0.75">
      <c r="B9973" s="250">
        <v>9910</v>
      </c>
      <c r="C9973" s="249">
        <v>132.6669790504657</v>
      </c>
    </row>
    <row r="9974" spans="2:3" x14ac:dyDescent="0.75">
      <c r="B9974" s="250">
        <v>9911</v>
      </c>
      <c r="C9974" s="249">
        <v>159.26923098948691</v>
      </c>
    </row>
    <row r="9975" spans="2:3" x14ac:dyDescent="0.75">
      <c r="B9975" s="250">
        <v>9912</v>
      </c>
      <c r="C9975" s="249">
        <v>142.58371729251832</v>
      </c>
    </row>
    <row r="9976" spans="2:3" x14ac:dyDescent="0.75">
      <c r="B9976" s="250">
        <v>9913</v>
      </c>
      <c r="C9976" s="249">
        <v>152.23266595441117</v>
      </c>
    </row>
    <row r="9977" spans="2:3" x14ac:dyDescent="0.75">
      <c r="B9977" s="250">
        <v>9914</v>
      </c>
      <c r="C9977" s="249">
        <v>114.79851761277958</v>
      </c>
    </row>
    <row r="9978" spans="2:3" x14ac:dyDescent="0.75">
      <c r="B9978" s="250">
        <v>9915</v>
      </c>
      <c r="C9978" s="249">
        <v>101.8635700087618</v>
      </c>
    </row>
    <row r="9979" spans="2:3" x14ac:dyDescent="0.75">
      <c r="B9979" s="250">
        <v>9916</v>
      </c>
      <c r="C9979" s="249">
        <v>106.89106594489914</v>
      </c>
    </row>
    <row r="9980" spans="2:3" x14ac:dyDescent="0.75">
      <c r="B9980" s="250">
        <v>9917</v>
      </c>
      <c r="C9980" s="249">
        <v>105.91049369496837</v>
      </c>
    </row>
    <row r="9981" spans="2:3" x14ac:dyDescent="0.75">
      <c r="B9981" s="250">
        <v>9918</v>
      </c>
      <c r="C9981" s="249">
        <v>147.59044664032325</v>
      </c>
    </row>
    <row r="9982" spans="2:3" x14ac:dyDescent="0.75">
      <c r="B9982" s="250">
        <v>9919</v>
      </c>
      <c r="C9982" s="249">
        <v>153.86480455003803</v>
      </c>
    </row>
    <row r="9983" spans="2:3" x14ac:dyDescent="0.75">
      <c r="B9983" s="250">
        <v>9920</v>
      </c>
      <c r="C9983" s="249">
        <v>91.21470394006613</v>
      </c>
    </row>
    <row r="9984" spans="2:3" x14ac:dyDescent="0.75">
      <c r="B9984" s="250">
        <v>9921</v>
      </c>
      <c r="C9984" s="249">
        <v>126.11579925596418</v>
      </c>
    </row>
    <row r="9985" spans="2:3" x14ac:dyDescent="0.75">
      <c r="B9985" s="250">
        <v>9922</v>
      </c>
      <c r="C9985" s="249">
        <v>145.33975757472572</v>
      </c>
    </row>
    <row r="9986" spans="2:3" x14ac:dyDescent="0.75">
      <c r="B9986" s="250">
        <v>9923</v>
      </c>
      <c r="C9986" s="249">
        <v>79.195263656851026</v>
      </c>
    </row>
    <row r="9987" spans="2:3" x14ac:dyDescent="0.75">
      <c r="B9987" s="250">
        <v>9924</v>
      </c>
      <c r="C9987" s="249">
        <v>117.04304859482684</v>
      </c>
    </row>
    <row r="9988" spans="2:3" x14ac:dyDescent="0.75">
      <c r="B9988" s="250">
        <v>9925</v>
      </c>
      <c r="C9988" s="249">
        <v>129.12302067418094</v>
      </c>
    </row>
    <row r="9989" spans="2:3" x14ac:dyDescent="0.75">
      <c r="B9989" s="250">
        <v>9926</v>
      </c>
      <c r="C9989" s="249">
        <v>108.00448181993833</v>
      </c>
    </row>
    <row r="9990" spans="2:3" x14ac:dyDescent="0.75">
      <c r="B9990" s="250">
        <v>9927</v>
      </c>
      <c r="C9990" s="249">
        <v>152.11835143768764</v>
      </c>
    </row>
    <row r="9991" spans="2:3" x14ac:dyDescent="0.75">
      <c r="B9991" s="250">
        <v>9928</v>
      </c>
      <c r="C9991" s="249">
        <v>114.47562074827722</v>
      </c>
    </row>
    <row r="9992" spans="2:3" x14ac:dyDescent="0.75">
      <c r="B9992" s="250">
        <v>9929</v>
      </c>
      <c r="C9992" s="249">
        <v>131.08165171948045</v>
      </c>
    </row>
    <row r="9993" spans="2:3" x14ac:dyDescent="0.75">
      <c r="B9993" s="250">
        <v>9930</v>
      </c>
      <c r="C9993" s="249">
        <v>71.143621657656126</v>
      </c>
    </row>
    <row r="9994" spans="2:3" x14ac:dyDescent="0.75">
      <c r="B9994" s="250">
        <v>9931</v>
      </c>
      <c r="C9994" s="249">
        <v>104.70997596017466</v>
      </c>
    </row>
    <row r="9995" spans="2:3" x14ac:dyDescent="0.75">
      <c r="B9995" s="250">
        <v>9932</v>
      </c>
      <c r="C9995" s="249">
        <v>82.467661353316146</v>
      </c>
    </row>
    <row r="9996" spans="2:3" x14ac:dyDescent="0.75">
      <c r="B9996" s="250">
        <v>9933</v>
      </c>
      <c r="C9996" s="249">
        <v>118.6092737093044</v>
      </c>
    </row>
    <row r="9997" spans="2:3" x14ac:dyDescent="0.75">
      <c r="B9997" s="250">
        <v>9934</v>
      </c>
      <c r="C9997" s="249">
        <v>123.6379881779948</v>
      </c>
    </row>
    <row r="9998" spans="2:3" x14ac:dyDescent="0.75">
      <c r="B9998" s="250">
        <v>9935</v>
      </c>
      <c r="C9998" s="249">
        <v>61.295406528357745</v>
      </c>
    </row>
    <row r="9999" spans="2:3" x14ac:dyDescent="0.75">
      <c r="B9999" s="250">
        <v>9936</v>
      </c>
      <c r="C9999" s="249">
        <v>111.79913941088877</v>
      </c>
    </row>
    <row r="10000" spans="2:3" x14ac:dyDescent="0.75">
      <c r="B10000" s="250">
        <v>9937</v>
      </c>
      <c r="C10000" s="249">
        <v>116.4255819400141</v>
      </c>
    </row>
    <row r="10001" spans="2:3" x14ac:dyDescent="0.75">
      <c r="B10001" s="250">
        <v>9938</v>
      </c>
      <c r="C10001" s="249">
        <v>127.0840580142039</v>
      </c>
    </row>
    <row r="10002" spans="2:3" x14ac:dyDescent="0.75">
      <c r="B10002" s="250">
        <v>9939</v>
      </c>
      <c r="C10002" s="249">
        <v>99.256786617251649</v>
      </c>
    </row>
    <row r="10003" spans="2:3" x14ac:dyDescent="0.75">
      <c r="B10003" s="250">
        <v>9940</v>
      </c>
      <c r="C10003" s="249">
        <v>109.67135162944831</v>
      </c>
    </row>
    <row r="10004" spans="2:3" x14ac:dyDescent="0.75">
      <c r="B10004" s="250">
        <v>9941</v>
      </c>
      <c r="C10004" s="249">
        <v>65.021842254204131</v>
      </c>
    </row>
    <row r="10005" spans="2:3" x14ac:dyDescent="0.75">
      <c r="B10005" s="250">
        <v>9942</v>
      </c>
      <c r="C10005" s="249">
        <v>98.470976730832376</v>
      </c>
    </row>
    <row r="10006" spans="2:3" x14ac:dyDescent="0.75">
      <c r="B10006" s="250">
        <v>9943</v>
      </c>
      <c r="C10006" s="249">
        <v>109.54235558348445</v>
      </c>
    </row>
    <row r="10007" spans="2:3" x14ac:dyDescent="0.75">
      <c r="B10007" s="250">
        <v>9944</v>
      </c>
      <c r="C10007" s="249">
        <v>110.35263312969931</v>
      </c>
    </row>
    <row r="10008" spans="2:3" x14ac:dyDescent="0.75">
      <c r="B10008" s="250">
        <v>9945</v>
      </c>
      <c r="C10008" s="249">
        <v>91.704923858977111</v>
      </c>
    </row>
    <row r="10009" spans="2:3" x14ac:dyDescent="0.75">
      <c r="B10009" s="250">
        <v>9946</v>
      </c>
      <c r="C10009" s="249">
        <v>159.36125813730379</v>
      </c>
    </row>
    <row r="10010" spans="2:3" x14ac:dyDescent="0.75">
      <c r="B10010" s="250">
        <v>9947</v>
      </c>
      <c r="C10010" s="249">
        <v>123.67446193241889</v>
      </c>
    </row>
    <row r="10011" spans="2:3" x14ac:dyDescent="0.75">
      <c r="B10011" s="250">
        <v>9948</v>
      </c>
      <c r="C10011" s="249">
        <v>116.25360277426007</v>
      </c>
    </row>
    <row r="10012" spans="2:3" x14ac:dyDescent="0.75">
      <c r="B10012" s="250">
        <v>9949</v>
      </c>
      <c r="C10012" s="249">
        <v>114.19005762914939</v>
      </c>
    </row>
    <row r="10013" spans="2:3" x14ac:dyDescent="0.75">
      <c r="B10013" s="250">
        <v>9950</v>
      </c>
      <c r="C10013" s="249">
        <v>157.28469765365807</v>
      </c>
    </row>
    <row r="10014" spans="2:3" x14ac:dyDescent="0.75">
      <c r="B10014" s="250">
        <v>9951</v>
      </c>
      <c r="C10014" s="249">
        <v>101.5602164432309</v>
      </c>
    </row>
    <row r="10015" spans="2:3" x14ac:dyDescent="0.75">
      <c r="B10015" s="250">
        <v>9952</v>
      </c>
      <c r="C10015" s="249">
        <v>163.70336317475855</v>
      </c>
    </row>
    <row r="10016" spans="2:3" x14ac:dyDescent="0.75">
      <c r="B10016" s="250">
        <v>9953</v>
      </c>
      <c r="C10016" s="249">
        <v>146.41106328638756</v>
      </c>
    </row>
    <row r="10017" spans="2:3" x14ac:dyDescent="0.75">
      <c r="B10017" s="250">
        <v>9954</v>
      </c>
      <c r="C10017" s="249">
        <v>129.60212074941396</v>
      </c>
    </row>
    <row r="10018" spans="2:3" x14ac:dyDescent="0.75">
      <c r="B10018" s="250">
        <v>9955</v>
      </c>
      <c r="C10018" s="249">
        <v>118.97633165130028</v>
      </c>
    </row>
    <row r="10019" spans="2:3" x14ac:dyDescent="0.75">
      <c r="B10019" s="250">
        <v>9956</v>
      </c>
      <c r="C10019" s="249">
        <v>91.110810444565672</v>
      </c>
    </row>
    <row r="10020" spans="2:3" x14ac:dyDescent="0.75">
      <c r="B10020" s="250">
        <v>9957</v>
      </c>
      <c r="C10020" s="249">
        <v>172.92274486682967</v>
      </c>
    </row>
    <row r="10021" spans="2:3" x14ac:dyDescent="0.75">
      <c r="B10021" s="250">
        <v>9958</v>
      </c>
      <c r="C10021" s="249">
        <v>165.83602360890953</v>
      </c>
    </row>
    <row r="10022" spans="2:3" x14ac:dyDescent="0.75">
      <c r="B10022" s="250">
        <v>9959</v>
      </c>
      <c r="C10022" s="249">
        <v>112.34577288091148</v>
      </c>
    </row>
    <row r="10023" spans="2:3" x14ac:dyDescent="0.75">
      <c r="B10023" s="250">
        <v>9960</v>
      </c>
      <c r="C10023" s="249">
        <v>159.68682059737557</v>
      </c>
    </row>
    <row r="10024" spans="2:3" x14ac:dyDescent="0.75">
      <c r="B10024" s="250">
        <v>9961</v>
      </c>
      <c r="C10024" s="249">
        <v>149.05937415849354</v>
      </c>
    </row>
    <row r="10025" spans="2:3" x14ac:dyDescent="0.75">
      <c r="B10025" s="250">
        <v>9962</v>
      </c>
      <c r="C10025" s="249">
        <v>75.356239110029051</v>
      </c>
    </row>
    <row r="10026" spans="2:3" x14ac:dyDescent="0.75">
      <c r="B10026" s="250">
        <v>9963</v>
      </c>
      <c r="C10026" s="249">
        <v>131.2038829113929</v>
      </c>
    </row>
    <row r="10027" spans="2:3" x14ac:dyDescent="0.75">
      <c r="B10027" s="250">
        <v>9964</v>
      </c>
      <c r="C10027" s="249">
        <v>121.70395517712893</v>
      </c>
    </row>
    <row r="10028" spans="2:3" x14ac:dyDescent="0.75">
      <c r="B10028" s="250">
        <v>9965</v>
      </c>
      <c r="C10028" s="249">
        <v>75.991854230316306</v>
      </c>
    </row>
    <row r="10029" spans="2:3" x14ac:dyDescent="0.75">
      <c r="B10029" s="250">
        <v>9966</v>
      </c>
      <c r="C10029" s="249">
        <v>134.85443186354769</v>
      </c>
    </row>
    <row r="10030" spans="2:3" x14ac:dyDescent="0.75">
      <c r="B10030" s="250">
        <v>9967</v>
      </c>
      <c r="C10030" s="249">
        <v>120.01852445629649</v>
      </c>
    </row>
    <row r="10031" spans="2:3" x14ac:dyDescent="0.75">
      <c r="B10031" s="250">
        <v>9968</v>
      </c>
      <c r="C10031" s="249">
        <v>93.26162610588166</v>
      </c>
    </row>
    <row r="10032" spans="2:3" x14ac:dyDescent="0.75">
      <c r="B10032" s="250">
        <v>9969</v>
      </c>
      <c r="C10032" s="249">
        <v>67.594625939333213</v>
      </c>
    </row>
    <row r="10033" spans="2:3" x14ac:dyDescent="0.75">
      <c r="B10033" s="250">
        <v>9970</v>
      </c>
      <c r="C10033" s="249">
        <v>123.31267691426109</v>
      </c>
    </row>
    <row r="10034" spans="2:3" x14ac:dyDescent="0.75">
      <c r="B10034" s="250">
        <v>9971</v>
      </c>
      <c r="C10034" s="249">
        <v>164.3914916117422</v>
      </c>
    </row>
    <row r="10035" spans="2:3" x14ac:dyDescent="0.75">
      <c r="B10035" s="250">
        <v>9972</v>
      </c>
      <c r="C10035" s="249">
        <v>124.2631535768881</v>
      </c>
    </row>
    <row r="10036" spans="2:3" x14ac:dyDescent="0.75">
      <c r="B10036" s="250">
        <v>9973</v>
      </c>
      <c r="C10036" s="249">
        <v>113.95981299361254</v>
      </c>
    </row>
    <row r="10037" spans="2:3" x14ac:dyDescent="0.75">
      <c r="B10037" s="250">
        <v>9974</v>
      </c>
      <c r="C10037" s="249">
        <v>135.12865298179349</v>
      </c>
    </row>
    <row r="10038" spans="2:3" x14ac:dyDescent="0.75">
      <c r="B10038" s="250">
        <v>9975</v>
      </c>
      <c r="C10038" s="249">
        <v>139.21371721392339</v>
      </c>
    </row>
    <row r="10039" spans="2:3" x14ac:dyDescent="0.75">
      <c r="B10039" s="250">
        <v>9976</v>
      </c>
      <c r="C10039" s="249">
        <v>162.93555430706709</v>
      </c>
    </row>
    <row r="10040" spans="2:3" x14ac:dyDescent="0.75">
      <c r="B10040" s="250">
        <v>9977</v>
      </c>
      <c r="C10040" s="249">
        <v>100.99012643473408</v>
      </c>
    </row>
    <row r="10041" spans="2:3" x14ac:dyDescent="0.75">
      <c r="B10041" s="250">
        <v>9978</v>
      </c>
      <c r="C10041" s="249">
        <v>142.10590970732443</v>
      </c>
    </row>
    <row r="10042" spans="2:3" x14ac:dyDescent="0.75">
      <c r="B10042" s="250">
        <v>9979</v>
      </c>
      <c r="C10042" s="249">
        <v>116.96515882257364</v>
      </c>
    </row>
    <row r="10043" spans="2:3" x14ac:dyDescent="0.75">
      <c r="B10043" s="250">
        <v>9980</v>
      </c>
      <c r="C10043" s="249">
        <v>79.624840880852858</v>
      </c>
    </row>
    <row r="10044" spans="2:3" x14ac:dyDescent="0.75">
      <c r="B10044" s="250">
        <v>9981</v>
      </c>
      <c r="C10044" s="249">
        <v>73.416326450472951</v>
      </c>
    </row>
    <row r="10045" spans="2:3" x14ac:dyDescent="0.75">
      <c r="B10045" s="250">
        <v>9982</v>
      </c>
      <c r="C10045" s="249">
        <v>130.74609974160683</v>
      </c>
    </row>
    <row r="10046" spans="2:3" x14ac:dyDescent="0.75">
      <c r="B10046" s="250">
        <v>9983</v>
      </c>
      <c r="C10046" s="249">
        <v>139.27725473965052</v>
      </c>
    </row>
    <row r="10047" spans="2:3" x14ac:dyDescent="0.75">
      <c r="B10047" s="250">
        <v>9984</v>
      </c>
      <c r="C10047" s="249">
        <v>122.51898962892282</v>
      </c>
    </row>
    <row r="10048" spans="2:3" x14ac:dyDescent="0.75">
      <c r="B10048" s="250">
        <v>9985</v>
      </c>
      <c r="C10048" s="249">
        <v>124.62986919198269</v>
      </c>
    </row>
    <row r="10049" spans="2:3" x14ac:dyDescent="0.75">
      <c r="B10049" s="250">
        <v>9986</v>
      </c>
      <c r="C10049" s="249">
        <v>135.48928796500431</v>
      </c>
    </row>
    <row r="10050" spans="2:3" x14ac:dyDescent="0.75">
      <c r="B10050" s="250">
        <v>9987</v>
      </c>
      <c r="C10050" s="249">
        <v>103.54459286519428</v>
      </c>
    </row>
    <row r="10051" spans="2:3" x14ac:dyDescent="0.75">
      <c r="B10051" s="250">
        <v>9988</v>
      </c>
      <c r="C10051" s="249">
        <v>114.53380434259819</v>
      </c>
    </row>
    <row r="10052" spans="2:3" x14ac:dyDescent="0.75">
      <c r="B10052" s="250">
        <v>9989</v>
      </c>
      <c r="C10052" s="249">
        <v>99.72608953012363</v>
      </c>
    </row>
    <row r="10053" spans="2:3" x14ac:dyDescent="0.75">
      <c r="B10053" s="250">
        <v>9990</v>
      </c>
      <c r="C10053" s="249">
        <v>110.971642101246</v>
      </c>
    </row>
    <row r="10054" spans="2:3" x14ac:dyDescent="0.75">
      <c r="B10054" s="250">
        <v>9991</v>
      </c>
      <c r="C10054" s="249">
        <v>71.126259690638804</v>
      </c>
    </row>
    <row r="10055" spans="2:3" x14ac:dyDescent="0.75">
      <c r="B10055" s="250">
        <v>9992</v>
      </c>
      <c r="C10055" s="249">
        <v>119.3612473134188</v>
      </c>
    </row>
    <row r="10056" spans="2:3" x14ac:dyDescent="0.75">
      <c r="B10056" s="250">
        <v>9993</v>
      </c>
      <c r="C10056" s="249">
        <v>128.10921579320978</v>
      </c>
    </row>
    <row r="10057" spans="2:3" x14ac:dyDescent="0.75">
      <c r="B10057" s="250">
        <v>9994</v>
      </c>
      <c r="C10057" s="249">
        <v>155.91522818740762</v>
      </c>
    </row>
    <row r="10058" spans="2:3" x14ac:dyDescent="0.75">
      <c r="B10058" s="250">
        <v>9995</v>
      </c>
      <c r="C10058" s="249">
        <v>90.294411967902946</v>
      </c>
    </row>
    <row r="10059" spans="2:3" x14ac:dyDescent="0.75">
      <c r="B10059" s="250">
        <v>9996</v>
      </c>
      <c r="C10059" s="249">
        <v>148.87658087957811</v>
      </c>
    </row>
    <row r="10060" spans="2:3" x14ac:dyDescent="0.75">
      <c r="B10060" s="250">
        <v>9997</v>
      </c>
      <c r="C10060" s="249">
        <v>82.633063504473526</v>
      </c>
    </row>
    <row r="10061" spans="2:3" x14ac:dyDescent="0.75">
      <c r="B10061" s="250">
        <v>9998</v>
      </c>
      <c r="C10061" s="249">
        <v>128.55771299818574</v>
      </c>
    </row>
    <row r="10062" spans="2:3" x14ac:dyDescent="0.75">
      <c r="B10062" s="250">
        <v>9999</v>
      </c>
      <c r="C10062" s="249">
        <v>122.3931924444384</v>
      </c>
    </row>
    <row r="10063" spans="2:3" x14ac:dyDescent="0.75">
      <c r="B10063" s="250">
        <v>10000</v>
      </c>
      <c r="C10063" s="249">
        <v>100.10304197081769</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VLookups!$A$63:$A$70</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832</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843</v>
      </c>
      <c r="C17" s="351">
        <v>0.3</v>
      </c>
      <c r="D17" s="351"/>
      <c r="E17" s="351"/>
      <c r="F17" s="285" t="s">
        <v>842</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840</v>
      </c>
      <c r="C19" s="235"/>
      <c r="D19" s="235"/>
      <c r="E19" s="235"/>
      <c r="F19" s="285" t="s">
        <v>841</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878</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864</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5.0i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09" t="s">
        <v>139</v>
      </c>
      <c r="C24" s="409"/>
      <c r="D24" s="409"/>
      <c r="E24" s="409"/>
      <c r="F24" s="409"/>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09" t="s">
        <v>140</v>
      </c>
      <c r="C25" s="409"/>
      <c r="D25" s="409"/>
      <c r="E25" s="409"/>
      <c r="F25" s="409"/>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09" t="s">
        <v>93</v>
      </c>
      <c r="C26" s="409"/>
      <c r="D26" s="409"/>
      <c r="E26" s="409"/>
      <c r="F26" s="409"/>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09" t="s">
        <v>218</v>
      </c>
      <c r="C27" s="409"/>
      <c r="D27" s="409"/>
      <c r="E27" s="409"/>
      <c r="F27" s="409"/>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09" t="s">
        <v>848</v>
      </c>
      <c r="C28" s="409"/>
      <c r="D28" s="409"/>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10" t="s">
        <v>766</v>
      </c>
      <c r="C38" s="410"/>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topLeftCell="A17"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51" t="s">
        <v>5</v>
      </c>
      <c r="B2" s="451" t="s">
        <v>834</v>
      </c>
      <c r="C2" s="448" t="s">
        <v>872</v>
      </c>
      <c r="D2" s="451" t="s">
        <v>804</v>
      </c>
      <c r="E2" s="451" t="s">
        <v>835</v>
      </c>
      <c r="F2" s="448" t="s">
        <v>806</v>
      </c>
      <c r="G2" s="448" t="s">
        <v>833</v>
      </c>
      <c r="H2" s="448" t="s">
        <v>836</v>
      </c>
      <c r="I2" s="448" t="s">
        <v>836</v>
      </c>
      <c r="J2" s="448" t="s">
        <v>805</v>
      </c>
      <c r="K2" s="448" t="s">
        <v>805</v>
      </c>
      <c r="L2" s="327" t="s">
        <v>851</v>
      </c>
      <c r="M2" s="327" t="s">
        <v>802</v>
      </c>
      <c r="O2" s="453" t="s">
        <v>807</v>
      </c>
      <c r="P2" s="453" t="s">
        <v>808</v>
      </c>
    </row>
    <row r="3" spans="1:26" x14ac:dyDescent="0.75">
      <c r="A3" s="452"/>
      <c r="B3" s="452"/>
      <c r="C3" s="449"/>
      <c r="D3" s="452"/>
      <c r="E3" s="452"/>
      <c r="F3" s="449"/>
      <c r="G3" s="449"/>
      <c r="H3" s="449"/>
      <c r="I3" s="449"/>
      <c r="J3" s="449"/>
      <c r="K3" s="449"/>
      <c r="L3" s="329">
        <v>0.15</v>
      </c>
      <c r="M3" s="329">
        <v>0.85</v>
      </c>
      <c r="O3" s="453"/>
      <c r="P3" s="453"/>
    </row>
    <row r="4" spans="1:26" x14ac:dyDescent="0.75">
      <c r="A4" s="452"/>
      <c r="B4" s="452"/>
      <c r="C4" s="449"/>
      <c r="D4" s="452"/>
      <c r="E4" s="452"/>
      <c r="F4" s="449"/>
      <c r="G4" s="449"/>
      <c r="H4" s="449"/>
      <c r="I4" s="449"/>
      <c r="J4" s="449"/>
      <c r="K4" s="449"/>
      <c r="L4" s="341">
        <f ca="1">IFERROR(_xlfn.NORM.INV(1-L3,$O$20,$P$20),"")</f>
        <v>47.183839733347298</v>
      </c>
      <c r="M4" s="341">
        <f ca="1">IFERROR(_xlfn.NORM.INV(1-M3,$O$20,$P$20),"")</f>
        <v>21.566160266652698</v>
      </c>
      <c r="O4" s="453"/>
      <c r="P4" s="453"/>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48" t="s">
        <v>845</v>
      </c>
      <c r="P7" s="448" t="s">
        <v>809</v>
      </c>
      <c r="Q7" s="448"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49"/>
      <c r="P8" s="449"/>
      <c r="Q8" s="449"/>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0"/>
      <c r="P9" s="450"/>
      <c r="Q9" s="450"/>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48" t="s">
        <v>813</v>
      </c>
      <c r="P12" s="448"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49"/>
      <c r="P13" s="449"/>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0"/>
      <c r="P14" s="450"/>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48" t="s">
        <v>812</v>
      </c>
      <c r="P17" s="448"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49"/>
      <c r="P18" s="449"/>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0"/>
      <c r="P19" s="450"/>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850</v>
      </c>
      <c r="B57" s="1"/>
      <c r="C57" s="1"/>
      <c r="J57" s="325"/>
      <c r="K57" s="325"/>
      <c r="L57" s="368" t="s">
        <v>864</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5.0i – © 2015-2021, William W. Davis, MSPM, PMP</v>
      </c>
      <c r="C78" s="19"/>
      <c r="D78" s="5"/>
      <c r="E78" s="5"/>
      <c r="F78" s="5"/>
      <c r="G78" s="5"/>
    </row>
    <row r="79" spans="1:11" x14ac:dyDescent="0.75">
      <c r="A79" s="2"/>
      <c r="B79" s="409" t="s">
        <v>139</v>
      </c>
      <c r="C79" s="409"/>
      <c r="D79" s="409"/>
      <c r="E79" s="409"/>
      <c r="F79" s="409"/>
      <c r="G79" s="409"/>
      <c r="H79" s="409"/>
      <c r="I79" s="409"/>
      <c r="J79" s="409"/>
      <c r="K79" s="409"/>
    </row>
    <row r="80" spans="1:11" x14ac:dyDescent="0.75">
      <c r="A80" s="2"/>
      <c r="B80" s="409" t="s">
        <v>140</v>
      </c>
      <c r="C80" s="409"/>
      <c r="D80" s="409"/>
      <c r="E80" s="409"/>
      <c r="F80" s="409"/>
      <c r="G80" s="409"/>
      <c r="H80" s="354"/>
      <c r="I80" s="354"/>
    </row>
    <row r="81" spans="1:12" x14ac:dyDescent="0.75">
      <c r="A81" s="2"/>
      <c r="B81" s="409" t="s">
        <v>93</v>
      </c>
      <c r="C81" s="409"/>
      <c r="D81" s="409"/>
      <c r="E81" s="409"/>
      <c r="F81" s="354"/>
      <c r="G81" s="354"/>
    </row>
    <row r="82" spans="1:12" x14ac:dyDescent="0.75">
      <c r="A82" s="2"/>
      <c r="B82" s="409" t="s">
        <v>218</v>
      </c>
      <c r="C82" s="409"/>
      <c r="D82" s="409"/>
      <c r="E82" s="409"/>
      <c r="F82" s="409"/>
      <c r="G82" s="409"/>
      <c r="H82" s="354"/>
      <c r="I82" s="354"/>
    </row>
    <row r="83" spans="1:12" x14ac:dyDescent="0.75">
      <c r="A83" s="2"/>
      <c r="B83" s="409" t="s">
        <v>848</v>
      </c>
      <c r="C83" s="409"/>
      <c r="D83" s="409"/>
      <c r="E83" s="409"/>
      <c r="F83" s="409"/>
      <c r="G83" s="409"/>
      <c r="H83" s="409"/>
      <c r="I83" s="409"/>
      <c r="J83" s="409"/>
      <c r="K83" s="409"/>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410" t="s">
        <v>766</v>
      </c>
      <c r="C93" s="410"/>
      <c r="D93" s="410"/>
      <c r="E93" s="410"/>
      <c r="F93" s="410"/>
      <c r="G93" s="410"/>
      <c r="H93" s="410"/>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V374"/>
  <sheetViews>
    <sheetView showGridLines="0" tabSelected="1" workbookViewId="0">
      <selection activeCell="B14" sqref="B14"/>
    </sheetView>
  </sheetViews>
  <sheetFormatPr defaultRowHeight="14.75" x14ac:dyDescent="0.75"/>
  <cols>
    <col min="1" max="1" width="5.7265625" customWidth="1"/>
    <col min="2" max="7" width="12.6796875" customWidth="1"/>
    <col min="8" max="22" width="12.6796875" hidden="1" customWidth="1"/>
  </cols>
  <sheetData>
    <row r="1" spans="1:22" ht="24" customHeight="1" x14ac:dyDescent="0.75">
      <c r="A1" s="55"/>
      <c r="B1" s="55" t="s">
        <v>904</v>
      </c>
    </row>
    <row r="2" spans="1:22" x14ac:dyDescent="0.75">
      <c r="A2" s="454" t="s">
        <v>5</v>
      </c>
      <c r="B2" s="454" t="s">
        <v>15</v>
      </c>
      <c r="C2" s="454" t="s">
        <v>899</v>
      </c>
      <c r="D2" s="454" t="s">
        <v>900</v>
      </c>
      <c r="E2" s="454" t="s">
        <v>901</v>
      </c>
      <c r="F2" s="454" t="s">
        <v>902</v>
      </c>
      <c r="G2" s="454" t="s">
        <v>903</v>
      </c>
      <c r="H2" s="454" t="s">
        <v>941</v>
      </c>
      <c r="I2" s="454" t="s">
        <v>942</v>
      </c>
      <c r="J2" s="454" t="s">
        <v>943</v>
      </c>
      <c r="K2" s="454" t="s">
        <v>944</v>
      </c>
      <c r="L2" s="454" t="s">
        <v>945</v>
      </c>
      <c r="M2" s="454" t="s">
        <v>946</v>
      </c>
      <c r="N2" s="454" t="s">
        <v>947</v>
      </c>
      <c r="O2" s="454" t="s">
        <v>948</v>
      </c>
      <c r="P2" s="454" t="s">
        <v>949</v>
      </c>
      <c r="Q2" s="454" t="s">
        <v>950</v>
      </c>
      <c r="R2" s="454" t="s">
        <v>951</v>
      </c>
      <c r="S2" s="454" t="s">
        <v>952</v>
      </c>
      <c r="T2" s="454" t="s">
        <v>953</v>
      </c>
      <c r="U2" s="454" t="s">
        <v>954</v>
      </c>
      <c r="V2" s="454" t="s">
        <v>955</v>
      </c>
    </row>
    <row r="3" spans="1:22" x14ac:dyDescent="0.75">
      <c r="A3" s="454"/>
      <c r="B3" s="454"/>
      <c r="C3" s="454"/>
      <c r="D3" s="454"/>
      <c r="E3" s="454"/>
      <c r="F3" s="454"/>
      <c r="G3" s="454"/>
      <c r="H3" s="454"/>
      <c r="I3" s="454"/>
      <c r="J3" s="454"/>
      <c r="K3" s="454"/>
      <c r="L3" s="454"/>
      <c r="M3" s="454"/>
      <c r="N3" s="454"/>
      <c r="O3" s="454"/>
      <c r="P3" s="454"/>
      <c r="Q3" s="454"/>
      <c r="R3" s="454"/>
      <c r="S3" s="454"/>
      <c r="T3" s="454"/>
      <c r="U3" s="454"/>
      <c r="V3" s="454"/>
    </row>
    <row r="4" spans="1:22" x14ac:dyDescent="0.75">
      <c r="A4" s="454"/>
      <c r="B4" s="454"/>
      <c r="C4" s="454"/>
      <c r="D4" s="454"/>
      <c r="E4" s="454"/>
      <c r="F4" s="454"/>
      <c r="G4" s="454"/>
      <c r="H4" s="454"/>
      <c r="I4" s="454"/>
      <c r="J4" s="454"/>
      <c r="K4" s="454"/>
      <c r="L4" s="454"/>
      <c r="M4" s="454"/>
      <c r="N4" s="454"/>
      <c r="O4" s="454"/>
      <c r="P4" s="454"/>
      <c r="Q4" s="454"/>
      <c r="R4" s="454"/>
      <c r="S4" s="454"/>
      <c r="T4" s="454"/>
      <c r="U4" s="454"/>
      <c r="V4" s="454"/>
    </row>
    <row r="5" spans="1:22" x14ac:dyDescent="0.75">
      <c r="A5" s="384">
        <v>1</v>
      </c>
      <c r="B5" s="385">
        <v>44350</v>
      </c>
      <c r="C5" s="466">
        <v>97</v>
      </c>
      <c r="D5" s="466">
        <v>3</v>
      </c>
      <c r="E5" s="466">
        <v>0</v>
      </c>
      <c r="F5" s="466">
        <v>0</v>
      </c>
      <c r="G5" s="466">
        <v>0</v>
      </c>
      <c r="H5" s="466">
        <v>0</v>
      </c>
      <c r="I5" s="466">
        <v>0</v>
      </c>
      <c r="J5" s="466">
        <v>0</v>
      </c>
      <c r="K5" s="466">
        <v>0</v>
      </c>
      <c r="L5" s="466">
        <v>0</v>
      </c>
      <c r="M5" s="466">
        <v>0</v>
      </c>
      <c r="N5" s="466">
        <v>0</v>
      </c>
      <c r="O5" s="466">
        <v>0</v>
      </c>
      <c r="P5" s="466">
        <v>0</v>
      </c>
      <c r="Q5" s="466">
        <v>0</v>
      </c>
      <c r="R5" s="466">
        <v>0</v>
      </c>
      <c r="S5" s="466">
        <v>0</v>
      </c>
      <c r="T5" s="466">
        <v>0</v>
      </c>
      <c r="U5" s="466">
        <v>0</v>
      </c>
      <c r="V5" s="466">
        <v>0</v>
      </c>
    </row>
    <row r="6" spans="1:22" x14ac:dyDescent="0.75">
      <c r="A6" s="384">
        <v>2</v>
      </c>
      <c r="B6" s="385">
        <v>44351</v>
      </c>
      <c r="C6" s="407">
        <v>95</v>
      </c>
      <c r="D6" s="407">
        <v>3</v>
      </c>
      <c r="E6" s="407">
        <v>2</v>
      </c>
      <c r="F6" s="407">
        <v>0</v>
      </c>
      <c r="G6" s="407">
        <v>0</v>
      </c>
      <c r="H6" s="407"/>
      <c r="I6" s="407"/>
      <c r="J6" s="407"/>
      <c r="K6" s="407"/>
      <c r="L6" s="407"/>
      <c r="M6" s="407"/>
      <c r="N6" s="407"/>
      <c r="O6" s="407"/>
      <c r="P6" s="407"/>
      <c r="Q6" s="407"/>
      <c r="R6" s="407"/>
      <c r="S6" s="407"/>
      <c r="T6" s="407"/>
      <c r="U6" s="407"/>
      <c r="V6" s="407"/>
    </row>
    <row r="7" spans="1:22" x14ac:dyDescent="0.75">
      <c r="A7" s="384">
        <v>3</v>
      </c>
      <c r="B7" s="385">
        <v>44352</v>
      </c>
      <c r="C7" s="407">
        <v>94</v>
      </c>
      <c r="D7" s="407">
        <v>3</v>
      </c>
      <c r="E7" s="407">
        <v>3</v>
      </c>
      <c r="F7" s="407">
        <v>0</v>
      </c>
      <c r="G7" s="407">
        <v>0</v>
      </c>
      <c r="H7" s="407"/>
      <c r="I7" s="407"/>
      <c r="J7" s="407"/>
      <c r="K7" s="407"/>
      <c r="L7" s="407"/>
      <c r="M7" s="407"/>
      <c r="N7" s="407"/>
      <c r="O7" s="407"/>
      <c r="P7" s="407"/>
      <c r="Q7" s="407"/>
      <c r="R7" s="407"/>
      <c r="S7" s="407"/>
      <c r="T7" s="407"/>
      <c r="U7" s="407"/>
      <c r="V7" s="407"/>
    </row>
    <row r="8" spans="1:22" x14ac:dyDescent="0.75">
      <c r="A8" s="384">
        <v>4</v>
      </c>
      <c r="B8" s="385">
        <v>44353</v>
      </c>
      <c r="C8" s="407">
        <v>90</v>
      </c>
      <c r="D8" s="407">
        <v>3</v>
      </c>
      <c r="E8" s="407">
        <v>2</v>
      </c>
      <c r="F8" s="407">
        <v>2</v>
      </c>
      <c r="G8" s="407">
        <v>3</v>
      </c>
      <c r="H8" s="407"/>
      <c r="I8" s="407"/>
      <c r="J8" s="407"/>
      <c r="K8" s="407"/>
      <c r="L8" s="407"/>
      <c r="M8" s="407"/>
      <c r="N8" s="407"/>
      <c r="O8" s="407"/>
      <c r="P8" s="407"/>
      <c r="Q8" s="407"/>
      <c r="R8" s="407"/>
      <c r="S8" s="407"/>
      <c r="T8" s="407"/>
      <c r="U8" s="407"/>
      <c r="V8" s="407"/>
    </row>
    <row r="9" spans="1:22" x14ac:dyDescent="0.75">
      <c r="A9" s="384">
        <v>5</v>
      </c>
      <c r="B9" s="385">
        <v>44354</v>
      </c>
      <c r="C9" s="407">
        <v>88</v>
      </c>
      <c r="D9" s="407">
        <v>2</v>
      </c>
      <c r="E9" s="407">
        <v>3</v>
      </c>
      <c r="F9" s="407">
        <v>3</v>
      </c>
      <c r="G9" s="407">
        <v>4</v>
      </c>
      <c r="H9" s="407"/>
      <c r="I9" s="407"/>
      <c r="J9" s="407"/>
      <c r="K9" s="407"/>
      <c r="L9" s="407"/>
      <c r="M9" s="407"/>
      <c r="N9" s="407"/>
      <c r="O9" s="407"/>
      <c r="P9" s="407"/>
      <c r="Q9" s="407"/>
      <c r="R9" s="407"/>
      <c r="S9" s="407"/>
      <c r="T9" s="407"/>
      <c r="U9" s="407"/>
      <c r="V9" s="407"/>
    </row>
    <row r="10" spans="1:22" x14ac:dyDescent="0.75">
      <c r="A10" s="384">
        <v>6</v>
      </c>
      <c r="B10" s="385">
        <v>44357</v>
      </c>
      <c r="C10" s="407">
        <v>85</v>
      </c>
      <c r="D10" s="407">
        <v>4</v>
      </c>
      <c r="E10" s="407">
        <v>4</v>
      </c>
      <c r="F10" s="407">
        <v>2</v>
      </c>
      <c r="G10" s="407">
        <v>5</v>
      </c>
      <c r="H10" s="407"/>
      <c r="I10" s="407"/>
      <c r="J10" s="407"/>
      <c r="K10" s="407"/>
      <c r="L10" s="407"/>
      <c r="M10" s="407"/>
      <c r="N10" s="407"/>
      <c r="O10" s="407"/>
      <c r="P10" s="407"/>
      <c r="Q10" s="407"/>
      <c r="R10" s="407"/>
      <c r="S10" s="407"/>
      <c r="T10" s="407"/>
      <c r="U10" s="407"/>
      <c r="V10" s="407"/>
    </row>
    <row r="11" spans="1:22" x14ac:dyDescent="0.75">
      <c r="A11" s="384">
        <v>7</v>
      </c>
      <c r="B11" s="385">
        <v>44358</v>
      </c>
      <c r="C11" s="407">
        <v>81</v>
      </c>
      <c r="D11" s="407">
        <v>3</v>
      </c>
      <c r="E11" s="407">
        <v>3</v>
      </c>
      <c r="F11" s="407">
        <v>1</v>
      </c>
      <c r="G11" s="407">
        <v>12</v>
      </c>
      <c r="H11" s="407"/>
      <c r="I11" s="407"/>
      <c r="J11" s="407"/>
      <c r="K11" s="407"/>
      <c r="L11" s="407"/>
      <c r="M11" s="407"/>
      <c r="N11" s="407"/>
      <c r="O11" s="407"/>
      <c r="P11" s="407"/>
      <c r="Q11" s="407"/>
      <c r="R11" s="407"/>
      <c r="S11" s="407"/>
      <c r="T11" s="407"/>
      <c r="U11" s="407"/>
      <c r="V11" s="407"/>
    </row>
    <row r="12" spans="1:22" x14ac:dyDescent="0.75">
      <c r="A12" s="384">
        <v>8</v>
      </c>
      <c r="B12" s="385">
        <v>44359</v>
      </c>
      <c r="C12" s="407">
        <v>101</v>
      </c>
      <c r="D12" s="407">
        <v>3</v>
      </c>
      <c r="E12" s="407">
        <v>4</v>
      </c>
      <c r="F12" s="407">
        <v>0</v>
      </c>
      <c r="G12" s="407">
        <v>14</v>
      </c>
      <c r="H12" s="407"/>
      <c r="I12" s="407"/>
      <c r="J12" s="407"/>
      <c r="K12" s="407"/>
      <c r="L12" s="407"/>
      <c r="M12" s="407"/>
      <c r="N12" s="407"/>
      <c r="O12" s="407"/>
      <c r="P12" s="407"/>
      <c r="Q12" s="407"/>
      <c r="R12" s="407"/>
      <c r="S12" s="407"/>
      <c r="T12" s="407"/>
      <c r="U12" s="407"/>
      <c r="V12" s="407"/>
    </row>
    <row r="13" spans="1:22" x14ac:dyDescent="0.75">
      <c r="A13" s="384">
        <v>9</v>
      </c>
      <c r="B13" s="385">
        <v>44360</v>
      </c>
      <c r="C13" s="407">
        <v>98</v>
      </c>
      <c r="D13" s="407">
        <v>4</v>
      </c>
      <c r="E13" s="407">
        <v>5</v>
      </c>
      <c r="F13" s="407">
        <v>1</v>
      </c>
      <c r="G13" s="407">
        <v>14</v>
      </c>
      <c r="H13" s="407"/>
      <c r="I13" s="407"/>
      <c r="J13" s="407"/>
      <c r="K13" s="407"/>
      <c r="L13" s="407"/>
      <c r="M13" s="407"/>
      <c r="N13" s="407"/>
      <c r="O13" s="407"/>
      <c r="P13" s="407"/>
      <c r="Q13" s="407"/>
      <c r="R13" s="407"/>
      <c r="S13" s="407"/>
      <c r="T13" s="407"/>
      <c r="U13" s="407"/>
      <c r="V13" s="407"/>
    </row>
    <row r="14" spans="1:22" x14ac:dyDescent="0.75">
      <c r="A14" s="384">
        <v>10</v>
      </c>
      <c r="B14" s="385"/>
      <c r="C14" s="407"/>
      <c r="D14" s="407"/>
      <c r="E14" s="407"/>
      <c r="F14" s="407"/>
      <c r="G14" s="407"/>
      <c r="H14" s="407"/>
      <c r="I14" s="407"/>
      <c r="J14" s="407"/>
      <c r="K14" s="407"/>
      <c r="L14" s="407"/>
      <c r="M14" s="407"/>
      <c r="N14" s="407"/>
      <c r="O14" s="407"/>
      <c r="P14" s="407"/>
      <c r="Q14" s="407"/>
      <c r="R14" s="407"/>
      <c r="S14" s="407"/>
      <c r="T14" s="407"/>
      <c r="U14" s="407"/>
      <c r="V14" s="407"/>
    </row>
    <row r="15" spans="1:22" x14ac:dyDescent="0.75">
      <c r="A15" s="384">
        <v>11</v>
      </c>
      <c r="B15" s="385"/>
      <c r="C15" s="407"/>
      <c r="D15" s="407"/>
      <c r="E15" s="407"/>
      <c r="F15" s="407"/>
      <c r="G15" s="407"/>
      <c r="H15" s="407"/>
      <c r="I15" s="407"/>
      <c r="J15" s="407"/>
      <c r="K15" s="407"/>
      <c r="L15" s="407"/>
      <c r="M15" s="407"/>
      <c r="N15" s="407"/>
      <c r="O15" s="407"/>
      <c r="P15" s="407"/>
      <c r="Q15" s="407"/>
      <c r="R15" s="407"/>
      <c r="S15" s="407"/>
      <c r="T15" s="407"/>
      <c r="U15" s="407"/>
      <c r="V15" s="407"/>
    </row>
    <row r="16" spans="1:22" x14ac:dyDescent="0.75">
      <c r="A16" s="384">
        <v>12</v>
      </c>
      <c r="B16" s="385"/>
      <c r="C16" s="407"/>
      <c r="D16" s="407"/>
      <c r="E16" s="407"/>
      <c r="F16" s="407"/>
      <c r="G16" s="407"/>
      <c r="H16" s="407"/>
      <c r="I16" s="407"/>
      <c r="J16" s="407"/>
      <c r="K16" s="407"/>
      <c r="L16" s="407"/>
      <c r="M16" s="407"/>
      <c r="N16" s="407"/>
      <c r="O16" s="407"/>
      <c r="P16" s="407"/>
      <c r="Q16" s="407"/>
      <c r="R16" s="407"/>
      <c r="S16" s="407"/>
      <c r="T16" s="407"/>
      <c r="U16" s="407"/>
      <c r="V16" s="407"/>
    </row>
    <row r="17" spans="1:22" x14ac:dyDescent="0.75">
      <c r="A17" s="384">
        <v>13</v>
      </c>
      <c r="B17" s="385"/>
      <c r="C17" s="407"/>
      <c r="D17" s="407"/>
      <c r="E17" s="407"/>
      <c r="F17" s="407"/>
      <c r="G17" s="407"/>
      <c r="H17" s="407"/>
      <c r="I17" s="407"/>
      <c r="J17" s="407"/>
      <c r="K17" s="407"/>
      <c r="L17" s="407"/>
      <c r="M17" s="407"/>
      <c r="N17" s="407"/>
      <c r="O17" s="407"/>
      <c r="P17" s="407"/>
      <c r="Q17" s="407"/>
      <c r="R17" s="407"/>
      <c r="S17" s="407"/>
      <c r="T17" s="407"/>
      <c r="U17" s="407"/>
      <c r="V17" s="407"/>
    </row>
    <row r="18" spans="1:22" x14ac:dyDescent="0.75">
      <c r="A18" s="384">
        <v>14</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15</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16</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17</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18</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19</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20</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21</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22</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23</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24</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25</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26</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27</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28</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29</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30</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31</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32</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33</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34</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35</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36</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37</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38</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39</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40</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41</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42</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43</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44</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45</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46</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47</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48</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49</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50</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51</v>
      </c>
      <c r="B55" s="385"/>
      <c r="C55" s="407"/>
      <c r="D55" s="407"/>
      <c r="E55" s="407"/>
      <c r="F55" s="407"/>
      <c r="G55" s="407"/>
      <c r="H55" s="407"/>
      <c r="I55" s="407"/>
      <c r="J55" s="407"/>
      <c r="K55" s="407"/>
      <c r="L55" s="407"/>
      <c r="M55" s="407"/>
      <c r="N55" s="407"/>
      <c r="O55" s="407"/>
      <c r="P55" s="407"/>
      <c r="Q55" s="407"/>
      <c r="R55" s="407"/>
      <c r="S55" s="407"/>
      <c r="T55" s="407"/>
      <c r="U55" s="407"/>
      <c r="V55" s="407"/>
    </row>
    <row r="56" spans="1:22" x14ac:dyDescent="0.75">
      <c r="A56" s="384">
        <v>52</v>
      </c>
      <c r="B56" s="385"/>
      <c r="C56" s="407"/>
      <c r="D56" s="407"/>
      <c r="E56" s="407"/>
      <c r="F56" s="407"/>
      <c r="G56" s="407"/>
      <c r="H56" s="407"/>
      <c r="I56" s="407"/>
      <c r="J56" s="407"/>
      <c r="K56" s="407"/>
      <c r="L56" s="407"/>
      <c r="M56" s="407"/>
      <c r="N56" s="407"/>
      <c r="O56" s="407"/>
      <c r="P56" s="407"/>
      <c r="Q56" s="407"/>
      <c r="R56" s="407"/>
      <c r="S56" s="407"/>
      <c r="T56" s="407"/>
      <c r="U56" s="407"/>
      <c r="V56" s="407"/>
    </row>
    <row r="57" spans="1:22" x14ac:dyDescent="0.75">
      <c r="A57" s="384">
        <v>53</v>
      </c>
      <c r="B57" s="385"/>
      <c r="C57" s="407"/>
      <c r="D57" s="407"/>
      <c r="E57" s="407"/>
      <c r="F57" s="407"/>
      <c r="G57" s="407"/>
      <c r="H57" s="407"/>
      <c r="I57" s="407"/>
      <c r="J57" s="407"/>
      <c r="K57" s="407"/>
      <c r="L57" s="407"/>
      <c r="M57" s="407"/>
      <c r="N57" s="407"/>
      <c r="O57" s="407"/>
      <c r="P57" s="407"/>
      <c r="Q57" s="407"/>
      <c r="R57" s="407"/>
      <c r="S57" s="407"/>
      <c r="T57" s="407"/>
      <c r="U57" s="407"/>
      <c r="V57" s="407"/>
    </row>
    <row r="58" spans="1:22" x14ac:dyDescent="0.75">
      <c r="A58" s="384">
        <v>54</v>
      </c>
      <c r="B58" s="385"/>
      <c r="C58" s="407"/>
      <c r="D58" s="407"/>
      <c r="E58" s="407"/>
      <c r="F58" s="407"/>
      <c r="G58" s="407"/>
      <c r="H58" s="407"/>
      <c r="I58" s="407"/>
      <c r="J58" s="407"/>
      <c r="K58" s="407"/>
      <c r="L58" s="407"/>
      <c r="M58" s="407"/>
      <c r="N58" s="407"/>
      <c r="O58" s="407"/>
      <c r="P58" s="407"/>
      <c r="Q58" s="407"/>
      <c r="R58" s="407"/>
      <c r="S58" s="407"/>
      <c r="T58" s="407"/>
      <c r="U58" s="407"/>
      <c r="V58" s="407"/>
    </row>
    <row r="59" spans="1:22" x14ac:dyDescent="0.75">
      <c r="A59" s="384">
        <v>55</v>
      </c>
      <c r="B59" s="385"/>
      <c r="C59" s="407"/>
      <c r="D59" s="407"/>
      <c r="E59" s="407"/>
      <c r="F59" s="407"/>
      <c r="G59" s="407"/>
      <c r="H59" s="407"/>
      <c r="I59" s="407"/>
      <c r="J59" s="407"/>
      <c r="K59" s="407"/>
      <c r="L59" s="407"/>
      <c r="M59" s="407"/>
      <c r="N59" s="407"/>
      <c r="O59" s="407"/>
      <c r="P59" s="407"/>
      <c r="Q59" s="407"/>
      <c r="R59" s="407"/>
      <c r="S59" s="407"/>
      <c r="T59" s="407"/>
      <c r="U59" s="407"/>
      <c r="V59" s="407"/>
    </row>
    <row r="60" spans="1:22" x14ac:dyDescent="0.75">
      <c r="A60" s="384">
        <v>56</v>
      </c>
      <c r="B60" s="385"/>
      <c r="C60" s="407"/>
      <c r="D60" s="407"/>
      <c r="E60" s="407"/>
      <c r="F60" s="407"/>
      <c r="G60" s="407"/>
      <c r="H60" s="407"/>
      <c r="I60" s="407"/>
      <c r="J60" s="407"/>
      <c r="K60" s="407"/>
      <c r="L60" s="407"/>
      <c r="M60" s="407"/>
      <c r="N60" s="407"/>
      <c r="O60" s="407"/>
      <c r="P60" s="407"/>
      <c r="Q60" s="407"/>
      <c r="R60" s="407"/>
      <c r="S60" s="407"/>
      <c r="T60" s="407"/>
      <c r="U60" s="407"/>
      <c r="V60" s="407"/>
    </row>
    <row r="61" spans="1:22" x14ac:dyDescent="0.75">
      <c r="A61" s="384">
        <v>57</v>
      </c>
      <c r="B61" s="385"/>
      <c r="C61" s="407"/>
      <c r="D61" s="407"/>
      <c r="E61" s="407"/>
      <c r="F61" s="407"/>
      <c r="G61" s="407"/>
      <c r="H61" s="407"/>
      <c r="I61" s="407"/>
      <c r="J61" s="407"/>
      <c r="K61" s="407"/>
      <c r="L61" s="407"/>
      <c r="M61" s="407"/>
      <c r="N61" s="407"/>
      <c r="O61" s="407"/>
      <c r="P61" s="407"/>
      <c r="Q61" s="407"/>
      <c r="R61" s="407"/>
      <c r="S61" s="407"/>
      <c r="T61" s="407"/>
      <c r="U61" s="407"/>
      <c r="V61" s="407"/>
    </row>
    <row r="62" spans="1:22" x14ac:dyDescent="0.75">
      <c r="A62" s="384">
        <v>58</v>
      </c>
      <c r="B62" s="385"/>
      <c r="C62" s="407"/>
      <c r="D62" s="407"/>
      <c r="E62" s="407"/>
      <c r="F62" s="407"/>
      <c r="G62" s="407"/>
      <c r="H62" s="407"/>
      <c r="I62" s="407"/>
      <c r="J62" s="407"/>
      <c r="K62" s="407"/>
      <c r="L62" s="407"/>
      <c r="M62" s="407"/>
      <c r="N62" s="407"/>
      <c r="O62" s="407"/>
      <c r="P62" s="407"/>
      <c r="Q62" s="407"/>
      <c r="R62" s="407"/>
      <c r="S62" s="407"/>
      <c r="T62" s="407"/>
      <c r="U62" s="407"/>
      <c r="V62" s="407"/>
    </row>
    <row r="63" spans="1:22" x14ac:dyDescent="0.75">
      <c r="A63" s="384">
        <v>59</v>
      </c>
      <c r="B63" s="385"/>
      <c r="C63" s="407"/>
      <c r="D63" s="407"/>
      <c r="E63" s="407"/>
      <c r="F63" s="407"/>
      <c r="G63" s="407"/>
      <c r="H63" s="407"/>
      <c r="I63" s="407"/>
      <c r="J63" s="407"/>
      <c r="K63" s="407"/>
      <c r="L63" s="407"/>
      <c r="M63" s="407"/>
      <c r="N63" s="407"/>
      <c r="O63" s="407"/>
      <c r="P63" s="407"/>
      <c r="Q63" s="407"/>
      <c r="R63" s="407"/>
      <c r="S63" s="407"/>
      <c r="T63" s="407"/>
      <c r="U63" s="407"/>
      <c r="V63" s="407"/>
    </row>
    <row r="64" spans="1:22" x14ac:dyDescent="0.75">
      <c r="A64" s="384">
        <v>60</v>
      </c>
      <c r="B64" s="385"/>
      <c r="C64" s="407"/>
      <c r="D64" s="407"/>
      <c r="E64" s="407"/>
      <c r="F64" s="407"/>
      <c r="G64" s="407"/>
      <c r="H64" s="407"/>
      <c r="I64" s="407"/>
      <c r="J64" s="407"/>
      <c r="K64" s="407"/>
      <c r="L64" s="407"/>
      <c r="M64" s="407"/>
      <c r="N64" s="407"/>
      <c r="O64" s="407"/>
      <c r="P64" s="407"/>
      <c r="Q64" s="407"/>
      <c r="R64" s="407"/>
      <c r="S64" s="407"/>
      <c r="T64" s="407"/>
      <c r="U64" s="407"/>
      <c r="V64" s="407"/>
    </row>
    <row r="65" spans="1:22" x14ac:dyDescent="0.75">
      <c r="A65" s="384">
        <v>61</v>
      </c>
      <c r="B65" s="385"/>
      <c r="C65" s="407"/>
      <c r="D65" s="407"/>
      <c r="E65" s="407"/>
      <c r="F65" s="407"/>
      <c r="G65" s="407"/>
      <c r="H65" s="407"/>
      <c r="I65" s="407"/>
      <c r="J65" s="407"/>
      <c r="K65" s="407"/>
      <c r="L65" s="407"/>
      <c r="M65" s="407"/>
      <c r="N65" s="407"/>
      <c r="O65" s="407"/>
      <c r="P65" s="407"/>
      <c r="Q65" s="407"/>
      <c r="R65" s="407"/>
      <c r="S65" s="407"/>
      <c r="T65" s="407"/>
      <c r="U65" s="407"/>
      <c r="V65" s="407"/>
    </row>
    <row r="66" spans="1:22" x14ac:dyDescent="0.75">
      <c r="A66" s="384">
        <v>62</v>
      </c>
      <c r="B66" s="385"/>
      <c r="C66" s="407"/>
      <c r="D66" s="407"/>
      <c r="E66" s="407"/>
      <c r="F66" s="407"/>
      <c r="G66" s="407"/>
      <c r="H66" s="407"/>
      <c r="I66" s="407"/>
      <c r="J66" s="407"/>
      <c r="K66" s="407"/>
      <c r="L66" s="407"/>
      <c r="M66" s="407"/>
      <c r="N66" s="407"/>
      <c r="O66" s="407"/>
      <c r="P66" s="407"/>
      <c r="Q66" s="407"/>
      <c r="R66" s="407"/>
      <c r="S66" s="407"/>
      <c r="T66" s="407"/>
      <c r="U66" s="407"/>
      <c r="V66" s="407"/>
    </row>
    <row r="67" spans="1:22" x14ac:dyDescent="0.75">
      <c r="A67" s="384">
        <v>63</v>
      </c>
      <c r="B67" s="385"/>
      <c r="C67" s="407"/>
      <c r="D67" s="407"/>
      <c r="E67" s="407"/>
      <c r="F67" s="407"/>
      <c r="G67" s="407"/>
      <c r="H67" s="407"/>
      <c r="I67" s="407"/>
      <c r="J67" s="407"/>
      <c r="K67" s="407"/>
      <c r="L67" s="407"/>
      <c r="M67" s="407"/>
      <c r="N67" s="407"/>
      <c r="O67" s="407"/>
      <c r="P67" s="407"/>
      <c r="Q67" s="407"/>
      <c r="R67" s="407"/>
      <c r="S67" s="407"/>
      <c r="T67" s="407"/>
      <c r="U67" s="407"/>
      <c r="V67" s="407"/>
    </row>
    <row r="68" spans="1:22" x14ac:dyDescent="0.75">
      <c r="A68" s="384">
        <v>64</v>
      </c>
      <c r="B68" s="385"/>
      <c r="C68" s="407"/>
      <c r="D68" s="407"/>
      <c r="E68" s="407"/>
      <c r="F68" s="407"/>
      <c r="G68" s="407"/>
      <c r="H68" s="407"/>
      <c r="I68" s="407"/>
      <c r="J68" s="407"/>
      <c r="K68" s="407"/>
      <c r="L68" s="407"/>
      <c r="M68" s="407"/>
      <c r="N68" s="407"/>
      <c r="O68" s="407"/>
      <c r="P68" s="407"/>
      <c r="Q68" s="407"/>
      <c r="R68" s="407"/>
      <c r="S68" s="407"/>
      <c r="T68" s="407"/>
      <c r="U68" s="407"/>
      <c r="V68" s="407"/>
    </row>
    <row r="69" spans="1:22" x14ac:dyDescent="0.75">
      <c r="A69" s="384">
        <v>65</v>
      </c>
      <c r="B69" s="385"/>
      <c r="C69" s="407"/>
      <c r="D69" s="407"/>
      <c r="E69" s="407"/>
      <c r="F69" s="407"/>
      <c r="G69" s="407"/>
      <c r="H69" s="407"/>
      <c r="I69" s="407"/>
      <c r="J69" s="407"/>
      <c r="K69" s="407"/>
      <c r="L69" s="407"/>
      <c r="M69" s="407"/>
      <c r="N69" s="407"/>
      <c r="O69" s="407"/>
      <c r="P69" s="407"/>
      <c r="Q69" s="407"/>
      <c r="R69" s="407"/>
      <c r="S69" s="407"/>
      <c r="T69" s="407"/>
      <c r="U69" s="407"/>
      <c r="V69" s="407"/>
    </row>
    <row r="70" spans="1:22" x14ac:dyDescent="0.75">
      <c r="A70" s="384">
        <v>66</v>
      </c>
      <c r="B70" s="385"/>
      <c r="C70" s="407"/>
      <c r="D70" s="407"/>
      <c r="E70" s="407"/>
      <c r="F70" s="407"/>
      <c r="G70" s="407"/>
      <c r="H70" s="407"/>
      <c r="I70" s="407"/>
      <c r="J70" s="407"/>
      <c r="K70" s="407"/>
      <c r="L70" s="407"/>
      <c r="M70" s="407"/>
      <c r="N70" s="407"/>
      <c r="O70" s="407"/>
      <c r="P70" s="407"/>
      <c r="Q70" s="407"/>
      <c r="R70" s="407"/>
      <c r="S70" s="407"/>
      <c r="T70" s="407"/>
      <c r="U70" s="407"/>
      <c r="V70" s="407"/>
    </row>
    <row r="71" spans="1:22" x14ac:dyDescent="0.75">
      <c r="A71" s="384">
        <v>67</v>
      </c>
      <c r="B71" s="385"/>
      <c r="C71" s="407"/>
      <c r="D71" s="407"/>
      <c r="E71" s="407"/>
      <c r="F71" s="407"/>
      <c r="G71" s="407"/>
      <c r="H71" s="407"/>
      <c r="I71" s="407"/>
      <c r="J71" s="407"/>
      <c r="K71" s="407"/>
      <c r="L71" s="407"/>
      <c r="M71" s="407"/>
      <c r="N71" s="407"/>
      <c r="O71" s="407"/>
      <c r="P71" s="407"/>
      <c r="Q71" s="407"/>
      <c r="R71" s="407"/>
      <c r="S71" s="407"/>
      <c r="T71" s="407"/>
      <c r="U71" s="407"/>
      <c r="V71" s="407"/>
    </row>
    <row r="72" spans="1:22" x14ac:dyDescent="0.75">
      <c r="A72" s="384">
        <v>68</v>
      </c>
      <c r="B72" s="385"/>
      <c r="C72" s="407"/>
      <c r="D72" s="407"/>
      <c r="E72" s="407"/>
      <c r="F72" s="407"/>
      <c r="G72" s="407"/>
      <c r="H72" s="407"/>
      <c r="I72" s="407"/>
      <c r="J72" s="407"/>
      <c r="K72" s="407"/>
      <c r="L72" s="407"/>
      <c r="M72" s="407"/>
      <c r="N72" s="407"/>
      <c r="O72" s="407"/>
      <c r="P72" s="407"/>
      <c r="Q72" s="407"/>
      <c r="R72" s="407"/>
      <c r="S72" s="407"/>
      <c r="T72" s="407"/>
      <c r="U72" s="407"/>
      <c r="V72" s="407"/>
    </row>
    <row r="73" spans="1:22" x14ac:dyDescent="0.75">
      <c r="A73" s="384">
        <v>69</v>
      </c>
      <c r="B73" s="385"/>
      <c r="C73" s="407"/>
      <c r="D73" s="407"/>
      <c r="E73" s="407"/>
      <c r="F73" s="407"/>
      <c r="G73" s="407"/>
      <c r="H73" s="407"/>
      <c r="I73" s="407"/>
      <c r="J73" s="407"/>
      <c r="K73" s="407"/>
      <c r="L73" s="407"/>
      <c r="M73" s="407"/>
      <c r="N73" s="407"/>
      <c r="O73" s="407"/>
      <c r="P73" s="407"/>
      <c r="Q73" s="407"/>
      <c r="R73" s="407"/>
      <c r="S73" s="407"/>
      <c r="T73" s="407"/>
      <c r="U73" s="407"/>
      <c r="V73" s="407"/>
    </row>
    <row r="74" spans="1:22" x14ac:dyDescent="0.75">
      <c r="A74" s="384">
        <v>70</v>
      </c>
      <c r="B74" s="385"/>
      <c r="C74" s="407"/>
      <c r="D74" s="407"/>
      <c r="E74" s="407"/>
      <c r="F74" s="407"/>
      <c r="G74" s="407"/>
      <c r="H74" s="407"/>
      <c r="I74" s="407"/>
      <c r="J74" s="407"/>
      <c r="K74" s="407"/>
      <c r="L74" s="407"/>
      <c r="M74" s="407"/>
      <c r="N74" s="407"/>
      <c r="O74" s="407"/>
      <c r="P74" s="407"/>
      <c r="Q74" s="407"/>
      <c r="R74" s="407"/>
      <c r="S74" s="407"/>
      <c r="T74" s="407"/>
      <c r="U74" s="407"/>
      <c r="V74" s="407"/>
    </row>
    <row r="75" spans="1:22" x14ac:dyDescent="0.75">
      <c r="A75" s="384">
        <v>71</v>
      </c>
      <c r="B75" s="385"/>
      <c r="C75" s="407"/>
      <c r="D75" s="407"/>
      <c r="E75" s="407"/>
      <c r="F75" s="407"/>
      <c r="G75" s="407"/>
      <c r="H75" s="407"/>
      <c r="I75" s="407"/>
      <c r="J75" s="407"/>
      <c r="K75" s="407"/>
      <c r="L75" s="407"/>
      <c r="M75" s="407"/>
      <c r="N75" s="407"/>
      <c r="O75" s="407"/>
      <c r="P75" s="407"/>
      <c r="Q75" s="407"/>
      <c r="R75" s="407"/>
      <c r="S75" s="407"/>
      <c r="T75" s="407"/>
      <c r="U75" s="407"/>
      <c r="V75" s="407"/>
    </row>
    <row r="76" spans="1:22" x14ac:dyDescent="0.75">
      <c r="A76" s="384">
        <v>72</v>
      </c>
      <c r="B76" s="385"/>
      <c r="C76" s="407"/>
      <c r="D76" s="407"/>
      <c r="E76" s="407"/>
      <c r="F76" s="407"/>
      <c r="G76" s="407"/>
      <c r="H76" s="407"/>
      <c r="I76" s="407"/>
      <c r="J76" s="407"/>
      <c r="K76" s="407"/>
      <c r="L76" s="407"/>
      <c r="M76" s="407"/>
      <c r="N76" s="407"/>
      <c r="O76" s="407"/>
      <c r="P76" s="407"/>
      <c r="Q76" s="407"/>
      <c r="R76" s="407"/>
      <c r="S76" s="407"/>
      <c r="T76" s="407"/>
      <c r="U76" s="407"/>
      <c r="V76" s="407"/>
    </row>
    <row r="77" spans="1:22" x14ac:dyDescent="0.75">
      <c r="A77" s="384">
        <v>73</v>
      </c>
      <c r="B77" s="385"/>
      <c r="C77" s="407"/>
      <c r="D77" s="407"/>
      <c r="E77" s="407"/>
      <c r="F77" s="407"/>
      <c r="G77" s="407"/>
      <c r="H77" s="407"/>
      <c r="I77" s="407"/>
      <c r="J77" s="407"/>
      <c r="K77" s="407"/>
      <c r="L77" s="407"/>
      <c r="M77" s="407"/>
      <c r="N77" s="407"/>
      <c r="O77" s="407"/>
      <c r="P77" s="407"/>
      <c r="Q77" s="407"/>
      <c r="R77" s="407"/>
      <c r="S77" s="407"/>
      <c r="T77" s="407"/>
      <c r="U77" s="407"/>
      <c r="V77" s="407"/>
    </row>
    <row r="78" spans="1:22" x14ac:dyDescent="0.75">
      <c r="A78" s="384">
        <v>74</v>
      </c>
      <c r="B78" s="385"/>
      <c r="C78" s="407"/>
      <c r="D78" s="407"/>
      <c r="E78" s="407"/>
      <c r="F78" s="407"/>
      <c r="G78" s="407"/>
      <c r="H78" s="407"/>
      <c r="I78" s="407"/>
      <c r="J78" s="407"/>
      <c r="K78" s="407"/>
      <c r="L78" s="407"/>
      <c r="M78" s="407"/>
      <c r="N78" s="407"/>
      <c r="O78" s="407"/>
      <c r="P78" s="407"/>
      <c r="Q78" s="407"/>
      <c r="R78" s="407"/>
      <c r="S78" s="407"/>
      <c r="T78" s="407"/>
      <c r="U78" s="407"/>
      <c r="V78" s="407"/>
    </row>
    <row r="79" spans="1:22" x14ac:dyDescent="0.75">
      <c r="A79" s="384">
        <v>75</v>
      </c>
      <c r="B79" s="385"/>
      <c r="C79" s="407"/>
      <c r="D79" s="407"/>
      <c r="E79" s="407"/>
      <c r="F79" s="407"/>
      <c r="G79" s="407"/>
      <c r="H79" s="407"/>
      <c r="I79" s="407"/>
      <c r="J79" s="407"/>
      <c r="K79" s="407"/>
      <c r="L79" s="407"/>
      <c r="M79" s="407"/>
      <c r="N79" s="407"/>
      <c r="O79" s="407"/>
      <c r="P79" s="407"/>
      <c r="Q79" s="407"/>
      <c r="R79" s="407"/>
      <c r="S79" s="407"/>
      <c r="T79" s="407"/>
      <c r="U79" s="407"/>
      <c r="V79" s="407"/>
    </row>
    <row r="80" spans="1:22" x14ac:dyDescent="0.75">
      <c r="A80" s="384">
        <v>76</v>
      </c>
      <c r="B80" s="385"/>
      <c r="C80" s="407"/>
      <c r="D80" s="407"/>
      <c r="E80" s="407"/>
      <c r="F80" s="407"/>
      <c r="G80" s="407"/>
      <c r="H80" s="407"/>
      <c r="I80" s="407"/>
      <c r="J80" s="407"/>
      <c r="K80" s="407"/>
      <c r="L80" s="407"/>
      <c r="M80" s="407"/>
      <c r="N80" s="407"/>
      <c r="O80" s="407"/>
      <c r="P80" s="407"/>
      <c r="Q80" s="407"/>
      <c r="R80" s="407"/>
      <c r="S80" s="407"/>
      <c r="T80" s="407"/>
      <c r="U80" s="407"/>
      <c r="V80" s="407"/>
    </row>
    <row r="81" spans="1:22" x14ac:dyDescent="0.75">
      <c r="A81" s="384">
        <v>77</v>
      </c>
      <c r="B81" s="385"/>
      <c r="C81" s="407"/>
      <c r="D81" s="407"/>
      <c r="E81" s="407"/>
      <c r="F81" s="407"/>
      <c r="G81" s="407"/>
      <c r="H81" s="407"/>
      <c r="I81" s="407"/>
      <c r="J81" s="407"/>
      <c r="K81" s="407"/>
      <c r="L81" s="407"/>
      <c r="M81" s="407"/>
      <c r="N81" s="407"/>
      <c r="O81" s="407"/>
      <c r="P81" s="407"/>
      <c r="Q81" s="407"/>
      <c r="R81" s="407"/>
      <c r="S81" s="407"/>
      <c r="T81" s="407"/>
      <c r="U81" s="407"/>
      <c r="V81" s="407"/>
    </row>
    <row r="82" spans="1:22" x14ac:dyDescent="0.75">
      <c r="A82" s="384">
        <v>78</v>
      </c>
      <c r="B82" s="385"/>
      <c r="C82" s="407"/>
      <c r="D82" s="407"/>
      <c r="E82" s="407"/>
      <c r="F82" s="407"/>
      <c r="G82" s="407"/>
      <c r="H82" s="407"/>
      <c r="I82" s="407"/>
      <c r="J82" s="407"/>
      <c r="K82" s="407"/>
      <c r="L82" s="407"/>
      <c r="M82" s="407"/>
      <c r="N82" s="407"/>
      <c r="O82" s="407"/>
      <c r="P82" s="407"/>
      <c r="Q82" s="407"/>
      <c r="R82" s="407"/>
      <c r="S82" s="407"/>
      <c r="T82" s="407"/>
      <c r="U82" s="407"/>
      <c r="V82" s="407"/>
    </row>
    <row r="83" spans="1:22" x14ac:dyDescent="0.75">
      <c r="A83" s="384">
        <v>79</v>
      </c>
      <c r="B83" s="385"/>
      <c r="C83" s="407"/>
      <c r="D83" s="407"/>
      <c r="E83" s="407"/>
      <c r="F83" s="407"/>
      <c r="G83" s="407"/>
      <c r="H83" s="407"/>
      <c r="I83" s="407"/>
      <c r="J83" s="407"/>
      <c r="K83" s="407"/>
      <c r="L83" s="407"/>
      <c r="M83" s="407"/>
      <c r="N83" s="407"/>
      <c r="O83" s="407"/>
      <c r="P83" s="407"/>
      <c r="Q83" s="407"/>
      <c r="R83" s="407"/>
      <c r="S83" s="407"/>
      <c r="T83" s="407"/>
      <c r="U83" s="407"/>
      <c r="V83" s="407"/>
    </row>
    <row r="84" spans="1:22" x14ac:dyDescent="0.75">
      <c r="A84" s="384">
        <v>80</v>
      </c>
      <c r="B84" s="385"/>
      <c r="C84" s="407"/>
      <c r="D84" s="407"/>
      <c r="E84" s="407"/>
      <c r="F84" s="407"/>
      <c r="G84" s="407"/>
      <c r="H84" s="407"/>
      <c r="I84" s="407"/>
      <c r="J84" s="407"/>
      <c r="K84" s="407"/>
      <c r="L84" s="407"/>
      <c r="M84" s="407"/>
      <c r="N84" s="407"/>
      <c r="O84" s="407"/>
      <c r="P84" s="407"/>
      <c r="Q84" s="407"/>
      <c r="R84" s="407"/>
      <c r="S84" s="407"/>
      <c r="T84" s="407"/>
      <c r="U84" s="407"/>
      <c r="V84" s="407"/>
    </row>
    <row r="85" spans="1:22" x14ac:dyDescent="0.75">
      <c r="A85" s="384">
        <v>81</v>
      </c>
      <c r="B85" s="385"/>
      <c r="C85" s="407"/>
      <c r="D85" s="407"/>
      <c r="E85" s="407"/>
      <c r="F85" s="407"/>
      <c r="G85" s="407"/>
      <c r="H85" s="407"/>
      <c r="I85" s="407"/>
      <c r="J85" s="407"/>
      <c r="K85" s="407"/>
      <c r="L85" s="407"/>
      <c r="M85" s="407"/>
      <c r="N85" s="407"/>
      <c r="O85" s="407"/>
      <c r="P85" s="407"/>
      <c r="Q85" s="407"/>
      <c r="R85" s="407"/>
      <c r="S85" s="407"/>
      <c r="T85" s="407"/>
      <c r="U85" s="407"/>
      <c r="V85" s="407"/>
    </row>
    <row r="86" spans="1:22" x14ac:dyDescent="0.75">
      <c r="A86" s="384">
        <v>82</v>
      </c>
      <c r="B86" s="385"/>
      <c r="C86" s="407"/>
      <c r="D86" s="407"/>
      <c r="E86" s="407"/>
      <c r="F86" s="407"/>
      <c r="G86" s="407"/>
      <c r="H86" s="407"/>
      <c r="I86" s="407"/>
      <c r="J86" s="407"/>
      <c r="K86" s="407"/>
      <c r="L86" s="407"/>
      <c r="M86" s="407"/>
      <c r="N86" s="407"/>
      <c r="O86" s="407"/>
      <c r="P86" s="407"/>
      <c r="Q86" s="407"/>
      <c r="R86" s="407"/>
      <c r="S86" s="407"/>
      <c r="T86" s="407"/>
      <c r="U86" s="407"/>
      <c r="V86" s="407"/>
    </row>
    <row r="87" spans="1:22" x14ac:dyDescent="0.75">
      <c r="A87" s="384">
        <v>83</v>
      </c>
      <c r="B87" s="385"/>
      <c r="C87" s="407"/>
      <c r="D87" s="407"/>
      <c r="E87" s="407"/>
      <c r="F87" s="407"/>
      <c r="G87" s="407"/>
      <c r="H87" s="407"/>
      <c r="I87" s="407"/>
      <c r="J87" s="407"/>
      <c r="K87" s="407"/>
      <c r="L87" s="407"/>
      <c r="M87" s="407"/>
      <c r="N87" s="407"/>
      <c r="O87" s="407"/>
      <c r="P87" s="407"/>
      <c r="Q87" s="407"/>
      <c r="R87" s="407"/>
      <c r="S87" s="407"/>
      <c r="T87" s="407"/>
      <c r="U87" s="407"/>
      <c r="V87" s="407"/>
    </row>
    <row r="88" spans="1:22" x14ac:dyDescent="0.75">
      <c r="A88" s="384">
        <v>84</v>
      </c>
      <c r="B88" s="385"/>
      <c r="C88" s="407"/>
      <c r="D88" s="407"/>
      <c r="E88" s="407"/>
      <c r="F88" s="407"/>
      <c r="G88" s="407"/>
      <c r="H88" s="407"/>
      <c r="I88" s="407"/>
      <c r="J88" s="407"/>
      <c r="K88" s="407"/>
      <c r="L88" s="407"/>
      <c r="M88" s="407"/>
      <c r="N88" s="407"/>
      <c r="O88" s="407"/>
      <c r="P88" s="407"/>
      <c r="Q88" s="407"/>
      <c r="R88" s="407"/>
      <c r="S88" s="407"/>
      <c r="T88" s="407"/>
      <c r="U88" s="407"/>
      <c r="V88" s="407"/>
    </row>
    <row r="89" spans="1:22" x14ac:dyDescent="0.75">
      <c r="A89" s="384">
        <v>85</v>
      </c>
      <c r="B89" s="385"/>
      <c r="C89" s="407"/>
      <c r="D89" s="407"/>
      <c r="E89" s="407"/>
      <c r="F89" s="407"/>
      <c r="G89" s="407"/>
      <c r="H89" s="407"/>
      <c r="I89" s="407"/>
      <c r="J89" s="407"/>
      <c r="K89" s="407"/>
      <c r="L89" s="407"/>
      <c r="M89" s="407"/>
      <c r="N89" s="407"/>
      <c r="O89" s="407"/>
      <c r="P89" s="407"/>
      <c r="Q89" s="407"/>
      <c r="R89" s="407"/>
      <c r="S89" s="407"/>
      <c r="T89" s="407"/>
      <c r="U89" s="407"/>
      <c r="V89" s="407"/>
    </row>
    <row r="90" spans="1:22" x14ac:dyDescent="0.75">
      <c r="A90" s="384">
        <v>86</v>
      </c>
      <c r="B90" s="385"/>
      <c r="C90" s="407"/>
      <c r="D90" s="407"/>
      <c r="E90" s="407"/>
      <c r="F90" s="407"/>
      <c r="G90" s="407"/>
      <c r="H90" s="407"/>
      <c r="I90" s="407"/>
      <c r="J90" s="407"/>
      <c r="K90" s="407"/>
      <c r="L90" s="407"/>
      <c r="M90" s="407"/>
      <c r="N90" s="407"/>
      <c r="O90" s="407"/>
      <c r="P90" s="407"/>
      <c r="Q90" s="407"/>
      <c r="R90" s="407"/>
      <c r="S90" s="407"/>
      <c r="T90" s="407"/>
      <c r="U90" s="407"/>
      <c r="V90" s="407"/>
    </row>
    <row r="91" spans="1:22" x14ac:dyDescent="0.75">
      <c r="A91" s="384">
        <v>87</v>
      </c>
      <c r="B91" s="385"/>
      <c r="C91" s="407"/>
      <c r="D91" s="407"/>
      <c r="E91" s="407"/>
      <c r="F91" s="407"/>
      <c r="G91" s="407"/>
      <c r="H91" s="407"/>
      <c r="I91" s="407"/>
      <c r="J91" s="407"/>
      <c r="K91" s="407"/>
      <c r="L91" s="407"/>
      <c r="M91" s="407"/>
      <c r="N91" s="407"/>
      <c r="O91" s="407"/>
      <c r="P91" s="407"/>
      <c r="Q91" s="407"/>
      <c r="R91" s="407"/>
      <c r="S91" s="407"/>
      <c r="T91" s="407"/>
      <c r="U91" s="407"/>
      <c r="V91" s="407"/>
    </row>
    <row r="92" spans="1:22" x14ac:dyDescent="0.75">
      <c r="A92" s="384">
        <v>88</v>
      </c>
      <c r="B92" s="385"/>
      <c r="C92" s="407"/>
      <c r="D92" s="407"/>
      <c r="E92" s="407"/>
      <c r="F92" s="407"/>
      <c r="G92" s="407"/>
      <c r="H92" s="407"/>
      <c r="I92" s="407"/>
      <c r="J92" s="407"/>
      <c r="K92" s="407"/>
      <c r="L92" s="407"/>
      <c r="M92" s="407"/>
      <c r="N92" s="407"/>
      <c r="O92" s="407"/>
      <c r="P92" s="407"/>
      <c r="Q92" s="407"/>
      <c r="R92" s="407"/>
      <c r="S92" s="407"/>
      <c r="T92" s="407"/>
      <c r="U92" s="407"/>
      <c r="V92" s="407"/>
    </row>
    <row r="93" spans="1:22" x14ac:dyDescent="0.75">
      <c r="A93" s="384">
        <v>89</v>
      </c>
      <c r="B93" s="385"/>
      <c r="C93" s="407"/>
      <c r="D93" s="407"/>
      <c r="E93" s="407"/>
      <c r="F93" s="407"/>
      <c r="G93" s="407"/>
      <c r="H93" s="407"/>
      <c r="I93" s="407"/>
      <c r="J93" s="407"/>
      <c r="K93" s="407"/>
      <c r="L93" s="407"/>
      <c r="M93" s="407"/>
      <c r="N93" s="407"/>
      <c r="O93" s="407"/>
      <c r="P93" s="407"/>
      <c r="Q93" s="407"/>
      <c r="R93" s="407"/>
      <c r="S93" s="407"/>
      <c r="T93" s="407"/>
      <c r="U93" s="407"/>
      <c r="V93" s="407"/>
    </row>
    <row r="94" spans="1:22" x14ac:dyDescent="0.75">
      <c r="A94" s="384">
        <v>90</v>
      </c>
      <c r="B94" s="385"/>
      <c r="C94" s="407"/>
      <c r="D94" s="407"/>
      <c r="E94" s="407"/>
      <c r="F94" s="407"/>
      <c r="G94" s="407"/>
      <c r="H94" s="407"/>
      <c r="I94" s="407"/>
      <c r="J94" s="407"/>
      <c r="K94" s="407"/>
      <c r="L94" s="407"/>
      <c r="M94" s="407"/>
      <c r="N94" s="407"/>
      <c r="O94" s="407"/>
      <c r="P94" s="407"/>
      <c r="Q94" s="407"/>
      <c r="R94" s="407"/>
      <c r="S94" s="407"/>
      <c r="T94" s="407"/>
      <c r="U94" s="407"/>
      <c r="V94" s="407"/>
    </row>
    <row r="95" spans="1:22" x14ac:dyDescent="0.75">
      <c r="A95" s="384">
        <v>91</v>
      </c>
      <c r="B95" s="385"/>
      <c r="C95" s="407"/>
      <c r="D95" s="407"/>
      <c r="E95" s="407"/>
      <c r="F95" s="407"/>
      <c r="G95" s="407"/>
      <c r="H95" s="407"/>
      <c r="I95" s="407"/>
      <c r="J95" s="407"/>
      <c r="K95" s="407"/>
      <c r="L95" s="407"/>
      <c r="M95" s="407"/>
      <c r="N95" s="407"/>
      <c r="O95" s="407"/>
      <c r="P95" s="407"/>
      <c r="Q95" s="407"/>
      <c r="R95" s="407"/>
      <c r="S95" s="407"/>
      <c r="T95" s="407"/>
      <c r="U95" s="407"/>
      <c r="V95" s="407"/>
    </row>
    <row r="96" spans="1:22" x14ac:dyDescent="0.75">
      <c r="A96" s="384">
        <v>92</v>
      </c>
      <c r="B96" s="385"/>
      <c r="C96" s="407"/>
      <c r="D96" s="407"/>
      <c r="E96" s="407"/>
      <c r="F96" s="407"/>
      <c r="G96" s="407"/>
      <c r="H96" s="407"/>
      <c r="I96" s="407"/>
      <c r="J96" s="407"/>
      <c r="K96" s="407"/>
      <c r="L96" s="407"/>
      <c r="M96" s="407"/>
      <c r="N96" s="407"/>
      <c r="O96" s="407"/>
      <c r="P96" s="407"/>
      <c r="Q96" s="407"/>
      <c r="R96" s="407"/>
      <c r="S96" s="407"/>
      <c r="T96" s="407"/>
      <c r="U96" s="407"/>
      <c r="V96" s="407"/>
    </row>
    <row r="97" spans="1:22" x14ac:dyDescent="0.75">
      <c r="A97" s="384">
        <v>93</v>
      </c>
      <c r="B97" s="385"/>
      <c r="C97" s="407"/>
      <c r="D97" s="407"/>
      <c r="E97" s="407"/>
      <c r="F97" s="407"/>
      <c r="G97" s="407"/>
      <c r="H97" s="407"/>
      <c r="I97" s="407"/>
      <c r="J97" s="407"/>
      <c r="K97" s="407"/>
      <c r="L97" s="407"/>
      <c r="M97" s="407"/>
      <c r="N97" s="407"/>
      <c r="O97" s="407"/>
      <c r="P97" s="407"/>
      <c r="Q97" s="407"/>
      <c r="R97" s="407"/>
      <c r="S97" s="407"/>
      <c r="T97" s="407"/>
      <c r="U97" s="407"/>
      <c r="V97" s="407"/>
    </row>
    <row r="98" spans="1:22" x14ac:dyDescent="0.75">
      <c r="A98" s="384">
        <v>94</v>
      </c>
      <c r="B98" s="385"/>
      <c r="C98" s="407"/>
      <c r="D98" s="407"/>
      <c r="E98" s="407"/>
      <c r="F98" s="407"/>
      <c r="G98" s="407"/>
      <c r="H98" s="407"/>
      <c r="I98" s="407"/>
      <c r="J98" s="407"/>
      <c r="K98" s="407"/>
      <c r="L98" s="407"/>
      <c r="M98" s="407"/>
      <c r="N98" s="407"/>
      <c r="O98" s="407"/>
      <c r="P98" s="407"/>
      <c r="Q98" s="407"/>
      <c r="R98" s="407"/>
      <c r="S98" s="407"/>
      <c r="T98" s="407"/>
      <c r="U98" s="407"/>
      <c r="V98" s="407"/>
    </row>
    <row r="99" spans="1:22" x14ac:dyDescent="0.75">
      <c r="A99" s="384">
        <v>95</v>
      </c>
      <c r="B99" s="385"/>
      <c r="C99" s="407"/>
      <c r="D99" s="407"/>
      <c r="E99" s="407"/>
      <c r="F99" s="407"/>
      <c r="G99" s="407"/>
      <c r="H99" s="407"/>
      <c r="I99" s="407"/>
      <c r="J99" s="407"/>
      <c r="K99" s="407"/>
      <c r="L99" s="407"/>
      <c r="M99" s="407"/>
      <c r="N99" s="407"/>
      <c r="O99" s="407"/>
      <c r="P99" s="407"/>
      <c r="Q99" s="407"/>
      <c r="R99" s="407"/>
      <c r="S99" s="407"/>
      <c r="T99" s="407"/>
      <c r="U99" s="407"/>
      <c r="V99" s="407"/>
    </row>
    <row r="100" spans="1:22" x14ac:dyDescent="0.75">
      <c r="A100" s="384">
        <v>96</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x14ac:dyDescent="0.75">
      <c r="A101" s="384">
        <v>97</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x14ac:dyDescent="0.75">
      <c r="A102" s="384">
        <v>98</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x14ac:dyDescent="0.75">
      <c r="A103" s="384">
        <v>99</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x14ac:dyDescent="0.75">
      <c r="A104" s="384">
        <v>100</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x14ac:dyDescent="0.75">
      <c r="A105" s="384">
        <v>101</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x14ac:dyDescent="0.75">
      <c r="A106" s="384">
        <v>102</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x14ac:dyDescent="0.75">
      <c r="A107" s="384">
        <v>103</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x14ac:dyDescent="0.75">
      <c r="A108" s="384">
        <v>104</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x14ac:dyDescent="0.75">
      <c r="A109" s="384">
        <v>105</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x14ac:dyDescent="0.75">
      <c r="A110" s="384">
        <v>106</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x14ac:dyDescent="0.75">
      <c r="A111" s="384">
        <v>107</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x14ac:dyDescent="0.75">
      <c r="A112" s="384">
        <v>108</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x14ac:dyDescent="0.75">
      <c r="A113" s="384">
        <v>109</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x14ac:dyDescent="0.75">
      <c r="A114" s="384">
        <v>110</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x14ac:dyDescent="0.75">
      <c r="A115" s="384">
        <v>111</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x14ac:dyDescent="0.75">
      <c r="A116" s="384">
        <v>112</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x14ac:dyDescent="0.75">
      <c r="A117" s="384">
        <v>113</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x14ac:dyDescent="0.75">
      <c r="A118" s="384">
        <v>114</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x14ac:dyDescent="0.75">
      <c r="A119" s="384">
        <v>115</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x14ac:dyDescent="0.75">
      <c r="A120" s="384">
        <v>116</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x14ac:dyDescent="0.75">
      <c r="A121" s="384">
        <v>117</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x14ac:dyDescent="0.75">
      <c r="A122" s="384">
        <v>118</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x14ac:dyDescent="0.75">
      <c r="A123" s="384">
        <v>119</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x14ac:dyDescent="0.75">
      <c r="A124" s="384">
        <v>120</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x14ac:dyDescent="0.75">
      <c r="A125" s="384">
        <v>121</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x14ac:dyDescent="0.75">
      <c r="A126" s="384">
        <v>122</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x14ac:dyDescent="0.75">
      <c r="A127" s="384">
        <v>123</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x14ac:dyDescent="0.75">
      <c r="A128" s="384">
        <v>124</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x14ac:dyDescent="0.75">
      <c r="A129" s="384">
        <v>125</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x14ac:dyDescent="0.75">
      <c r="A130" s="384">
        <v>126</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x14ac:dyDescent="0.75">
      <c r="A131" s="384">
        <v>127</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x14ac:dyDescent="0.75">
      <c r="A132" s="384">
        <v>128</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x14ac:dyDescent="0.75">
      <c r="A133" s="384">
        <v>129</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x14ac:dyDescent="0.75">
      <c r="A134" s="384">
        <v>130</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x14ac:dyDescent="0.75">
      <c r="A135" s="384">
        <v>131</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x14ac:dyDescent="0.75">
      <c r="A136" s="384">
        <v>132</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x14ac:dyDescent="0.75">
      <c r="A137" s="384">
        <v>133</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x14ac:dyDescent="0.75">
      <c r="A138" s="384">
        <v>134</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x14ac:dyDescent="0.75">
      <c r="A139" s="384">
        <v>135</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x14ac:dyDescent="0.75">
      <c r="A140" s="384">
        <v>136</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x14ac:dyDescent="0.75">
      <c r="A141" s="384">
        <v>137</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x14ac:dyDescent="0.75">
      <c r="A142" s="384">
        <v>138</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x14ac:dyDescent="0.75">
      <c r="A143" s="384">
        <v>139</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x14ac:dyDescent="0.75">
      <c r="A144" s="384">
        <v>140</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x14ac:dyDescent="0.75">
      <c r="A145" s="384">
        <v>141</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x14ac:dyDescent="0.75">
      <c r="A146" s="384">
        <v>142</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x14ac:dyDescent="0.75">
      <c r="A147" s="384">
        <v>143</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x14ac:dyDescent="0.75">
      <c r="A148" s="384">
        <v>144</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x14ac:dyDescent="0.75">
      <c r="A149" s="384">
        <v>145</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x14ac:dyDescent="0.75">
      <c r="A150" s="384">
        <v>146</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x14ac:dyDescent="0.75">
      <c r="A151" s="384">
        <v>147</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x14ac:dyDescent="0.75">
      <c r="A152" s="384">
        <v>148</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x14ac:dyDescent="0.75">
      <c r="A153" s="384">
        <v>149</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x14ac:dyDescent="0.75">
      <c r="A154" s="384">
        <v>150</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x14ac:dyDescent="0.75">
      <c r="A155" s="384">
        <v>151</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x14ac:dyDescent="0.75">
      <c r="A156" s="384">
        <v>152</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x14ac:dyDescent="0.75">
      <c r="A157" s="384">
        <v>153</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x14ac:dyDescent="0.75">
      <c r="A158" s="384">
        <v>154</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x14ac:dyDescent="0.75">
      <c r="A159" s="384">
        <v>155</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x14ac:dyDescent="0.75">
      <c r="A160" s="384">
        <v>156</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x14ac:dyDescent="0.75">
      <c r="A161" s="384">
        <v>157</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x14ac:dyDescent="0.75">
      <c r="A162" s="384">
        <v>158</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x14ac:dyDescent="0.75">
      <c r="A163" s="384">
        <v>159</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x14ac:dyDescent="0.75">
      <c r="A164" s="384">
        <v>160</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x14ac:dyDescent="0.75">
      <c r="A165" s="384">
        <v>161</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x14ac:dyDescent="0.75">
      <c r="A166" s="384">
        <v>162</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x14ac:dyDescent="0.75">
      <c r="A167" s="384">
        <v>163</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x14ac:dyDescent="0.75">
      <c r="A168" s="384">
        <v>164</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x14ac:dyDescent="0.75">
      <c r="A169" s="384">
        <v>165</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x14ac:dyDescent="0.75">
      <c r="A170" s="384">
        <v>166</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x14ac:dyDescent="0.75">
      <c r="A171" s="384">
        <v>167</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x14ac:dyDescent="0.75">
      <c r="A172" s="384">
        <v>168</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x14ac:dyDescent="0.75">
      <c r="A173" s="384">
        <v>169</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x14ac:dyDescent="0.75">
      <c r="A174" s="384">
        <v>170</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x14ac:dyDescent="0.75">
      <c r="A175" s="384">
        <v>171</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x14ac:dyDescent="0.75">
      <c r="A176" s="384">
        <v>172</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x14ac:dyDescent="0.75">
      <c r="A177" s="384">
        <v>173</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x14ac:dyDescent="0.75">
      <c r="A178" s="384">
        <v>174</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x14ac:dyDescent="0.75">
      <c r="A179" s="384">
        <v>175</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x14ac:dyDescent="0.75">
      <c r="A180" s="384">
        <v>176</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x14ac:dyDescent="0.75">
      <c r="A181" s="384">
        <v>177</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x14ac:dyDescent="0.75">
      <c r="A182" s="384">
        <v>178</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x14ac:dyDescent="0.75">
      <c r="A183" s="384">
        <v>179</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x14ac:dyDescent="0.75">
      <c r="A184" s="384">
        <v>180</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x14ac:dyDescent="0.75">
      <c r="A185" s="384">
        <v>181</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x14ac:dyDescent="0.75">
      <c r="A186" s="384">
        <v>182</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x14ac:dyDescent="0.75">
      <c r="A187" s="384">
        <v>183</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x14ac:dyDescent="0.75">
      <c r="A188" s="384">
        <v>184</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x14ac:dyDescent="0.75">
      <c r="A189" s="384">
        <v>185</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x14ac:dyDescent="0.75">
      <c r="A190" s="384">
        <v>186</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x14ac:dyDescent="0.75">
      <c r="A191" s="384">
        <v>187</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x14ac:dyDescent="0.75">
      <c r="A192" s="384">
        <v>188</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x14ac:dyDescent="0.75">
      <c r="A193" s="384">
        <v>189</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x14ac:dyDescent="0.75">
      <c r="A194" s="384">
        <v>190</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x14ac:dyDescent="0.75">
      <c r="A195" s="384">
        <v>191</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x14ac:dyDescent="0.75">
      <c r="A196" s="384">
        <v>192</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x14ac:dyDescent="0.75">
      <c r="A197" s="384">
        <v>193</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x14ac:dyDescent="0.75">
      <c r="A198" s="384">
        <v>194</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x14ac:dyDescent="0.75">
      <c r="A199" s="384">
        <v>195</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x14ac:dyDescent="0.75">
      <c r="A200" s="384">
        <v>196</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x14ac:dyDescent="0.75">
      <c r="A201" s="384">
        <v>197</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x14ac:dyDescent="0.75">
      <c r="A202" s="384">
        <v>198</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x14ac:dyDescent="0.75">
      <c r="A203" s="384">
        <v>199</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x14ac:dyDescent="0.75">
      <c r="A204" s="384">
        <v>200</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x14ac:dyDescent="0.75">
      <c r="A205" s="384">
        <v>201</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x14ac:dyDescent="0.75">
      <c r="A206" s="384">
        <v>202</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x14ac:dyDescent="0.75">
      <c r="A207" s="384">
        <v>203</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x14ac:dyDescent="0.75">
      <c r="A208" s="384">
        <v>204</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x14ac:dyDescent="0.75">
      <c r="A209" s="384">
        <v>205</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x14ac:dyDescent="0.75">
      <c r="A210" s="384">
        <v>206</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x14ac:dyDescent="0.75">
      <c r="A211" s="384">
        <v>207</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x14ac:dyDescent="0.75">
      <c r="A212" s="384">
        <v>208</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x14ac:dyDescent="0.75">
      <c r="A213" s="384">
        <v>209</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x14ac:dyDescent="0.75">
      <c r="A214" s="384">
        <v>210</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x14ac:dyDescent="0.75">
      <c r="A215" s="384">
        <v>211</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x14ac:dyDescent="0.75">
      <c r="A216" s="384">
        <v>212</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x14ac:dyDescent="0.75">
      <c r="A217" s="384">
        <v>213</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x14ac:dyDescent="0.75">
      <c r="A218" s="384">
        <v>214</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x14ac:dyDescent="0.75">
      <c r="A219" s="384">
        <v>215</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x14ac:dyDescent="0.75">
      <c r="A220" s="384">
        <v>216</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x14ac:dyDescent="0.75">
      <c r="A221" s="384">
        <v>217</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x14ac:dyDescent="0.75">
      <c r="A222" s="384">
        <v>218</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x14ac:dyDescent="0.75">
      <c r="A223" s="384">
        <v>219</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x14ac:dyDescent="0.75">
      <c r="A224" s="384">
        <v>220</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x14ac:dyDescent="0.75">
      <c r="A225" s="384">
        <v>221</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x14ac:dyDescent="0.75">
      <c r="A226" s="384">
        <v>222</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x14ac:dyDescent="0.75">
      <c r="A227" s="384">
        <v>223</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x14ac:dyDescent="0.75">
      <c r="A228" s="384">
        <v>224</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x14ac:dyDescent="0.75">
      <c r="A229" s="384">
        <v>225</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x14ac:dyDescent="0.75">
      <c r="A230" s="384">
        <v>226</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x14ac:dyDescent="0.75">
      <c r="A231" s="384">
        <v>227</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x14ac:dyDescent="0.75">
      <c r="A232" s="384">
        <v>228</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x14ac:dyDescent="0.75">
      <c r="A233" s="384">
        <v>229</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x14ac:dyDescent="0.75">
      <c r="A234" s="384">
        <v>230</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x14ac:dyDescent="0.75">
      <c r="A235" s="384">
        <v>231</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x14ac:dyDescent="0.75">
      <c r="A236" s="384">
        <v>232</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x14ac:dyDescent="0.75">
      <c r="A237" s="384">
        <v>233</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x14ac:dyDescent="0.75">
      <c r="A238" s="384">
        <v>234</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x14ac:dyDescent="0.75">
      <c r="A239" s="384">
        <v>235</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x14ac:dyDescent="0.75">
      <c r="A240" s="384">
        <v>236</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x14ac:dyDescent="0.75">
      <c r="A241" s="384">
        <v>237</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x14ac:dyDescent="0.75">
      <c r="A242" s="384">
        <v>238</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x14ac:dyDescent="0.75">
      <c r="A243" s="384">
        <v>239</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x14ac:dyDescent="0.75">
      <c r="A244" s="384">
        <v>240</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x14ac:dyDescent="0.75">
      <c r="A245" s="384">
        <v>241</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x14ac:dyDescent="0.75">
      <c r="A246" s="384">
        <v>242</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x14ac:dyDescent="0.75">
      <c r="A247" s="384">
        <v>243</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x14ac:dyDescent="0.75">
      <c r="A248" s="384">
        <v>244</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x14ac:dyDescent="0.75">
      <c r="A249" s="384">
        <v>245</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x14ac:dyDescent="0.75">
      <c r="A250" s="384">
        <v>246</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x14ac:dyDescent="0.75">
      <c r="A251" s="384">
        <v>247</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x14ac:dyDescent="0.75">
      <c r="A252" s="384">
        <v>248</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x14ac:dyDescent="0.75">
      <c r="A253" s="384">
        <v>249</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x14ac:dyDescent="0.75">
      <c r="A254" s="384">
        <v>250</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x14ac:dyDescent="0.75">
      <c r="A255" s="384">
        <v>251</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x14ac:dyDescent="0.75">
      <c r="A256" s="384">
        <v>252</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x14ac:dyDescent="0.75">
      <c r="A257" s="384">
        <v>253</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x14ac:dyDescent="0.75">
      <c r="A258" s="384">
        <v>254</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x14ac:dyDescent="0.75">
      <c r="A259" s="384">
        <v>255</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x14ac:dyDescent="0.75">
      <c r="A260" s="384">
        <v>256</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x14ac:dyDescent="0.75">
      <c r="A261" s="384">
        <v>257</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x14ac:dyDescent="0.75">
      <c r="A262" s="384">
        <v>258</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x14ac:dyDescent="0.75">
      <c r="A263" s="384">
        <v>259</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x14ac:dyDescent="0.75">
      <c r="A264" s="384">
        <v>260</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x14ac:dyDescent="0.75">
      <c r="A265" s="384">
        <v>261</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x14ac:dyDescent="0.75">
      <c r="A266" s="384">
        <v>262</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x14ac:dyDescent="0.75">
      <c r="A267" s="384">
        <v>263</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x14ac:dyDescent="0.75">
      <c r="A268" s="384">
        <v>264</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x14ac:dyDescent="0.75">
      <c r="A269" s="384">
        <v>265</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x14ac:dyDescent="0.75">
      <c r="A270" s="384">
        <v>266</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x14ac:dyDescent="0.75">
      <c r="A271" s="384">
        <v>267</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x14ac:dyDescent="0.75">
      <c r="A272" s="384">
        <v>268</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x14ac:dyDescent="0.75">
      <c r="A273" s="384">
        <v>269</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x14ac:dyDescent="0.75">
      <c r="A274" s="384">
        <v>270</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x14ac:dyDescent="0.75">
      <c r="A275" s="384">
        <v>271</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x14ac:dyDescent="0.75">
      <c r="A276" s="384">
        <v>272</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x14ac:dyDescent="0.75">
      <c r="A277" s="384">
        <v>273</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x14ac:dyDescent="0.75">
      <c r="A278" s="384">
        <v>274</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x14ac:dyDescent="0.75">
      <c r="A279" s="384">
        <v>275</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x14ac:dyDescent="0.75">
      <c r="A280" s="384">
        <v>276</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x14ac:dyDescent="0.75">
      <c r="A281" s="384">
        <v>277</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x14ac:dyDescent="0.75">
      <c r="A282" s="384">
        <v>278</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x14ac:dyDescent="0.75">
      <c r="A283" s="384">
        <v>279</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x14ac:dyDescent="0.75">
      <c r="A284" s="384">
        <v>280</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x14ac:dyDescent="0.75">
      <c r="A285" s="384">
        <v>281</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x14ac:dyDescent="0.75">
      <c r="A286" s="384">
        <v>282</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x14ac:dyDescent="0.75">
      <c r="A287" s="384">
        <v>283</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x14ac:dyDescent="0.75">
      <c r="A288" s="384">
        <v>284</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x14ac:dyDescent="0.75">
      <c r="A289" s="384">
        <v>285</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x14ac:dyDescent="0.75">
      <c r="A290" s="384">
        <v>286</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x14ac:dyDescent="0.75">
      <c r="A291" s="384">
        <v>287</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x14ac:dyDescent="0.75">
      <c r="A292" s="384">
        <v>288</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x14ac:dyDescent="0.75">
      <c r="A293" s="384">
        <v>289</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x14ac:dyDescent="0.75">
      <c r="A294" s="384">
        <v>290</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x14ac:dyDescent="0.75">
      <c r="A295" s="384">
        <v>291</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x14ac:dyDescent="0.75">
      <c r="A296" s="384">
        <v>292</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x14ac:dyDescent="0.75">
      <c r="A297" s="384">
        <v>293</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x14ac:dyDescent="0.75">
      <c r="A298" s="384">
        <v>294</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x14ac:dyDescent="0.75">
      <c r="A299" s="384">
        <v>295</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x14ac:dyDescent="0.75">
      <c r="A300" s="384">
        <v>296</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x14ac:dyDescent="0.75">
      <c r="A301" s="384">
        <v>297</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x14ac:dyDescent="0.75">
      <c r="A302" s="384">
        <v>298</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x14ac:dyDescent="0.75">
      <c r="A303" s="384">
        <v>299</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x14ac:dyDescent="0.75">
      <c r="A304" s="384">
        <v>300</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11" x14ac:dyDescent="0.75">
      <c r="A305" s="383"/>
    </row>
    <row r="306" spans="1:11" x14ac:dyDescent="0.75">
      <c r="A306" s="383"/>
    </row>
    <row r="307" spans="1:11" x14ac:dyDescent="0.75">
      <c r="A307" s="383"/>
      <c r="B307" s="19" t="str">
        <f>CONCATENATE("Version ",'Change Log'!$B$3," – © 2015-",YEAR('Change Log'!$A$3),", William W. Davis, MSPM, PMP")</f>
        <v>Version 5.0i – © 2015-2021, William W. Davis, MSPM, PMP</v>
      </c>
      <c r="C307" s="19"/>
      <c r="D307" s="5"/>
      <c r="E307" s="5"/>
      <c r="F307" s="5"/>
      <c r="G307" s="5"/>
    </row>
    <row r="308" spans="1:11" x14ac:dyDescent="0.75">
      <c r="A308" s="383"/>
      <c r="B308" s="409" t="s">
        <v>139</v>
      </c>
      <c r="C308" s="409"/>
      <c r="D308" s="409"/>
      <c r="E308" s="409"/>
      <c r="F308" s="409"/>
      <c r="G308" s="409"/>
      <c r="H308" s="409"/>
      <c r="I308" s="409"/>
      <c r="J308" s="409"/>
      <c r="K308" s="409"/>
    </row>
    <row r="309" spans="1:11" x14ac:dyDescent="0.75">
      <c r="A309" s="383"/>
      <c r="B309" s="409" t="s">
        <v>140</v>
      </c>
      <c r="C309" s="409"/>
      <c r="D309" s="409"/>
      <c r="E309" s="409"/>
      <c r="F309" s="409"/>
      <c r="G309" s="409"/>
      <c r="H309" s="354"/>
      <c r="I309" s="354"/>
    </row>
    <row r="310" spans="1:11" x14ac:dyDescent="0.75">
      <c r="A310" s="383"/>
      <c r="B310" s="409" t="s">
        <v>93</v>
      </c>
      <c r="C310" s="409"/>
      <c r="D310" s="409"/>
      <c r="E310" s="409"/>
      <c r="F310" s="354"/>
      <c r="G310" s="354"/>
    </row>
    <row r="311" spans="1:11" x14ac:dyDescent="0.75">
      <c r="A311" s="383"/>
      <c r="B311" s="409" t="s">
        <v>218</v>
      </c>
      <c r="C311" s="409"/>
      <c r="D311" s="409"/>
      <c r="E311" s="409"/>
      <c r="F311" s="409"/>
      <c r="G311" s="409"/>
      <c r="H311" s="354"/>
      <c r="I311" s="354"/>
    </row>
    <row r="312" spans="1:11" x14ac:dyDescent="0.75">
      <c r="A312" s="383"/>
      <c r="B312" s="409" t="s">
        <v>848</v>
      </c>
      <c r="C312" s="409"/>
      <c r="D312" s="409"/>
      <c r="E312" s="409"/>
      <c r="F312" s="409"/>
      <c r="G312" s="409"/>
      <c r="H312" s="409"/>
      <c r="I312" s="409"/>
      <c r="J312" s="409"/>
      <c r="K312" s="409"/>
    </row>
    <row r="313" spans="1:11" x14ac:dyDescent="0.75">
      <c r="A313" s="383"/>
      <c r="B313" s="155" t="s">
        <v>213</v>
      </c>
      <c r="C313" s="155"/>
      <c r="D313" s="5"/>
      <c r="E313" s="5"/>
      <c r="F313" s="5"/>
      <c r="G313" s="5"/>
    </row>
    <row r="314" spans="1:11" x14ac:dyDescent="0.75">
      <c r="A314" s="383"/>
      <c r="B314" s="155" t="s">
        <v>91</v>
      </c>
      <c r="C314" s="155"/>
      <c r="D314" s="5"/>
      <c r="E314" s="5"/>
      <c r="F314" s="5"/>
      <c r="G314" s="5"/>
    </row>
    <row r="315" spans="1:11" x14ac:dyDescent="0.75">
      <c r="A315" s="383"/>
      <c r="B315" s="155" t="s">
        <v>212</v>
      </c>
      <c r="C315" s="155"/>
      <c r="D315" s="5"/>
      <c r="E315" s="5"/>
      <c r="F315" s="5"/>
      <c r="G315" s="5"/>
    </row>
    <row r="316" spans="1:11" x14ac:dyDescent="0.75">
      <c r="A316" s="383"/>
      <c r="B316" s="155" t="s">
        <v>214</v>
      </c>
      <c r="C316" s="155"/>
      <c r="D316" s="5"/>
      <c r="E316" s="5"/>
      <c r="F316" s="5"/>
      <c r="G316" s="5"/>
    </row>
    <row r="317" spans="1:11" x14ac:dyDescent="0.75">
      <c r="A317" s="383"/>
      <c r="B317" s="155" t="s">
        <v>759</v>
      </c>
      <c r="C317" s="155"/>
      <c r="D317" s="5"/>
      <c r="E317" s="5"/>
      <c r="F317" s="5"/>
      <c r="G317" s="5"/>
    </row>
    <row r="318" spans="1:11" x14ac:dyDescent="0.75">
      <c r="A318" s="383"/>
      <c r="B318" s="155" t="s">
        <v>760</v>
      </c>
      <c r="C318" s="155"/>
      <c r="D318" s="5"/>
      <c r="E318" s="5"/>
      <c r="F318" s="5"/>
      <c r="G318" s="5"/>
    </row>
    <row r="319" spans="1:11" x14ac:dyDescent="0.75">
      <c r="A319" s="383"/>
      <c r="B319" s="155"/>
      <c r="C319" s="155"/>
      <c r="D319" s="5"/>
      <c r="E319" s="5"/>
      <c r="F319" s="5"/>
      <c r="G319" s="5"/>
    </row>
    <row r="320" spans="1:11" x14ac:dyDescent="0.75">
      <c r="A320" s="383"/>
      <c r="B320" s="155" t="s">
        <v>761</v>
      </c>
      <c r="C320" s="155"/>
      <c r="D320" s="5"/>
      <c r="E320" s="5"/>
      <c r="F320" s="5"/>
      <c r="G320" s="5"/>
    </row>
    <row r="321" spans="1:12" x14ac:dyDescent="0.75">
      <c r="A321" s="383"/>
      <c r="B321" s="155" t="s">
        <v>90</v>
      </c>
      <c r="C321" s="155"/>
      <c r="D321" s="5"/>
      <c r="E321" s="5"/>
      <c r="F321" s="5"/>
      <c r="G321" s="5"/>
    </row>
    <row r="322" spans="1:12" x14ac:dyDescent="0.75">
      <c r="A322" s="383"/>
      <c r="B322" s="410" t="s">
        <v>766</v>
      </c>
      <c r="C322" s="410"/>
      <c r="D322" s="410"/>
      <c r="E322" s="410"/>
      <c r="F322" s="410"/>
      <c r="G322" s="410"/>
      <c r="H322" s="410"/>
      <c r="I322" s="381"/>
      <c r="J322" s="269"/>
      <c r="K322" s="269"/>
      <c r="L322" s="269"/>
    </row>
    <row r="323" spans="1:12" x14ac:dyDescent="0.75">
      <c r="A323" s="383"/>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sheetData>
  <mergeCells count="28">
    <mergeCell ref="B310:E310"/>
    <mergeCell ref="B311:G311"/>
    <mergeCell ref="B312:K312"/>
    <mergeCell ref="B322:H322"/>
    <mergeCell ref="S2:S4"/>
    <mergeCell ref="L2:L4"/>
    <mergeCell ref="F2:F4"/>
    <mergeCell ref="T2:T4"/>
    <mergeCell ref="U2:U4"/>
    <mergeCell ref="V2:V4"/>
    <mergeCell ref="B308:K308"/>
    <mergeCell ref="B309:G309"/>
    <mergeCell ref="M2:M4"/>
    <mergeCell ref="N2:N4"/>
    <mergeCell ref="O2:O4"/>
    <mergeCell ref="P2:P4"/>
    <mergeCell ref="Q2:Q4"/>
    <mergeCell ref="R2:R4"/>
    <mergeCell ref="G2:G4"/>
    <mergeCell ref="H2:H4"/>
    <mergeCell ref="I2:I4"/>
    <mergeCell ref="J2:J4"/>
    <mergeCell ref="K2:K4"/>
    <mergeCell ref="A2:A4"/>
    <mergeCell ref="B2:B4"/>
    <mergeCell ref="C2:C4"/>
    <mergeCell ref="D2:D4"/>
    <mergeCell ref="E2:E4"/>
  </mergeCells>
  <hyperlinks>
    <hyperlink ref="B308" r:id="rId1" display="Download more FREE Statistical PERT templates at https://www.statisticalpert.com" xr:uid="{AD6B5A54-E636-40EE-B31E-FF5EFA6B588C}"/>
    <hyperlink ref="B309" r:id="rId2" display="Take a Pluralsight course on Statistical PERT" xr:uid="{31808A9A-D9E8-462E-ACD5-55DEF62BA7E7}"/>
    <hyperlink ref="B310" r:id="rId3" xr:uid="{0C2D7D40-D966-462D-ADA8-562829D4C669}"/>
    <hyperlink ref="B312" r:id="rId4" display="Follow Statistical PERT on Twitter to learn when new updates are released" xr:uid="{AA6B2634-DD3C-4383-9A7A-733DBDABBA76}"/>
    <hyperlink ref="B322" r:id="rId5" display="See the GNU General Public License for more details (http://www.gnu.org/licenses/)." xr:uid="{F4BB76ED-30CC-4305-AD32-98C80CD011FA}"/>
    <hyperlink ref="B312:K312" r:id="rId6" location="newsletter" display="Subscribe to the SPERT® newsletter for monthly tips, free webinars, and new release notifications" xr:uid="{D741F774-7D2D-40A8-8DE8-FE509F6109D1}"/>
    <hyperlink ref="B309:G309" r:id="rId7" display="Watch a Pluralsight course on Statistical PERT® Normal Edition" xr:uid="{20C2987E-9A98-4DC1-84B6-0AA5171B0B43}"/>
  </hyperlinks>
  <pageMargins left="0.7" right="0.7" top="0.75" bottom="0.75" header="0.3" footer="0.3"/>
  <drawing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5"/>
  <sheetViews>
    <sheetView showGridLines="0" workbookViewId="0">
      <selection activeCell="A71" sqref="A7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55" t="s">
        <v>875</v>
      </c>
      <c r="B16" s="310">
        <v>-0.05</v>
      </c>
    </row>
    <row r="17" spans="1:2" x14ac:dyDescent="0.75">
      <c r="A17" s="456"/>
      <c r="B17" s="310">
        <v>-0.1</v>
      </c>
    </row>
    <row r="18" spans="1:2" x14ac:dyDescent="0.75">
      <c r="A18" s="456"/>
      <c r="B18" s="310">
        <v>-0.15</v>
      </c>
    </row>
    <row r="19" spans="1:2" x14ac:dyDescent="0.75">
      <c r="A19" s="456"/>
      <c r="B19" s="310">
        <v>-0.2</v>
      </c>
    </row>
    <row r="20" spans="1:2" x14ac:dyDescent="0.75">
      <c r="A20" s="456"/>
      <c r="B20" s="310">
        <v>-0.25</v>
      </c>
    </row>
    <row r="21" spans="1:2" x14ac:dyDescent="0.75">
      <c r="A21" s="456"/>
      <c r="B21" s="310">
        <v>-0.3</v>
      </c>
    </row>
    <row r="22" spans="1:2" x14ac:dyDescent="0.75">
      <c r="A22" s="456"/>
      <c r="B22" s="310">
        <v>-0.35</v>
      </c>
    </row>
    <row r="23" spans="1:2" x14ac:dyDescent="0.75">
      <c r="A23" s="456"/>
      <c r="B23" s="310">
        <v>-0.4</v>
      </c>
    </row>
    <row r="24" spans="1:2" x14ac:dyDescent="0.75">
      <c r="A24" s="456"/>
      <c r="B24" s="310">
        <v>-0.5</v>
      </c>
    </row>
    <row r="25" spans="1:2" x14ac:dyDescent="0.75">
      <c r="A25" s="456"/>
      <c r="B25" s="310">
        <v>-0.6</v>
      </c>
    </row>
    <row r="26" spans="1:2" x14ac:dyDescent="0.75">
      <c r="A26" s="457"/>
      <c r="B26" s="310">
        <v>-0.7</v>
      </c>
    </row>
    <row r="27" spans="1:2" x14ac:dyDescent="0.75">
      <c r="B27" s="52"/>
    </row>
    <row r="29" spans="1:2" x14ac:dyDescent="0.75">
      <c r="A29" s="458" t="s">
        <v>873</v>
      </c>
      <c r="B29" s="310">
        <v>0.1</v>
      </c>
    </row>
    <row r="30" spans="1:2" x14ac:dyDescent="0.75">
      <c r="A30" s="458"/>
      <c r="B30" s="310">
        <v>0.2</v>
      </c>
    </row>
    <row r="31" spans="1:2" x14ac:dyDescent="0.75">
      <c r="A31" s="458"/>
      <c r="B31" s="310">
        <v>0.3</v>
      </c>
    </row>
    <row r="32" spans="1:2" x14ac:dyDescent="0.75">
      <c r="A32" s="458"/>
      <c r="B32" s="310">
        <v>0.4</v>
      </c>
    </row>
    <row r="33" spans="1:21" x14ac:dyDescent="0.75">
      <c r="A33" s="458"/>
      <c r="B33" s="310">
        <v>0.5</v>
      </c>
    </row>
    <row r="34" spans="1:21" x14ac:dyDescent="0.75">
      <c r="A34" s="458"/>
      <c r="B34" s="310">
        <v>0.75</v>
      </c>
    </row>
    <row r="35" spans="1:21" x14ac:dyDescent="0.75">
      <c r="A35" s="458"/>
      <c r="B35" s="310">
        <v>1</v>
      </c>
    </row>
    <row r="36" spans="1:21" x14ac:dyDescent="0.75">
      <c r="A36" s="458"/>
      <c r="B36" s="310">
        <v>1.25</v>
      </c>
    </row>
    <row r="37" spans="1:21" x14ac:dyDescent="0.75">
      <c r="A37" s="458"/>
      <c r="B37" s="310">
        <v>1.5</v>
      </c>
    </row>
    <row r="38" spans="1:21" x14ac:dyDescent="0.75">
      <c r="A38" s="458"/>
      <c r="B38" s="310">
        <v>1.75</v>
      </c>
    </row>
    <row r="39" spans="1:21" x14ac:dyDescent="0.75">
      <c r="A39" s="458"/>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863</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860</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864</v>
      </c>
    </row>
    <row r="51" spans="1:2" x14ac:dyDescent="0.75">
      <c r="A51" s="368"/>
    </row>
    <row r="52" spans="1:2" x14ac:dyDescent="0.75">
      <c r="A52" s="460" t="s">
        <v>874</v>
      </c>
      <c r="B52" s="310">
        <v>0</v>
      </c>
    </row>
    <row r="53" spans="1:2" x14ac:dyDescent="0.75">
      <c r="A53" s="461"/>
      <c r="B53" s="310">
        <v>0.2</v>
      </c>
    </row>
    <row r="54" spans="1:2" x14ac:dyDescent="0.75">
      <c r="A54" s="461"/>
      <c r="B54" s="310">
        <v>0.3</v>
      </c>
    </row>
    <row r="55" spans="1:2" x14ac:dyDescent="0.75">
      <c r="A55" s="461"/>
      <c r="B55" s="310">
        <v>0.4</v>
      </c>
    </row>
    <row r="56" spans="1:2" x14ac:dyDescent="0.75">
      <c r="A56" s="461"/>
      <c r="B56" s="310">
        <v>0.5</v>
      </c>
    </row>
    <row r="57" spans="1:2" x14ac:dyDescent="0.75">
      <c r="A57" s="461"/>
      <c r="B57" s="310">
        <v>0.6</v>
      </c>
    </row>
    <row r="58" spans="1:2" x14ac:dyDescent="0.75">
      <c r="A58" s="461"/>
      <c r="B58" s="310">
        <v>0.7</v>
      </c>
    </row>
    <row r="59" spans="1:2" x14ac:dyDescent="0.75">
      <c r="A59" s="462"/>
      <c r="B59" s="310">
        <v>0.8</v>
      </c>
    </row>
    <row r="60" spans="1:2" x14ac:dyDescent="0.75">
      <c r="A60" s="368"/>
    </row>
    <row r="61" spans="1:2" x14ac:dyDescent="0.75">
      <c r="A61" s="368"/>
    </row>
    <row r="62" spans="1:2" x14ac:dyDescent="0.75">
      <c r="A62" s="83" t="s">
        <v>895</v>
      </c>
    </row>
    <row r="63" spans="1:2" x14ac:dyDescent="0.75">
      <c r="A63" s="310">
        <v>0.4</v>
      </c>
    </row>
    <row r="64" spans="1:2" x14ac:dyDescent="0.75">
      <c r="A64" s="310">
        <v>0.5</v>
      </c>
    </row>
    <row r="65" spans="1:1" x14ac:dyDescent="0.75">
      <c r="A65" s="310">
        <v>0.75</v>
      </c>
    </row>
    <row r="66" spans="1:1" x14ac:dyDescent="0.75">
      <c r="A66" s="310">
        <v>1</v>
      </c>
    </row>
    <row r="67" spans="1:1" x14ac:dyDescent="0.75">
      <c r="A67" s="310">
        <v>1.25</v>
      </c>
    </row>
    <row r="68" spans="1:1" x14ac:dyDescent="0.75">
      <c r="A68" s="310">
        <v>1.5</v>
      </c>
    </row>
    <row r="69" spans="1:1" x14ac:dyDescent="0.75">
      <c r="A69" s="310">
        <v>1.75</v>
      </c>
    </row>
    <row r="70" spans="1:1" x14ac:dyDescent="0.75">
      <c r="A70" s="310">
        <v>2</v>
      </c>
    </row>
    <row r="71" spans="1:1" x14ac:dyDescent="0.75">
      <c r="A71" s="368"/>
    </row>
    <row r="72" spans="1:1" x14ac:dyDescent="0.75">
      <c r="A72" s="368"/>
    </row>
    <row r="73" spans="1:1" x14ac:dyDescent="0.75">
      <c r="A73" s="368"/>
    </row>
    <row r="74" spans="1:1" x14ac:dyDescent="0.75">
      <c r="A74" s="157" t="str">
        <f>CONCATENATE("Version ",'Change Log'!$B$3," – © 2015-",YEAR('Change Log'!$A$3),", William W. Davis, MSPM, PMP")</f>
        <v>Version 5.0i – © 2015-2021, William W. Davis, MSPM, PMP</v>
      </c>
    </row>
    <row r="76" spans="1:1" x14ac:dyDescent="0.75">
      <c r="A76" s="156" t="s">
        <v>213</v>
      </c>
    </row>
    <row r="77" spans="1:1" x14ac:dyDescent="0.75">
      <c r="A77" s="156" t="s">
        <v>91</v>
      </c>
    </row>
    <row r="78" spans="1:1" x14ac:dyDescent="0.75">
      <c r="A78" s="156" t="s">
        <v>212</v>
      </c>
    </row>
    <row r="79" spans="1:1" x14ac:dyDescent="0.75">
      <c r="A79" s="156" t="s">
        <v>214</v>
      </c>
    </row>
    <row r="80" spans="1:1" x14ac:dyDescent="0.75">
      <c r="A80" s="156" t="s">
        <v>759</v>
      </c>
    </row>
    <row r="81" spans="1:5" x14ac:dyDescent="0.75">
      <c r="A81" s="156" t="s">
        <v>760</v>
      </c>
    </row>
    <row r="82" spans="1:5" x14ac:dyDescent="0.75">
      <c r="A82" s="156"/>
    </row>
    <row r="83" spans="1:5" x14ac:dyDescent="0.75">
      <c r="A83" s="156" t="s">
        <v>761</v>
      </c>
    </row>
    <row r="84" spans="1:5" x14ac:dyDescent="0.75">
      <c r="A84" s="156" t="s">
        <v>90</v>
      </c>
    </row>
    <row r="85" spans="1:5" x14ac:dyDescent="0.75">
      <c r="A85" s="459" t="s">
        <v>766</v>
      </c>
      <c r="B85" s="459"/>
      <c r="C85" s="459"/>
      <c r="D85" s="459"/>
      <c r="E85" s="459"/>
    </row>
  </sheetData>
  <mergeCells count="4">
    <mergeCell ref="A16:A26"/>
    <mergeCell ref="A29:A39"/>
    <mergeCell ref="A85:E85"/>
    <mergeCell ref="A52:A59"/>
  </mergeCells>
  <hyperlinks>
    <hyperlink ref="A85"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3" t="s">
        <v>69</v>
      </c>
      <c r="C3" s="463"/>
      <c r="D3" s="463"/>
      <c r="E3" s="5"/>
      <c r="F3" s="5"/>
      <c r="G3" s="463" t="s">
        <v>65</v>
      </c>
      <c r="H3" s="463"/>
      <c r="I3" s="463"/>
      <c r="J3" s="5"/>
      <c r="K3" s="5"/>
      <c r="L3" s="463" t="s">
        <v>70</v>
      </c>
      <c r="M3" s="463"/>
      <c r="N3" s="463"/>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64" t="str">
        <f>IF(B10+C10+D10=100,"","Distribution not equal to 100")</f>
        <v/>
      </c>
      <c r="C11" s="464"/>
      <c r="D11" s="464"/>
      <c r="E11" s="5"/>
      <c r="F11" s="62"/>
      <c r="G11" s="464" t="str">
        <f>IF(G10+H10+I10=100,"","Distribution not equal to 100")</f>
        <v/>
      </c>
      <c r="H11" s="464"/>
      <c r="I11" s="464"/>
      <c r="J11" s="5"/>
      <c r="K11" s="62"/>
      <c r="L11" s="464" t="str">
        <f>IF(L10+M10+N10=100,"","Distribution not equal to 100")</f>
        <v/>
      </c>
      <c r="M11" s="464"/>
      <c r="N11" s="464"/>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864</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5.0i – © 2015-2021, William W. Davis, MSPM, PMP</v>
      </c>
      <c r="B114" s="5"/>
      <c r="C114" s="5"/>
      <c r="D114" s="2"/>
      <c r="E114" s="2"/>
      <c r="F114" s="5"/>
      <c r="G114" s="5"/>
      <c r="H114" s="5"/>
      <c r="I114" s="5"/>
      <c r="J114" s="2"/>
      <c r="K114" s="5"/>
      <c r="L114" s="5"/>
      <c r="M114" s="5"/>
      <c r="N114" s="5"/>
      <c r="O114" s="5"/>
      <c r="P114" s="5"/>
      <c r="Q114" s="5"/>
      <c r="R114" s="5"/>
    </row>
    <row r="115" spans="1:18" x14ac:dyDescent="0.75">
      <c r="A115" s="465" t="s">
        <v>139</v>
      </c>
      <c r="B115" s="465"/>
      <c r="C115" s="465"/>
      <c r="D115" s="465"/>
      <c r="E115" s="465"/>
      <c r="F115" s="465"/>
      <c r="G115" s="465"/>
      <c r="H115" s="5"/>
      <c r="I115" s="5"/>
      <c r="J115" s="2"/>
      <c r="K115" s="5"/>
      <c r="L115" s="5"/>
      <c r="M115" s="5"/>
      <c r="N115" s="5"/>
      <c r="O115" s="5"/>
      <c r="P115" s="5"/>
      <c r="Q115" s="5"/>
      <c r="R115" s="5"/>
    </row>
    <row r="116" spans="1:18" x14ac:dyDescent="0.75">
      <c r="A116" s="465" t="s">
        <v>140</v>
      </c>
      <c r="B116" s="465"/>
      <c r="C116" s="465"/>
      <c r="D116" s="465"/>
      <c r="E116" s="465"/>
      <c r="F116" s="465"/>
      <c r="G116" s="465"/>
      <c r="H116" s="5"/>
      <c r="I116" s="5"/>
      <c r="J116" s="2"/>
      <c r="K116" s="5"/>
      <c r="L116" s="5"/>
      <c r="M116" s="5"/>
      <c r="N116" s="5"/>
      <c r="O116" s="5"/>
      <c r="P116" s="5"/>
      <c r="Q116" s="5"/>
      <c r="R116" s="5"/>
    </row>
    <row r="117" spans="1:18" x14ac:dyDescent="0.75">
      <c r="A117" s="465" t="s">
        <v>93</v>
      </c>
      <c r="B117" s="465"/>
      <c r="C117" s="465"/>
      <c r="D117" s="465"/>
      <c r="E117" s="465"/>
      <c r="F117" s="465"/>
      <c r="G117" s="465"/>
      <c r="H117" s="5"/>
      <c r="I117" s="5"/>
      <c r="J117" s="2"/>
      <c r="K117" s="5"/>
      <c r="L117" s="5"/>
      <c r="M117" s="5"/>
      <c r="N117" s="5"/>
      <c r="O117" s="5"/>
      <c r="P117" s="5"/>
      <c r="Q117" s="5"/>
      <c r="R117" s="5"/>
    </row>
    <row r="118" spans="1:18" x14ac:dyDescent="0.75">
      <c r="A118" s="465" t="s">
        <v>218</v>
      </c>
      <c r="B118" s="465"/>
      <c r="C118" s="465"/>
      <c r="D118" s="465"/>
      <c r="E118" s="465"/>
      <c r="F118" s="465"/>
      <c r="G118" s="465"/>
      <c r="H118" s="5"/>
      <c r="I118" s="5"/>
      <c r="J118" s="2"/>
      <c r="K118" s="5"/>
      <c r="L118" s="5"/>
      <c r="M118" s="5"/>
      <c r="N118" s="5"/>
      <c r="O118" s="5"/>
      <c r="P118" s="5"/>
      <c r="Q118" s="5"/>
      <c r="R118" s="5"/>
    </row>
    <row r="119" spans="1:18" x14ac:dyDescent="0.75">
      <c r="A119" s="465" t="s">
        <v>848</v>
      </c>
      <c r="B119" s="465"/>
      <c r="C119" s="465"/>
      <c r="D119" s="465"/>
      <c r="E119" s="465"/>
      <c r="F119" s="465"/>
      <c r="G119" s="465"/>
      <c r="H119" s="465"/>
      <c r="I119" s="465"/>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59" t="s">
        <v>766</v>
      </c>
      <c r="B129" s="459"/>
      <c r="C129" s="459"/>
      <c r="D129" s="459"/>
      <c r="E129" s="459"/>
      <c r="F129" s="459"/>
      <c r="G129" s="459"/>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408" t="s">
        <v>204</v>
      </c>
      <c r="F17" s="408"/>
      <c r="G17" s="408"/>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44351</v>
      </c>
      <c r="B3" s="377" t="s">
        <v>940</v>
      </c>
      <c r="C3" s="378" t="s">
        <v>956</v>
      </c>
    </row>
    <row r="4" spans="1:3" x14ac:dyDescent="0.75">
      <c r="A4" s="376">
        <v>44350</v>
      </c>
      <c r="B4" s="377" t="s">
        <v>935</v>
      </c>
      <c r="C4" s="378" t="s">
        <v>939</v>
      </c>
    </row>
    <row r="5" spans="1:3" x14ac:dyDescent="0.75">
      <c r="A5" s="376">
        <v>44350</v>
      </c>
      <c r="B5" s="377" t="s">
        <v>905</v>
      </c>
      <c r="C5" s="378" t="s">
        <v>936</v>
      </c>
    </row>
    <row r="6" spans="1:3" x14ac:dyDescent="0.75">
      <c r="A6" s="376">
        <v>44350</v>
      </c>
      <c r="B6" s="377" t="s">
        <v>897</v>
      </c>
      <c r="C6" s="378" t="s">
        <v>898</v>
      </c>
    </row>
    <row r="7" spans="1:3" x14ac:dyDescent="0.75">
      <c r="A7" s="376">
        <v>44350</v>
      </c>
      <c r="B7" s="377" t="s">
        <v>893</v>
      </c>
      <c r="C7" s="378" t="s">
        <v>896</v>
      </c>
    </row>
    <row r="8" spans="1:3" x14ac:dyDescent="0.75">
      <c r="A8" s="376">
        <v>44349</v>
      </c>
      <c r="B8" s="377" t="s">
        <v>890</v>
      </c>
      <c r="C8" s="378" t="s">
        <v>891</v>
      </c>
    </row>
    <row r="9" spans="1:3" x14ac:dyDescent="0.75">
      <c r="A9" s="376">
        <v>44349</v>
      </c>
      <c r="B9" s="377" t="s">
        <v>889</v>
      </c>
      <c r="C9" s="378" t="s">
        <v>892</v>
      </c>
    </row>
    <row r="10" spans="1:3" x14ac:dyDescent="0.75">
      <c r="A10" s="376">
        <v>44349</v>
      </c>
      <c r="B10" s="377" t="s">
        <v>887</v>
      </c>
      <c r="C10" s="378" t="s">
        <v>888</v>
      </c>
    </row>
    <row r="11" spans="1:3" x14ac:dyDescent="0.75">
      <c r="A11" s="376">
        <v>44348</v>
      </c>
      <c r="B11" s="377" t="s">
        <v>884</v>
      </c>
      <c r="C11" s="378" t="s">
        <v>886</v>
      </c>
    </row>
    <row r="12" spans="1:3" x14ac:dyDescent="0.75">
      <c r="A12" s="278">
        <v>44310</v>
      </c>
      <c r="B12" s="279" t="s">
        <v>882</v>
      </c>
      <c r="C12" s="280" t="s">
        <v>883</v>
      </c>
    </row>
    <row r="13" spans="1:3" x14ac:dyDescent="0.75">
      <c r="A13" s="278">
        <v>44134</v>
      </c>
      <c r="B13" s="279" t="s">
        <v>877</v>
      </c>
      <c r="C13" s="280" t="s">
        <v>881</v>
      </c>
    </row>
    <row r="14" spans="1:3" x14ac:dyDescent="0.75">
      <c r="A14" s="278">
        <v>43985</v>
      </c>
      <c r="B14" s="279" t="s">
        <v>871</v>
      </c>
      <c r="C14" s="280" t="s">
        <v>876</v>
      </c>
    </row>
    <row r="15" spans="1:3" x14ac:dyDescent="0.75">
      <c r="A15" s="278">
        <v>43984</v>
      </c>
      <c r="B15" s="279" t="s">
        <v>869</v>
      </c>
      <c r="C15" s="280" t="s">
        <v>870</v>
      </c>
    </row>
    <row r="16" spans="1:3" x14ac:dyDescent="0.75">
      <c r="A16" s="278">
        <v>43977</v>
      </c>
      <c r="B16" s="279" t="s">
        <v>867</v>
      </c>
      <c r="C16" s="280" t="s">
        <v>868</v>
      </c>
    </row>
    <row r="17" spans="1:3" x14ac:dyDescent="0.75">
      <c r="A17" s="278">
        <v>43974</v>
      </c>
      <c r="B17" s="279" t="s">
        <v>865</v>
      </c>
      <c r="C17" s="280" t="s">
        <v>866</v>
      </c>
    </row>
    <row r="18" spans="1:3" x14ac:dyDescent="0.75">
      <c r="A18" s="278">
        <v>43961</v>
      </c>
      <c r="B18" s="279" t="s">
        <v>855</v>
      </c>
      <c r="C18" s="280" t="s">
        <v>856</v>
      </c>
    </row>
    <row r="19" spans="1:3" x14ac:dyDescent="0.75">
      <c r="A19" s="278">
        <v>43947</v>
      </c>
      <c r="B19" s="279" t="s">
        <v>854</v>
      </c>
      <c r="C19" s="280" t="s">
        <v>853</v>
      </c>
    </row>
    <row r="20" spans="1:3" x14ac:dyDescent="0.75">
      <c r="A20" s="278">
        <v>43944</v>
      </c>
      <c r="B20" s="279" t="s">
        <v>849</v>
      </c>
      <c r="C20" s="280" t="s">
        <v>852</v>
      </c>
    </row>
    <row r="21" spans="1:3" x14ac:dyDescent="0.75">
      <c r="A21" s="278">
        <v>43832</v>
      </c>
      <c r="B21" s="279" t="s">
        <v>846</v>
      </c>
      <c r="C21" s="280" t="s">
        <v>847</v>
      </c>
    </row>
    <row r="22" spans="1:3" x14ac:dyDescent="0.75">
      <c r="A22" s="210">
        <v>43658</v>
      </c>
      <c r="B22" s="211" t="s">
        <v>768</v>
      </c>
      <c r="C22" s="212" t="s">
        <v>769</v>
      </c>
    </row>
    <row r="23" spans="1:3" x14ac:dyDescent="0.75">
      <c r="A23" s="210">
        <v>43655</v>
      </c>
      <c r="B23" s="211" t="s">
        <v>764</v>
      </c>
      <c r="C23" s="212" t="s">
        <v>767</v>
      </c>
    </row>
    <row r="24" spans="1:3" x14ac:dyDescent="0.75">
      <c r="A24" s="210">
        <v>43646</v>
      </c>
      <c r="B24" s="211" t="s">
        <v>244</v>
      </c>
      <c r="C24" s="212" t="s">
        <v>245</v>
      </c>
    </row>
    <row r="25" spans="1:3" x14ac:dyDescent="0.75">
      <c r="A25" s="210">
        <v>43534</v>
      </c>
      <c r="B25" s="211" t="s">
        <v>242</v>
      </c>
      <c r="C25" s="212" t="s">
        <v>243</v>
      </c>
    </row>
    <row r="26" spans="1:3" x14ac:dyDescent="0.75">
      <c r="A26" s="87">
        <v>43421</v>
      </c>
      <c r="B26" s="88" t="s">
        <v>223</v>
      </c>
      <c r="C26" s="89" t="s">
        <v>224</v>
      </c>
    </row>
    <row r="27" spans="1:3" x14ac:dyDescent="0.75">
      <c r="A27" s="87">
        <v>43365</v>
      </c>
      <c r="B27" s="88" t="s">
        <v>146</v>
      </c>
      <c r="C27" s="89" t="s">
        <v>172</v>
      </c>
    </row>
    <row r="28" spans="1:3" x14ac:dyDescent="0.75">
      <c r="A28" s="87">
        <v>42795</v>
      </c>
      <c r="B28" s="88" t="s">
        <v>107</v>
      </c>
      <c r="C28" s="89" t="s">
        <v>112</v>
      </c>
    </row>
    <row r="29" spans="1:3" x14ac:dyDescent="0.75">
      <c r="A29" s="87">
        <v>42769</v>
      </c>
      <c r="B29" s="88" t="s">
        <v>99</v>
      </c>
      <c r="C29" s="89" t="s">
        <v>100</v>
      </c>
    </row>
    <row r="30" spans="1:3" x14ac:dyDescent="0.75">
      <c r="A30" s="87">
        <v>42747</v>
      </c>
      <c r="B30" s="88" t="s">
        <v>97</v>
      </c>
      <c r="C30" s="89" t="s">
        <v>98</v>
      </c>
    </row>
    <row r="31" spans="1:3" x14ac:dyDescent="0.75">
      <c r="A31" s="87">
        <v>42738</v>
      </c>
      <c r="B31" s="88" t="s">
        <v>96</v>
      </c>
      <c r="C31" s="89" t="s">
        <v>145</v>
      </c>
    </row>
    <row r="32" spans="1:3" x14ac:dyDescent="0.75">
      <c r="A32" s="87">
        <v>42736</v>
      </c>
      <c r="B32" s="88" t="s">
        <v>59</v>
      </c>
      <c r="C32" s="89" t="s">
        <v>76</v>
      </c>
    </row>
    <row r="33" spans="1:3" x14ac:dyDescent="0.75">
      <c r="A33" s="84">
        <v>42649</v>
      </c>
      <c r="B33" s="85" t="s">
        <v>57</v>
      </c>
      <c r="C33" s="86" t="s">
        <v>58</v>
      </c>
    </row>
    <row r="34" spans="1:3" x14ac:dyDescent="0.75">
      <c r="A34" s="84">
        <v>42646</v>
      </c>
      <c r="B34" s="85" t="s">
        <v>52</v>
      </c>
      <c r="C34" s="86" t="s">
        <v>56</v>
      </c>
    </row>
    <row r="35" spans="1:3" x14ac:dyDescent="0.75">
      <c r="A35" s="84">
        <v>42634</v>
      </c>
      <c r="B35" s="85" t="s">
        <v>48</v>
      </c>
      <c r="C35" s="86" t="s">
        <v>49</v>
      </c>
    </row>
    <row r="36" spans="1:3" x14ac:dyDescent="0.75">
      <c r="A36" s="84">
        <v>42623</v>
      </c>
      <c r="B36" s="85" t="s">
        <v>31</v>
      </c>
      <c r="C36" s="86" t="s">
        <v>35</v>
      </c>
    </row>
    <row r="37" spans="1:3" x14ac:dyDescent="0.75">
      <c r="A37" s="84">
        <v>42560</v>
      </c>
      <c r="B37" s="85" t="s">
        <v>27</v>
      </c>
      <c r="C37" s="86" t="s">
        <v>28</v>
      </c>
    </row>
    <row r="38" spans="1:3" x14ac:dyDescent="0.75">
      <c r="A38" s="84">
        <v>42554</v>
      </c>
      <c r="B38" s="85" t="s">
        <v>25</v>
      </c>
      <c r="C38" s="86" t="s">
        <v>26</v>
      </c>
    </row>
    <row r="39" spans="1:3" x14ac:dyDescent="0.75">
      <c r="A39" s="84">
        <v>42286</v>
      </c>
      <c r="B39" s="85" t="s">
        <v>22</v>
      </c>
      <c r="C39" s="86" t="s">
        <v>23</v>
      </c>
    </row>
    <row r="40" spans="1:3" x14ac:dyDescent="0.75">
      <c r="A40" s="84">
        <v>42264</v>
      </c>
      <c r="B40" s="85" t="s">
        <v>20</v>
      </c>
      <c r="C40" s="86" t="s">
        <v>21</v>
      </c>
    </row>
    <row r="41" spans="1:3" x14ac:dyDescent="0.75">
      <c r="A41" s="84">
        <v>42216</v>
      </c>
      <c r="B41" s="85" t="s">
        <v>18</v>
      </c>
      <c r="C41"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2021-06-04T17:16:46Z</dcterms:modified>
</cp:coreProperties>
</file>