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CE3A4213-BAF8-4691-959D-0EA3DCDE5FBC}"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 i="25" l="1" a="1"/>
  <c r="G7" i="25" s="1"/>
  <c r="G8" i="25" a="1"/>
  <c r="G8" i="25"/>
  <c r="G9" i="25" a="1"/>
  <c r="G9" i="25" s="1"/>
  <c r="G10" i="25" a="1"/>
  <c r="G10" i="25"/>
  <c r="G11" i="25" a="1"/>
  <c r="G11" i="25" s="1"/>
  <c r="G12" i="25" a="1"/>
  <c r="G12" i="25"/>
  <c r="G13" i="25" a="1"/>
  <c r="G13" i="25" s="1"/>
  <c r="G20" i="25" a="1"/>
  <c r="G20" i="25"/>
  <c r="G21" i="25" a="1"/>
  <c r="G21" i="25" s="1"/>
  <c r="G22" i="25" a="1"/>
  <c r="G22" i="25"/>
  <c r="G23" i="25" a="1"/>
  <c r="G23" i="25" s="1"/>
  <c r="G24" i="25" a="1"/>
  <c r="G24" i="25"/>
  <c r="G25" i="25" a="1"/>
  <c r="G25" i="25" s="1"/>
  <c r="G26" i="25" a="1"/>
  <c r="G26" i="25"/>
  <c r="G27" i="25" a="1"/>
  <c r="G27" i="25" s="1"/>
  <c r="G28" i="25" a="1"/>
  <c r="G28" i="25"/>
  <c r="G29" i="25" a="1"/>
  <c r="G29" i="25" s="1"/>
  <c r="G30" i="25" a="1"/>
  <c r="G30" i="25"/>
  <c r="G31" i="25" a="1"/>
  <c r="G31" i="25" s="1"/>
  <c r="G32" i="25" a="1"/>
  <c r="G32" i="25"/>
  <c r="G33" i="25" a="1"/>
  <c r="G33" i="25" s="1"/>
  <c r="G34" i="25" a="1"/>
  <c r="G34" i="25"/>
  <c r="G35" i="25" a="1"/>
  <c r="G35" i="25" s="1"/>
  <c r="G36" i="25" a="1"/>
  <c r="G36" i="25"/>
  <c r="G37" i="25" a="1"/>
  <c r="G37" i="25" s="1"/>
  <c r="G38" i="25" a="1"/>
  <c r="G38" i="25"/>
  <c r="G39" i="25" a="1"/>
  <c r="G39" i="25" s="1"/>
  <c r="G40" i="25" a="1"/>
  <c r="G40" i="25"/>
  <c r="G41" i="25" a="1"/>
  <c r="G41" i="25" s="1"/>
  <c r="G42" i="25" a="1"/>
  <c r="G42" i="25"/>
  <c r="G43" i="25" a="1"/>
  <c r="G43" i="25" s="1"/>
  <c r="G44" i="25" a="1"/>
  <c r="G44" i="25"/>
  <c r="G45" i="25" a="1"/>
  <c r="G45" i="25" s="1"/>
  <c r="G46" i="25" a="1"/>
  <c r="G46" i="25"/>
  <c r="G47" i="25" a="1"/>
  <c r="G47" i="25" s="1"/>
  <c r="G48" i="25" a="1"/>
  <c r="G48" i="25"/>
  <c r="G49" i="25" a="1"/>
  <c r="G49" i="25" s="1"/>
  <c r="G50" i="25" a="1"/>
  <c r="G50" i="25"/>
  <c r="G51" i="25" a="1"/>
  <c r="G51" i="25" s="1"/>
  <c r="G52" i="25" a="1"/>
  <c r="G52" i="25"/>
  <c r="G53" i="25" a="1"/>
  <c r="G53" i="25" s="1"/>
  <c r="G54" i="25" a="1"/>
  <c r="G54" i="25"/>
  <c r="G55" i="25" a="1"/>
  <c r="G55" i="25" s="1"/>
  <c r="G56" i="25" a="1"/>
  <c r="G56" i="25"/>
  <c r="G6" i="25" a="1"/>
  <c r="G6" i="25" s="1"/>
  <c r="T17" i="24" l="1"/>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N5" i="25" l="1"/>
  <c r="M5" i="25"/>
  <c r="N10" i="25"/>
  <c r="M20" i="25" l="1"/>
  <c r="E19" i="25"/>
  <c r="F19" i="25" s="1"/>
  <c r="E20" i="25"/>
  <c r="F20" i="25" s="1"/>
  <c r="H20" i="25"/>
  <c r="I20" i="25"/>
  <c r="J20" i="25"/>
  <c r="K20" i="25"/>
  <c r="E21" i="25"/>
  <c r="F21" i="25" s="1"/>
  <c r="H21" i="25"/>
  <c r="I21" i="25"/>
  <c r="J21" i="25"/>
  <c r="K21" i="25"/>
  <c r="E22" i="25"/>
  <c r="F22" i="25" s="1"/>
  <c r="H22" i="25"/>
  <c r="I22" i="25"/>
  <c r="J22" i="25"/>
  <c r="K22" i="25"/>
  <c r="E23" i="25"/>
  <c r="F23" i="25" s="1"/>
  <c r="H23" i="25"/>
  <c r="I23" i="25"/>
  <c r="J23" i="25"/>
  <c r="K23" i="25"/>
  <c r="E24" i="25"/>
  <c r="F24" i="25" s="1"/>
  <c r="H24" i="25"/>
  <c r="I24" i="25"/>
  <c r="J24" i="25"/>
  <c r="K24" i="25"/>
  <c r="E25" i="25"/>
  <c r="F25" i="25" s="1"/>
  <c r="H25" i="25"/>
  <c r="I25" i="25"/>
  <c r="J25" i="25"/>
  <c r="K25" i="25"/>
  <c r="E26" i="25"/>
  <c r="F26" i="25" s="1"/>
  <c r="H26" i="25"/>
  <c r="I26" i="25"/>
  <c r="J26" i="25"/>
  <c r="K26" i="25"/>
  <c r="E27" i="25"/>
  <c r="F27" i="25" s="1"/>
  <c r="H27" i="25"/>
  <c r="I27" i="25"/>
  <c r="J27" i="25"/>
  <c r="K27" i="25"/>
  <c r="E28" i="25"/>
  <c r="F28" i="25" s="1"/>
  <c r="H28" i="25"/>
  <c r="I28" i="25"/>
  <c r="J28" i="25"/>
  <c r="K28" i="25"/>
  <c r="E29" i="25"/>
  <c r="F29" i="25" s="1"/>
  <c r="H29" i="25"/>
  <c r="I29" i="25"/>
  <c r="J29" i="25"/>
  <c r="K29" i="25"/>
  <c r="E30" i="25"/>
  <c r="F30" i="25" s="1"/>
  <c r="H30" i="25"/>
  <c r="I30" i="25"/>
  <c r="J30" i="25"/>
  <c r="K30" i="25"/>
  <c r="E31" i="25"/>
  <c r="F31" i="25" s="1"/>
  <c r="H31" i="25"/>
  <c r="I31" i="25"/>
  <c r="J31" i="25"/>
  <c r="K31" i="25"/>
  <c r="E32" i="25"/>
  <c r="F32" i="25" s="1"/>
  <c r="H32" i="25"/>
  <c r="I32" i="25"/>
  <c r="J32" i="25"/>
  <c r="K32" i="25"/>
  <c r="E33" i="25"/>
  <c r="F33" i="25" s="1"/>
  <c r="H33" i="25"/>
  <c r="I33" i="25"/>
  <c r="J33" i="25"/>
  <c r="K33" i="25"/>
  <c r="E34" i="25"/>
  <c r="F34" i="25" s="1"/>
  <c r="H34" i="25"/>
  <c r="I34" i="25"/>
  <c r="J34" i="25"/>
  <c r="K34" i="25"/>
  <c r="E35" i="25"/>
  <c r="F35" i="25" s="1"/>
  <c r="H35" i="25"/>
  <c r="I35" i="25"/>
  <c r="J35" i="25"/>
  <c r="K35" i="25"/>
  <c r="E36" i="25"/>
  <c r="F36" i="25" s="1"/>
  <c r="H36" i="25"/>
  <c r="I36" i="25"/>
  <c r="J36" i="25"/>
  <c r="K36" i="25"/>
  <c r="E37" i="25"/>
  <c r="F37" i="25" s="1"/>
  <c r="H37" i="25"/>
  <c r="I37" i="25"/>
  <c r="J37" i="25"/>
  <c r="K37" i="25"/>
  <c r="E38" i="25"/>
  <c r="F38" i="25" s="1"/>
  <c r="H38" i="25"/>
  <c r="I38" i="25"/>
  <c r="J38" i="25"/>
  <c r="K38" i="25"/>
  <c r="E39" i="25"/>
  <c r="F39" i="25" s="1"/>
  <c r="H39" i="25"/>
  <c r="I39" i="25"/>
  <c r="J39" i="25"/>
  <c r="K39" i="25"/>
  <c r="E40" i="25"/>
  <c r="F40" i="25" s="1"/>
  <c r="H40" i="25"/>
  <c r="I40" i="25"/>
  <c r="J40" i="25"/>
  <c r="K40" i="25"/>
  <c r="E41" i="25"/>
  <c r="F41" i="25" s="1"/>
  <c r="H41" i="25"/>
  <c r="I41" i="25"/>
  <c r="J41" i="25"/>
  <c r="K41" i="25"/>
  <c r="E42" i="25"/>
  <c r="F42" i="25" s="1"/>
  <c r="H42" i="25"/>
  <c r="I42" i="25"/>
  <c r="J42" i="25"/>
  <c r="K42" i="25"/>
  <c r="E43" i="25"/>
  <c r="F43" i="25" s="1"/>
  <c r="H43" i="25"/>
  <c r="I43" i="25"/>
  <c r="J43" i="25"/>
  <c r="K43" i="25"/>
  <c r="E44" i="25"/>
  <c r="F44" i="25" s="1"/>
  <c r="H44" i="25"/>
  <c r="I44" i="25"/>
  <c r="J44" i="25"/>
  <c r="K44" i="25"/>
  <c r="E45" i="25"/>
  <c r="F45" i="25" s="1"/>
  <c r="H45" i="25"/>
  <c r="I45" i="25"/>
  <c r="J45" i="25"/>
  <c r="K45" i="25"/>
  <c r="E46" i="25"/>
  <c r="F46" i="25" s="1"/>
  <c r="H46" i="25"/>
  <c r="I46" i="25"/>
  <c r="J46" i="25"/>
  <c r="K46" i="25"/>
  <c r="E47" i="25"/>
  <c r="F47" i="25" s="1"/>
  <c r="H47" i="25"/>
  <c r="I47" i="25"/>
  <c r="J47" i="25"/>
  <c r="K47" i="25"/>
  <c r="E48" i="25"/>
  <c r="F48" i="25" s="1"/>
  <c r="H48" i="25"/>
  <c r="I48" i="25"/>
  <c r="J48" i="25"/>
  <c r="K48" i="25"/>
  <c r="E49" i="25"/>
  <c r="F49" i="25" s="1"/>
  <c r="H49" i="25"/>
  <c r="I49" i="25"/>
  <c r="J49" i="25"/>
  <c r="K49" i="25"/>
  <c r="E50" i="25"/>
  <c r="F50" i="25" s="1"/>
  <c r="H50" i="25"/>
  <c r="I50" i="25"/>
  <c r="J50" i="25"/>
  <c r="K50" i="25"/>
  <c r="E51" i="25"/>
  <c r="F51" i="25" s="1"/>
  <c r="H51" i="25"/>
  <c r="I51" i="25"/>
  <c r="J51" i="25"/>
  <c r="K51" i="25"/>
  <c r="E52" i="25"/>
  <c r="F52" i="25" s="1"/>
  <c r="H52" i="25"/>
  <c r="I52" i="25"/>
  <c r="J52" i="25"/>
  <c r="K52" i="25"/>
  <c r="E53" i="25"/>
  <c r="F53" i="25" s="1"/>
  <c r="H53" i="25"/>
  <c r="I53" i="25"/>
  <c r="J53" i="25"/>
  <c r="K53" i="25"/>
  <c r="E54" i="25"/>
  <c r="F54" i="25" s="1"/>
  <c r="H54" i="25"/>
  <c r="I54" i="25"/>
  <c r="J54" i="25"/>
  <c r="K54" i="25"/>
  <c r="E55" i="25"/>
  <c r="F55" i="25" s="1"/>
  <c r="H55" i="25"/>
  <c r="I55" i="25"/>
  <c r="J55" i="25"/>
  <c r="K55" i="25"/>
  <c r="E56" i="25"/>
  <c r="F56" i="25" s="1"/>
  <c r="H56" i="25"/>
  <c r="I56" i="25"/>
  <c r="J56" i="25"/>
  <c r="K56" i="25"/>
  <c r="O10" i="25"/>
  <c r="G15" i="25" l="1" a="1"/>
  <c r="G15" i="25" s="1"/>
  <c r="G17" i="25" a="1"/>
  <c r="G17" i="25" s="1"/>
  <c r="G19" i="25" a="1"/>
  <c r="G19" i="25" s="1"/>
  <c r="G16" i="25" a="1"/>
  <c r="G16" i="25" s="1"/>
  <c r="G18" i="25" a="1"/>
  <c r="G18" i="25" s="1"/>
  <c r="G14" i="25" a="1"/>
  <c r="G14" i="25" s="1"/>
  <c r="N20" i="25"/>
  <c r="E13" i="25"/>
  <c r="F13" i="25" s="1"/>
  <c r="E14" i="25"/>
  <c r="E15" i="25"/>
  <c r="F15" i="25" s="1"/>
  <c r="E16" i="25"/>
  <c r="E17" i="25"/>
  <c r="E18" i="25"/>
  <c r="F18" i="25" s="1"/>
  <c r="G5" i="25"/>
  <c r="F16" i="25" l="1"/>
  <c r="F14" i="25"/>
  <c r="F17" i="25"/>
  <c r="E5" i="25"/>
  <c r="E6" i="25" l="1"/>
  <c r="F5" i="25"/>
  <c r="H6" i="25"/>
  <c r="I6" i="25" s="1"/>
  <c r="E7" i="25" l="1"/>
  <c r="F6" i="25"/>
  <c r="E8" i="25" l="1"/>
  <c r="F7" i="25"/>
  <c r="K4" i="25"/>
  <c r="K7" i="25" s="1"/>
  <c r="K8" i="25" s="1"/>
  <c r="K9" i="25" s="1"/>
  <c r="K10" i="25" s="1"/>
  <c r="K11" i="25" s="1"/>
  <c r="K12" i="25" s="1"/>
  <c r="J4" i="25"/>
  <c r="J7" i="25" s="1"/>
  <c r="J8" i="25" s="1"/>
  <c r="J9" i="25" s="1"/>
  <c r="J10" i="25" s="1"/>
  <c r="J11" i="25" s="1"/>
  <c r="J12" i="25" s="1"/>
  <c r="Q9" i="24"/>
  <c r="Q1" i="24"/>
  <c r="F8" i="25" l="1"/>
  <c r="E9" i="25"/>
  <c r="E10" i="25" l="1"/>
  <c r="F9" i="25"/>
  <c r="D17" i="24"/>
  <c r="D18" i="24"/>
  <c r="D19" i="24"/>
  <c r="E11" i="25" l="1"/>
  <c r="F10" i="25"/>
  <c r="E12" i="25" l="1"/>
  <c r="F11" i="25"/>
  <c r="M4" i="24"/>
  <c r="B44" i="24"/>
  <c r="O5" i="24"/>
  <c r="D5" i="24"/>
  <c r="C5" i="24"/>
  <c r="B5" i="24"/>
  <c r="X4" i="24"/>
  <c r="K4" i="24"/>
  <c r="G4" i="24"/>
  <c r="G5" i="24" s="1"/>
  <c r="F4" i="24"/>
  <c r="E4" i="24"/>
  <c r="F12" i="25" l="1"/>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C15" i="23"/>
  <c r="H12" i="25"/>
  <c r="I12" i="25" s="1"/>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I8" i="25"/>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<sst xmlns="http://schemas.openxmlformats.org/spreadsheetml/2006/main" count="1274" uniqueCount="874">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</sst>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009900"/>
      <color rgb="FFFFFFCC"/>
      <color rgb="FF0000FF"/>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lumMod val="75000"/>
                </a:schemeClr>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5"/>
      <c r="H18" s="375"/>
      <c r="I18" s="375"/>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4.2.1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8"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4"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5"/>
      <c r="H18" s="375"/>
      <c r="I18" s="375"/>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4.2.1 – © 2015-2020, William W. Davis, MSPM, PMP</v>
      </c>
      <c r="C25" s="12"/>
      <c r="D25" s="261"/>
      <c r="H25" s="12"/>
    </row>
    <row r="26" spans="1:9" x14ac:dyDescent="0.25">
      <c r="A26" s="5"/>
      <c r="B26" s="341" t="s">
        <v>140</v>
      </c>
      <c r="C26" s="103"/>
      <c r="D26" s="261"/>
      <c r="E26" s="103"/>
      <c r="F26" s="103"/>
      <c r="G26" s="103"/>
      <c r="H26" s="103"/>
    </row>
    <row r="27" spans="1:9" x14ac:dyDescent="0.25">
      <c r="A27" s="5"/>
      <c r="B27" s="341" t="s">
        <v>141</v>
      </c>
      <c r="C27" s="103"/>
      <c r="D27" s="261"/>
      <c r="H27" s="12"/>
    </row>
    <row r="28" spans="1:9" x14ac:dyDescent="0.25">
      <c r="A28" s="5"/>
      <c r="B28" s="341" t="s">
        <v>94</v>
      </c>
      <c r="C28" s="103"/>
      <c r="D28" s="261"/>
      <c r="H28" s="12"/>
    </row>
    <row r="29" spans="1:9" x14ac:dyDescent="0.25">
      <c r="A29" s="5"/>
      <c r="B29" s="341" t="s">
        <v>220</v>
      </c>
      <c r="C29" s="103"/>
      <c r="D29" s="261"/>
      <c r="H29" s="12"/>
    </row>
    <row r="30" spans="1:9" x14ac:dyDescent="0.25">
      <c r="A30" s="5"/>
      <c r="B30" s="358" t="s">
        <v>853</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2"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9">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60">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60">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60">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1">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62">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3">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71" t="s">
        <v>869</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4.2.1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6" t="s">
        <v>853</v>
      </c>
      <c r="C24" s="376"/>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88" t="s">
        <v>115</v>
      </c>
      <c r="H6" s="389"/>
      <c r="I6" s="389"/>
      <c r="J6" s="389"/>
      <c r="K6" s="389"/>
      <c r="L6" s="389"/>
      <c r="M6" s="389"/>
      <c r="N6" s="389"/>
      <c r="O6" s="389"/>
      <c r="P6" s="38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6" t="s">
        <v>179</v>
      </c>
      <c r="B14" s="386"/>
      <c r="C14" s="386"/>
      <c r="D14" s="386"/>
      <c r="E14" s="386"/>
      <c r="F14" s="386"/>
      <c r="G14" s="386"/>
      <c r="H14" s="387"/>
      <c r="I14" s="58" t="s">
        <v>175</v>
      </c>
      <c r="J14" s="173" t="s">
        <v>178</v>
      </c>
      <c r="K14" s="183"/>
      <c r="L14" s="183"/>
      <c r="M14" s="183"/>
      <c r="N14" s="183"/>
      <c r="O14" s="183"/>
      <c r="P14" s="183"/>
      <c r="Q14" s="183"/>
      <c r="R14" s="183"/>
      <c r="S14" s="183"/>
      <c r="T14" s="183"/>
    </row>
    <row r="15" spans="1:22" ht="20.100000000000001" customHeight="1" x14ac:dyDescent="0.25">
      <c r="A15" s="386"/>
      <c r="B15" s="386"/>
      <c r="C15" s="386"/>
      <c r="D15" s="386"/>
      <c r="E15" s="386"/>
      <c r="F15" s="386"/>
      <c r="G15" s="386"/>
      <c r="H15" s="387"/>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4" t="s">
        <v>117</v>
      </c>
      <c r="B17" s="384"/>
      <c r="C17" s="384"/>
      <c r="D17" s="384"/>
      <c r="E17" s="384"/>
      <c r="F17" s="384"/>
      <c r="G17" s="384"/>
      <c r="H17" s="384"/>
      <c r="I17" s="385"/>
      <c r="J17" s="57" t="s">
        <v>67</v>
      </c>
      <c r="K17" s="2"/>
      <c r="L17" s="383" t="s">
        <v>109</v>
      </c>
      <c r="M17" s="383"/>
      <c r="N17" s="383"/>
      <c r="O17" s="383"/>
      <c r="P17" s="383"/>
      <c r="Q17" s="383"/>
      <c r="R17" s="383"/>
      <c r="S17" s="383"/>
      <c r="T17" s="383"/>
    </row>
    <row r="18" spans="1:20" ht="19.899999999999999" customHeight="1" x14ac:dyDescent="0.25">
      <c r="A18" s="384"/>
      <c r="B18" s="384"/>
      <c r="C18" s="384"/>
      <c r="D18" s="384"/>
      <c r="E18" s="384"/>
      <c r="F18" s="384"/>
      <c r="G18" s="384"/>
      <c r="H18" s="384"/>
      <c r="I18" s="385"/>
      <c r="J18" s="128">
        <f>IF(AND(B4&gt;0,C4&gt;0,D4&gt;0,NOT(ISBLANK(H12))),(D4-B4)*VLOOKUP(H12,VLookups!$A$4:$B$13,2,FALSE),"")</f>
        <v>36</v>
      </c>
      <c r="K18" s="2"/>
      <c r="L18" s="383"/>
      <c r="M18" s="383"/>
      <c r="N18" s="383"/>
      <c r="O18" s="383"/>
      <c r="P18" s="383"/>
      <c r="Q18" s="383"/>
      <c r="R18" s="383"/>
      <c r="S18" s="383"/>
      <c r="T18" s="383"/>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90" t="s">
        <v>76</v>
      </c>
      <c r="M20" s="391"/>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93" t="s">
        <v>73</v>
      </c>
      <c r="M22" s="393" t="s">
        <v>74</v>
      </c>
      <c r="N22" s="176" t="s">
        <v>121</v>
      </c>
      <c r="O22" s="35"/>
      <c r="P22" s="35"/>
      <c r="Q22" s="35"/>
      <c r="R22" s="35"/>
      <c r="S22" s="35"/>
      <c r="T22" s="5"/>
    </row>
    <row r="23" spans="1:20" ht="15" customHeight="1" x14ac:dyDescent="0.25">
      <c r="A23" s="2"/>
      <c r="B23" s="5"/>
      <c r="C23" s="5"/>
      <c r="D23" s="5"/>
      <c r="E23" s="2"/>
      <c r="F23" s="2"/>
      <c r="G23" s="5"/>
      <c r="H23" s="2"/>
      <c r="I23" s="2"/>
      <c r="J23" s="175"/>
      <c r="K23" s="2"/>
      <c r="L23" s="394"/>
      <c r="M23" s="394"/>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92" t="str">
        <f>VLOOKUP(L20,VLookups!A43:C44,3,FALSE)</f>
        <v>Show the likelihood that the SPERT estimates will be EQUAL TO or GREATER THAN an uncertainty</v>
      </c>
      <c r="O27" s="392"/>
      <c r="P27" s="392"/>
      <c r="Q27" s="392"/>
      <c r="R27" s="392"/>
      <c r="S27" s="392"/>
      <c r="T27" s="136"/>
    </row>
    <row r="28" spans="1:20" ht="20.100000000000001" customHeight="1" x14ac:dyDescent="0.25">
      <c r="A28" s="134"/>
      <c r="B28" s="136"/>
      <c r="C28" s="136"/>
      <c r="D28" s="136"/>
      <c r="E28" s="136"/>
      <c r="F28" s="136"/>
      <c r="G28" s="136"/>
      <c r="H28" s="136"/>
      <c r="I28" s="136"/>
      <c r="J28" s="136"/>
      <c r="K28" s="136"/>
      <c r="L28" s="136"/>
      <c r="M28" s="179" t="s">
        <v>112</v>
      </c>
      <c r="N28" s="377" t="s">
        <v>54</v>
      </c>
      <c r="O28" s="378"/>
      <c r="P28" s="378"/>
      <c r="Q28" s="378"/>
      <c r="R28" s="378"/>
      <c r="S28" s="379"/>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0" t="s">
        <v>79</v>
      </c>
      <c r="C33" s="381"/>
      <c r="D33" s="38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4.2.1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6" t="s">
        <v>140</v>
      </c>
      <c r="C46" s="376"/>
      <c r="D46" s="376"/>
      <c r="E46" s="376"/>
      <c r="F46" s="376"/>
      <c r="G46" s="376"/>
      <c r="H46" s="376"/>
      <c r="I46" s="104"/>
      <c r="J46" s="2"/>
      <c r="K46" s="5"/>
      <c r="L46" s="5"/>
      <c r="M46" s="5"/>
      <c r="N46" s="5"/>
      <c r="O46" s="5"/>
      <c r="P46" s="5"/>
      <c r="Q46" s="5"/>
      <c r="R46" s="5"/>
      <c r="S46" s="5"/>
      <c r="T46" s="5"/>
    </row>
    <row r="47" spans="1:20" x14ac:dyDescent="0.25">
      <c r="A47" s="2"/>
      <c r="B47" s="376" t="s">
        <v>141</v>
      </c>
      <c r="C47" s="376"/>
      <c r="D47" s="376"/>
      <c r="E47" s="376"/>
      <c r="F47" s="376"/>
      <c r="G47" s="376"/>
      <c r="H47" s="376"/>
      <c r="I47" s="104"/>
      <c r="J47" s="2"/>
      <c r="K47" s="5"/>
      <c r="L47" s="5"/>
      <c r="M47" s="5"/>
      <c r="N47" s="5"/>
      <c r="O47" s="5"/>
      <c r="P47" s="5"/>
      <c r="Q47" s="5"/>
      <c r="R47" s="5"/>
      <c r="S47" s="5"/>
      <c r="T47" s="5"/>
    </row>
    <row r="48" spans="1:20" x14ac:dyDescent="0.25">
      <c r="A48" s="2"/>
      <c r="B48" s="376" t="s">
        <v>94</v>
      </c>
      <c r="C48" s="376"/>
      <c r="D48" s="376"/>
      <c r="E48" s="376"/>
      <c r="F48" s="376"/>
      <c r="G48" s="376"/>
      <c r="H48" s="376"/>
      <c r="I48" s="104"/>
      <c r="J48" s="2"/>
      <c r="K48" s="5"/>
      <c r="L48" s="5"/>
      <c r="M48" s="5"/>
      <c r="N48" s="5"/>
      <c r="O48" s="5"/>
      <c r="P48" s="5"/>
      <c r="Q48" s="5"/>
      <c r="R48" s="5"/>
      <c r="S48" s="5"/>
      <c r="T48" s="5"/>
    </row>
    <row r="49" spans="1:20" x14ac:dyDescent="0.25">
      <c r="A49" s="2"/>
      <c r="B49" s="376" t="s">
        <v>220</v>
      </c>
      <c r="C49" s="376"/>
      <c r="D49" s="376"/>
      <c r="E49" s="376"/>
      <c r="F49" s="376"/>
      <c r="G49" s="376"/>
      <c r="H49" s="376"/>
      <c r="I49" s="104"/>
      <c r="J49" s="2"/>
      <c r="K49" s="5"/>
      <c r="L49" s="5"/>
      <c r="M49" s="5"/>
      <c r="N49" s="5"/>
      <c r="O49" s="5"/>
      <c r="P49" s="5"/>
      <c r="Q49" s="5"/>
      <c r="R49" s="5"/>
      <c r="S49" s="5"/>
      <c r="T49" s="5"/>
    </row>
    <row r="50" spans="1:20" x14ac:dyDescent="0.25">
      <c r="A50" s="2"/>
      <c r="B50" s="376" t="s">
        <v>853</v>
      </c>
      <c r="C50" s="376"/>
      <c r="D50" s="376"/>
      <c r="E50" s="376"/>
      <c r="F50" s="376"/>
      <c r="G50" s="376"/>
      <c r="H50" s="376"/>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95" t="s">
        <v>768</v>
      </c>
      <c r="C60" s="395"/>
      <c r="D60" s="395"/>
      <c r="E60" s="395"/>
      <c r="F60" s="395"/>
      <c r="G60" s="395"/>
      <c r="H60" s="39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90" t="s">
        <v>76</v>
      </c>
      <c r="N1" s="391"/>
      <c r="O1" s="396" t="str">
        <f>VLOOKUP(M1,VLookups!A43:C44,3,FALSE)</f>
        <v>Show the likelihood that the SPERT estimates will be EQUAL TO or GREATER THAN an uncertainty</v>
      </c>
      <c r="P1" s="396"/>
      <c r="Q1" s="396"/>
      <c r="R1" s="396"/>
      <c r="S1" s="396"/>
      <c r="T1" s="396"/>
      <c r="U1" s="5"/>
    </row>
    <row r="2" spans="1:225" ht="15" customHeight="1" x14ac:dyDescent="0.25">
      <c r="B2" s="53">
        <v>-0.5</v>
      </c>
      <c r="C2" s="90" t="s">
        <v>89</v>
      </c>
      <c r="D2" s="102">
        <v>1</v>
      </c>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7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0" t="s">
        <v>79</v>
      </c>
      <c r="C106" s="381"/>
      <c r="D106" s="382"/>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6" t="s">
        <v>140</v>
      </c>
      <c r="C148" s="376"/>
      <c r="D148" s="376"/>
      <c r="E148" s="376"/>
      <c r="F148" s="376"/>
      <c r="G148" s="376"/>
      <c r="H148" s="376"/>
      <c r="I148" s="104"/>
      <c r="J148" s="5"/>
      <c r="K148" s="5"/>
      <c r="L148" s="5"/>
      <c r="M148" s="5"/>
      <c r="N148" s="5"/>
      <c r="O148" s="5"/>
      <c r="P148" s="5"/>
      <c r="Q148" s="5"/>
      <c r="R148" s="5"/>
      <c r="S148" s="5"/>
      <c r="T148" s="5"/>
      <c r="U148" s="5"/>
    </row>
    <row r="149" spans="1:21" x14ac:dyDescent="0.25">
      <c r="A149" s="2"/>
      <c r="B149" s="376" t="s">
        <v>141</v>
      </c>
      <c r="C149" s="376"/>
      <c r="D149" s="376"/>
      <c r="E149" s="376"/>
      <c r="F149" s="376"/>
      <c r="G149" s="376"/>
      <c r="H149" s="376"/>
      <c r="I149" s="104"/>
      <c r="J149" s="5"/>
      <c r="K149" s="5"/>
      <c r="L149" s="5"/>
      <c r="M149" s="5"/>
      <c r="N149" s="5"/>
      <c r="O149" s="5"/>
      <c r="P149" s="5"/>
      <c r="Q149" s="5"/>
      <c r="R149" s="5"/>
      <c r="S149" s="5"/>
      <c r="T149" s="5"/>
      <c r="U149" s="5"/>
    </row>
    <row r="150" spans="1:21" x14ac:dyDescent="0.25">
      <c r="A150" s="2"/>
      <c r="B150" s="376" t="s">
        <v>94</v>
      </c>
      <c r="C150" s="376"/>
      <c r="D150" s="376"/>
      <c r="E150" s="376"/>
      <c r="F150" s="376"/>
      <c r="G150" s="376"/>
      <c r="H150" s="376"/>
      <c r="I150" s="104"/>
      <c r="J150" s="5"/>
      <c r="K150" s="5"/>
      <c r="L150" s="5"/>
      <c r="M150" s="5"/>
      <c r="N150" s="5"/>
      <c r="O150" s="5"/>
      <c r="P150" s="5"/>
      <c r="Q150" s="5"/>
      <c r="R150" s="5"/>
      <c r="S150" s="5"/>
      <c r="T150" s="5"/>
      <c r="U150" s="5"/>
    </row>
    <row r="151" spans="1:21" x14ac:dyDescent="0.25">
      <c r="A151" s="2"/>
      <c r="B151" s="376" t="s">
        <v>220</v>
      </c>
      <c r="C151" s="376"/>
      <c r="D151" s="376"/>
      <c r="E151" s="376"/>
      <c r="F151" s="376"/>
      <c r="G151" s="376"/>
      <c r="H151" s="376"/>
      <c r="I151" s="104"/>
      <c r="J151" s="5"/>
      <c r="K151" s="5"/>
      <c r="L151" s="5"/>
      <c r="M151" s="5"/>
      <c r="N151" s="5"/>
      <c r="O151" s="5"/>
      <c r="P151" s="5"/>
      <c r="Q151" s="5"/>
      <c r="R151" s="5"/>
      <c r="S151" s="5"/>
      <c r="T151" s="5"/>
      <c r="U151" s="5"/>
    </row>
    <row r="152" spans="1:21" x14ac:dyDescent="0.25">
      <c r="A152" s="2"/>
      <c r="B152" s="376" t="s">
        <v>853</v>
      </c>
      <c r="C152" s="376"/>
      <c r="D152" s="376"/>
      <c r="E152" s="376"/>
      <c r="F152" s="376"/>
      <c r="G152" s="376"/>
      <c r="H152" s="376"/>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5" t="s">
        <v>768</v>
      </c>
      <c r="C162" s="395"/>
      <c r="D162" s="395"/>
      <c r="E162" s="395"/>
      <c r="F162" s="395"/>
      <c r="G162" s="395"/>
      <c r="H162" s="39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90" t="s">
        <v>76</v>
      </c>
      <c r="N1" s="391"/>
      <c r="O1" s="396" t="str">
        <f>VLOOKUP(M1,VLookups!A43:C44,3,FALSE)</f>
        <v>Show the likelihood that the SPERT estimates will be EQUAL TO or GREATER THAN an uncertainty</v>
      </c>
      <c r="P1" s="396"/>
      <c r="Q1" s="396"/>
      <c r="R1" s="396"/>
      <c r="S1" s="396"/>
      <c r="T1" s="396"/>
      <c r="U1" s="5"/>
    </row>
    <row r="2" spans="1:225" ht="15" customHeight="1" x14ac:dyDescent="0.25">
      <c r="B2" s="25"/>
      <c r="C2" s="25"/>
      <c r="D2" s="25"/>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71" t="s">
        <v>869</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0" t="s">
        <v>79</v>
      </c>
      <c r="C106" s="381"/>
      <c r="D106" s="382"/>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4.2.1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6" t="s">
        <v>140</v>
      </c>
      <c r="C148" s="376"/>
      <c r="D148" s="376"/>
      <c r="E148" s="376"/>
      <c r="F148" s="376"/>
      <c r="G148" s="376"/>
      <c r="H148" s="376"/>
      <c r="I148" s="104"/>
      <c r="J148" s="2"/>
      <c r="K148" s="2"/>
      <c r="L148" s="5"/>
      <c r="M148" s="5"/>
      <c r="N148" s="5"/>
      <c r="O148" s="5"/>
      <c r="P148" s="5"/>
      <c r="Q148" s="5"/>
      <c r="R148" s="5"/>
      <c r="S148" s="5"/>
      <c r="T148" s="5"/>
      <c r="U148" s="5"/>
    </row>
    <row r="149" spans="1:21" x14ac:dyDescent="0.25">
      <c r="A149" s="2"/>
      <c r="B149" s="376" t="s">
        <v>141</v>
      </c>
      <c r="C149" s="376"/>
      <c r="D149" s="376"/>
      <c r="E149" s="376"/>
      <c r="F149" s="376"/>
      <c r="G149" s="376"/>
      <c r="H149" s="376"/>
      <c r="I149" s="104"/>
      <c r="J149" s="2"/>
      <c r="K149" s="2"/>
      <c r="L149" s="5"/>
      <c r="M149" s="5"/>
      <c r="N149" s="5"/>
      <c r="O149" s="5"/>
      <c r="P149" s="5"/>
      <c r="Q149" s="5"/>
      <c r="R149" s="5"/>
      <c r="S149" s="5"/>
      <c r="T149" s="5"/>
      <c r="U149" s="5"/>
    </row>
    <row r="150" spans="1:21" x14ac:dyDescent="0.25">
      <c r="A150" s="2"/>
      <c r="B150" s="376" t="s">
        <v>94</v>
      </c>
      <c r="C150" s="376"/>
      <c r="D150" s="376"/>
      <c r="E150" s="376"/>
      <c r="F150" s="376"/>
      <c r="G150" s="376"/>
      <c r="H150" s="376"/>
      <c r="I150" s="104"/>
      <c r="J150" s="2"/>
      <c r="K150" s="2"/>
      <c r="L150" s="5"/>
      <c r="M150" s="5"/>
      <c r="N150" s="5"/>
      <c r="O150" s="5"/>
      <c r="P150" s="5"/>
      <c r="Q150" s="5"/>
      <c r="R150" s="5"/>
      <c r="S150" s="5"/>
      <c r="T150" s="5"/>
      <c r="U150" s="5"/>
    </row>
    <row r="151" spans="1:21" x14ac:dyDescent="0.25">
      <c r="A151" s="2"/>
      <c r="B151" s="376" t="s">
        <v>220</v>
      </c>
      <c r="C151" s="376"/>
      <c r="D151" s="376"/>
      <c r="E151" s="376"/>
      <c r="F151" s="376"/>
      <c r="G151" s="376"/>
      <c r="H151" s="376"/>
      <c r="I151" s="104"/>
      <c r="J151" s="2"/>
      <c r="K151" s="2"/>
      <c r="L151" s="5"/>
      <c r="M151" s="5"/>
      <c r="N151" s="5"/>
      <c r="O151" s="5"/>
      <c r="P151" s="5"/>
      <c r="Q151" s="5"/>
      <c r="R151" s="5"/>
      <c r="S151" s="5"/>
      <c r="T151" s="5"/>
      <c r="U151" s="5"/>
    </row>
    <row r="152" spans="1:21" x14ac:dyDescent="0.25">
      <c r="A152" s="2"/>
      <c r="B152" s="376" t="s">
        <v>853</v>
      </c>
      <c r="C152" s="376"/>
      <c r="D152" s="376"/>
      <c r="E152" s="376"/>
      <c r="F152" s="376"/>
      <c r="G152" s="376"/>
      <c r="H152" s="376"/>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5" t="s">
        <v>768</v>
      </c>
      <c r="C162" s="395"/>
      <c r="D162" s="395"/>
      <c r="E162" s="395"/>
      <c r="F162" s="395"/>
      <c r="G162" s="395"/>
      <c r="H162" s="39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90" t="s">
        <v>76</v>
      </c>
      <c r="R1" s="391"/>
      <c r="S1" s="402" t="str">
        <f>VLOOKUP(Q1,VLookups!A43:C44,3,FALSE)</f>
        <v>Show the likelihood that the SPERT estimates will be EQUAL TO or GREATER THAN an uncertainty</v>
      </c>
      <c r="T1" s="402"/>
      <c r="U1" s="402"/>
      <c r="V1" s="402"/>
      <c r="W1" s="402"/>
      <c r="X1" s="402"/>
      <c r="Y1" s="5"/>
    </row>
    <row r="2" spans="1:229" ht="15" customHeight="1" x14ac:dyDescent="0.25">
      <c r="A2" s="2"/>
      <c r="C2" s="2"/>
      <c r="D2" s="53">
        <v>-0.5</v>
      </c>
      <c r="E2" s="122" t="s">
        <v>102</v>
      </c>
      <c r="F2" s="102">
        <v>1</v>
      </c>
      <c r="G2" s="2"/>
      <c r="I2" s="26"/>
      <c r="J2" s="26"/>
      <c r="K2" s="25"/>
      <c r="L2" s="26"/>
      <c r="M2" s="26"/>
      <c r="N2" s="5"/>
      <c r="O2" s="5"/>
      <c r="P2" s="5"/>
      <c r="Q2" s="400" t="s">
        <v>73</v>
      </c>
      <c r="R2" s="400" t="s">
        <v>74</v>
      </c>
      <c r="S2" s="397" t="s">
        <v>54</v>
      </c>
      <c r="T2" s="398"/>
      <c r="U2" s="398"/>
      <c r="V2" s="398"/>
      <c r="W2" s="398"/>
      <c r="X2" s="399"/>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401"/>
      <c r="R3" s="401"/>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71" t="s">
        <v>869</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0" t="s">
        <v>79</v>
      </c>
      <c r="E106" s="381"/>
      <c r="F106" s="382"/>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4.2.1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6" t="s">
        <v>140</v>
      </c>
      <c r="C148" s="376"/>
      <c r="D148" s="376"/>
      <c r="E148" s="376"/>
      <c r="F148" s="376"/>
      <c r="G148" s="376"/>
      <c r="H148" s="376"/>
      <c r="I148" s="376"/>
      <c r="J148" s="376"/>
      <c r="K148" s="48"/>
      <c r="L148" s="48"/>
      <c r="M148" s="48"/>
      <c r="N148" s="5"/>
      <c r="O148" s="5"/>
      <c r="P148" s="5"/>
      <c r="Q148" s="5"/>
      <c r="R148" s="5"/>
      <c r="S148" s="5"/>
      <c r="T148" s="5"/>
      <c r="U148" s="5"/>
      <c r="V148" s="5"/>
      <c r="W148" s="5"/>
      <c r="X148" s="5"/>
      <c r="Y148" s="5"/>
    </row>
    <row r="149" spans="1:25" x14ac:dyDescent="0.25">
      <c r="A149" s="2"/>
      <c r="B149" s="376" t="s">
        <v>141</v>
      </c>
      <c r="C149" s="376"/>
      <c r="D149" s="376"/>
      <c r="E149" s="376"/>
      <c r="F149" s="376"/>
      <c r="G149" s="376"/>
      <c r="H149" s="376"/>
      <c r="I149" s="376"/>
      <c r="J149" s="376"/>
      <c r="K149" s="48"/>
      <c r="L149" s="48"/>
      <c r="M149" s="48"/>
      <c r="N149" s="5"/>
      <c r="O149" s="5"/>
      <c r="P149" s="5"/>
      <c r="Q149" s="5"/>
      <c r="R149" s="5"/>
      <c r="S149" s="5"/>
      <c r="T149" s="5"/>
      <c r="U149" s="5"/>
      <c r="V149" s="5"/>
      <c r="W149" s="5"/>
      <c r="X149" s="5"/>
      <c r="Y149" s="5"/>
    </row>
    <row r="150" spans="1:25" x14ac:dyDescent="0.25">
      <c r="A150" s="2"/>
      <c r="B150" s="376" t="s">
        <v>94</v>
      </c>
      <c r="C150" s="376"/>
      <c r="D150" s="376"/>
      <c r="E150" s="376"/>
      <c r="F150" s="376"/>
      <c r="G150" s="376"/>
      <c r="H150" s="376"/>
      <c r="I150" s="376"/>
      <c r="J150" s="376"/>
      <c r="K150" s="48"/>
      <c r="L150" s="48"/>
      <c r="M150" s="48"/>
      <c r="N150" s="5"/>
      <c r="O150" s="5"/>
      <c r="P150" s="5"/>
      <c r="Q150" s="5"/>
      <c r="R150" s="5"/>
      <c r="S150" s="5"/>
      <c r="T150" s="5"/>
      <c r="U150" s="5"/>
      <c r="V150" s="5"/>
      <c r="W150" s="5"/>
      <c r="X150" s="5"/>
      <c r="Y150" s="5"/>
    </row>
    <row r="151" spans="1:25" x14ac:dyDescent="0.25">
      <c r="A151" s="2"/>
      <c r="B151" s="376" t="s">
        <v>220</v>
      </c>
      <c r="C151" s="376"/>
      <c r="D151" s="376"/>
      <c r="E151" s="376"/>
      <c r="F151" s="376"/>
      <c r="G151" s="376"/>
      <c r="H151" s="376"/>
      <c r="I151" s="376"/>
      <c r="J151" s="376"/>
      <c r="K151" s="48"/>
      <c r="L151" s="48"/>
      <c r="M151" s="48"/>
      <c r="N151" s="5"/>
      <c r="O151" s="5"/>
      <c r="P151" s="5"/>
      <c r="Q151" s="5"/>
      <c r="R151" s="5"/>
      <c r="S151" s="5"/>
      <c r="T151" s="5"/>
      <c r="U151" s="5"/>
      <c r="V151" s="5"/>
      <c r="W151" s="5"/>
      <c r="X151" s="5"/>
      <c r="Y151" s="5"/>
    </row>
    <row r="152" spans="1:25" x14ac:dyDescent="0.25">
      <c r="A152" s="2"/>
      <c r="B152" s="376" t="s">
        <v>853</v>
      </c>
      <c r="C152" s="376"/>
      <c r="D152" s="376"/>
      <c r="E152" s="376"/>
      <c r="F152" s="376"/>
      <c r="G152" s="376"/>
      <c r="H152" s="376"/>
      <c r="I152" s="376"/>
      <c r="J152" s="376"/>
      <c r="K152" s="376"/>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95" t="s">
        <v>768</v>
      </c>
      <c r="C162" s="395"/>
      <c r="D162" s="395"/>
      <c r="E162" s="395"/>
      <c r="F162" s="395"/>
      <c r="G162" s="395"/>
      <c r="H162" s="39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90" t="s">
        <v>76</v>
      </c>
      <c r="N1" s="391"/>
      <c r="O1" s="396" t="str">
        <f>VLOOKUP(M1,VLookups!A43:C44,3,FALSE)</f>
        <v>Show the likelihood that the SPERT estimates will be EQUAL TO or GREATER THAN an uncertainty</v>
      </c>
      <c r="P1" s="396"/>
      <c r="Q1" s="396"/>
      <c r="R1" s="396"/>
      <c r="S1" s="396"/>
      <c r="T1" s="396"/>
      <c r="U1" s="5"/>
    </row>
    <row r="2" spans="1:225" ht="15" customHeight="1" x14ac:dyDescent="0.25">
      <c r="B2" s="25"/>
      <c r="C2" s="25"/>
      <c r="D2" s="25"/>
      <c r="E2" s="26"/>
      <c r="F2" s="26"/>
      <c r="G2" s="25"/>
      <c r="H2" s="26"/>
      <c r="I2" s="26"/>
      <c r="J2" s="5"/>
      <c r="K2" s="5"/>
      <c r="L2" s="5"/>
      <c r="M2" s="400" t="s">
        <v>73</v>
      </c>
      <c r="N2" s="400" t="s">
        <v>74</v>
      </c>
      <c r="O2" s="397" t="s">
        <v>54</v>
      </c>
      <c r="P2" s="398"/>
      <c r="Q2" s="398"/>
      <c r="R2" s="398"/>
      <c r="S2" s="398"/>
      <c r="T2" s="399"/>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401"/>
      <c r="N3" s="401"/>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0" t="s">
        <v>79</v>
      </c>
      <c r="C7" s="381"/>
      <c r="D7" s="382"/>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71" t="s">
        <v>869</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4.2.1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6" t="s">
        <v>140</v>
      </c>
      <c r="C29" s="376"/>
      <c r="D29" s="376"/>
      <c r="E29" s="376"/>
      <c r="F29" s="376"/>
      <c r="G29" s="376"/>
      <c r="H29" s="376"/>
      <c r="I29" s="104"/>
      <c r="J29" s="2"/>
      <c r="K29" s="2"/>
      <c r="L29" s="5"/>
      <c r="M29" s="5"/>
      <c r="N29" s="5"/>
      <c r="O29" s="5"/>
      <c r="P29" s="5"/>
      <c r="Q29" s="5"/>
      <c r="R29" s="5"/>
      <c r="S29" s="5"/>
      <c r="T29" s="5"/>
      <c r="U29" s="5"/>
    </row>
    <row r="30" spans="1:21" x14ac:dyDescent="0.25">
      <c r="A30" s="2"/>
      <c r="B30" s="376" t="s">
        <v>141</v>
      </c>
      <c r="C30" s="376"/>
      <c r="D30" s="376"/>
      <c r="E30" s="376"/>
      <c r="F30" s="376"/>
      <c r="G30" s="376"/>
      <c r="H30" s="376"/>
      <c r="I30" s="104"/>
      <c r="J30" s="2"/>
      <c r="K30" s="2"/>
      <c r="L30" s="5"/>
      <c r="M30" s="5"/>
      <c r="N30" s="5"/>
      <c r="O30" s="5"/>
      <c r="P30" s="5"/>
      <c r="Q30" s="5"/>
      <c r="R30" s="5"/>
      <c r="S30" s="5"/>
      <c r="T30" s="5"/>
      <c r="U30" s="5"/>
    </row>
    <row r="31" spans="1:21" x14ac:dyDescent="0.25">
      <c r="A31" s="2"/>
      <c r="B31" s="376" t="s">
        <v>94</v>
      </c>
      <c r="C31" s="376"/>
      <c r="D31" s="376"/>
      <c r="E31" s="376"/>
      <c r="F31" s="376"/>
      <c r="G31" s="376"/>
      <c r="H31" s="376"/>
      <c r="I31" s="104"/>
      <c r="J31" s="2"/>
      <c r="K31" s="2"/>
      <c r="L31" s="5"/>
      <c r="M31" s="5"/>
      <c r="N31" s="5"/>
      <c r="O31" s="5"/>
      <c r="P31" s="5"/>
      <c r="Q31" s="5"/>
      <c r="R31" s="5"/>
      <c r="S31" s="5"/>
      <c r="T31" s="5"/>
      <c r="U31" s="5"/>
    </row>
    <row r="32" spans="1:21" x14ac:dyDescent="0.25">
      <c r="A32" s="2"/>
      <c r="B32" s="376" t="s">
        <v>220</v>
      </c>
      <c r="C32" s="376"/>
      <c r="D32" s="376"/>
      <c r="E32" s="376"/>
      <c r="F32" s="376"/>
      <c r="G32" s="376"/>
      <c r="H32" s="376"/>
      <c r="I32" s="104"/>
      <c r="J32" s="2"/>
      <c r="K32" s="2"/>
      <c r="L32" s="5"/>
      <c r="M32" s="5"/>
      <c r="N32" s="5"/>
      <c r="O32" s="5"/>
      <c r="P32" s="5"/>
      <c r="Q32" s="5"/>
      <c r="R32" s="5"/>
      <c r="S32" s="5"/>
      <c r="T32" s="5"/>
      <c r="U32" s="5"/>
    </row>
    <row r="33" spans="1:21" x14ac:dyDescent="0.25">
      <c r="A33" s="2"/>
      <c r="B33" s="376" t="s">
        <v>853</v>
      </c>
      <c r="C33" s="376"/>
      <c r="D33" s="376"/>
      <c r="E33" s="376"/>
      <c r="F33" s="376"/>
      <c r="G33" s="376"/>
      <c r="H33" s="376"/>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95" t="s">
        <v>768</v>
      </c>
      <c r="C43" s="395"/>
      <c r="D43" s="395"/>
      <c r="E43" s="395"/>
      <c r="F43" s="395"/>
      <c r="G43" s="395"/>
      <c r="H43" s="39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90" t="s">
        <v>76</v>
      </c>
      <c r="P1" s="391"/>
      <c r="Q1" s="396" t="str">
        <f>VLOOKUP(O1,VLookups!A43:C44,3,FALSE)</f>
        <v>Show the likelihood that the SPERT estimates will be EQUAL TO or GREATER THAN an uncertainty</v>
      </c>
      <c r="R1" s="396"/>
      <c r="S1" s="396"/>
      <c r="T1" s="396"/>
      <c r="U1" s="396"/>
      <c r="V1" s="396"/>
      <c r="W1" s="5"/>
    </row>
    <row r="2" spans="1:227" ht="15" customHeight="1" x14ac:dyDescent="0.25">
      <c r="B2" s="25"/>
      <c r="C2" s="25"/>
      <c r="D2" s="25"/>
      <c r="E2" s="287"/>
      <c r="F2" s="287"/>
      <c r="G2" s="25"/>
      <c r="H2" s="287"/>
      <c r="I2" s="287"/>
      <c r="J2" s="5"/>
      <c r="K2" s="5"/>
      <c r="L2" s="5"/>
      <c r="M2" s="5"/>
      <c r="N2" s="5"/>
      <c r="O2" s="400" t="s">
        <v>73</v>
      </c>
      <c r="P2" s="400" t="s">
        <v>74</v>
      </c>
      <c r="Q2" s="397" t="s">
        <v>54</v>
      </c>
      <c r="R2" s="398"/>
      <c r="S2" s="398"/>
      <c r="T2" s="398"/>
      <c r="U2" s="398"/>
      <c r="V2" s="399"/>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401"/>
      <c r="P3" s="401"/>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0.6624093199916159</v>
      </c>
      <c r="N4" s="290">
        <f ca="1">IF(K4="","",_xlfn.NORM.INV(M4,G4,K4))</f>
        <v>130.05714191019663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0" t="s">
        <v>79</v>
      </c>
      <c r="C7" s="381"/>
      <c r="D7" s="382"/>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71" t="s">
        <v>869</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3" t="str">
        <f>VLOOKUP(O1,VLookups!A43:L44,12,FALSE)</f>
        <v>Show the percentage of simulated trials that were LESS THAN or EQUAL TO the SPERT estimates above</v>
      </c>
      <c r="R9" s="403"/>
      <c r="S9" s="403"/>
      <c r="T9" s="403"/>
      <c r="U9" s="403"/>
      <c r="V9" s="403"/>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10" t="s">
        <v>791</v>
      </c>
      <c r="C10" s="411"/>
      <c r="D10" s="412"/>
      <c r="F10" s="2"/>
      <c r="G10" s="5"/>
      <c r="H10" s="5"/>
      <c r="I10" s="5"/>
      <c r="J10" s="5"/>
      <c r="K10" s="5"/>
      <c r="L10" s="5"/>
      <c r="M10" s="5"/>
      <c r="N10" s="5"/>
      <c r="O10" s="5"/>
      <c r="Q10" s="404" t="s">
        <v>795</v>
      </c>
      <c r="R10" s="405"/>
      <c r="S10" s="405"/>
      <c r="T10" s="405"/>
      <c r="U10" s="405"/>
      <c r="V10" s="406"/>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0.10340000000000001</v>
      </c>
      <c r="R11" s="294">
        <f>IF(VLOOKUP($O$1,VLookups!$A$43:$C$44,2,FALSE),COUNTIF($C$64:$C$10063,"&gt;"&amp;R4)/10000,COUNTIF($C$64:$C$10063,"&lt;"&amp;R4)/10000)</f>
        <v>0.89839999999999998</v>
      </c>
      <c r="S11" s="294">
        <f>IF(VLOOKUP($O$1,VLookups!$A$43:$C$44,2,FALSE),COUNTIF($C$64:$C$10063,"&gt;"&amp;S4)/10000,COUNTIF($C$64:$C$10063,"&lt;"&amp;S4)/10000)</f>
        <v>0.84650000000000003</v>
      </c>
      <c r="T11" s="294">
        <f>IF(VLOOKUP($O$1,VLookups!$A$43:$C$44,2,FALSE),COUNTIF($C$64:$C$10063,"&gt;"&amp;T4)/10000,COUNTIF($C$64:$C$10063,"&lt;"&amp;T4)/10000)</f>
        <v>0.79979999999999996</v>
      </c>
      <c r="U11" s="294">
        <f>IF(VLOOKUP($O$1,VLookups!$A$43:$C$44,2,FALSE),COUNTIF($C$64:$C$10063,"&gt;"&amp;U4)/10000,COUNTIF($C$64:$C$10063,"&lt;"&amp;U4)/10000)</f>
        <v>0.74919999999999998</v>
      </c>
      <c r="V11" s="294">
        <f>IF(VLOOKUP($O$1,VLookups!$A$43:$C$44,2,FALSE),COUNTIF($C$64:$C$10063,"&gt;"&amp;V4)/10000,COUNTIF($C$64:$C$10063,"&lt;"&amp;V4)/10000)</f>
        <v>0.70499999999999996</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0.89180000000000004</v>
      </c>
      <c r="F13" s="2"/>
      <c r="G13" s="5"/>
      <c r="H13" s="5"/>
      <c r="I13" s="5"/>
      <c r="J13" s="5"/>
      <c r="K13" s="5"/>
      <c r="L13" s="5"/>
      <c r="M13" s="5"/>
      <c r="U13" s="5"/>
      <c r="V13" s="5"/>
      <c r="W13" s="5"/>
    </row>
    <row r="14" spans="1:227" ht="15" customHeight="1" x14ac:dyDescent="0.25">
      <c r="A14" s="303"/>
      <c r="B14" s="303"/>
      <c r="C14" s="368" t="s">
        <v>867</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07" t="s">
        <v>866</v>
      </c>
      <c r="R15" s="408"/>
      <c r="S15" s="408"/>
      <c r="T15" s="409"/>
      <c r="U15" s="5"/>
      <c r="V15" s="5"/>
      <c r="W15" s="5"/>
    </row>
    <row r="16" spans="1:227" ht="15" customHeight="1" x14ac:dyDescent="0.25">
      <c r="A16" s="303"/>
      <c r="B16" s="303"/>
      <c r="C16" s="304" t="s">
        <v>33</v>
      </c>
      <c r="D16" s="298">
        <v>151</v>
      </c>
      <c r="F16" s="46"/>
      <c r="G16" s="5"/>
      <c r="H16" s="5"/>
      <c r="I16" s="5"/>
      <c r="J16" s="5"/>
      <c r="K16" s="5"/>
      <c r="L16" s="5"/>
      <c r="M16" s="5"/>
      <c r="Q16" s="367">
        <v>0.01</v>
      </c>
      <c r="R16" s="369">
        <f>IF(ISERROR(_xlfn.PERCENTILE.EXC($C$64:$C$10063,Q16)),"",_xlfn.PERCENTILE.EXC($C$66:$C$10065,Q16))</f>
        <v>63.484365903273094</v>
      </c>
      <c r="S16" s="367">
        <v>0.5</v>
      </c>
      <c r="T16" s="369">
        <f>IF(ISERROR(_xlfn.PERCENTILE.EXC($C$64:$C$10063,S16)),"",_xlfn.PERCENTILE.EXC($C$64:$C$10063,S16))</f>
        <v>119.54884530368281</v>
      </c>
      <c r="U16" s="5"/>
      <c r="V16" s="5"/>
      <c r="W16" s="5"/>
    </row>
    <row r="17" spans="1:23" ht="15" customHeight="1" x14ac:dyDescent="0.25">
      <c r="A17" s="303"/>
      <c r="B17" s="303"/>
      <c r="C17" s="304" t="s">
        <v>83</v>
      </c>
      <c r="D17" s="302">
        <f>1-(COUNTIF($C$64:$C$10063,"&lt;"&amp;D15)/10000)-(COUNTIF($C$64:$C$10063,"&gt;"&amp;D16)/10000)</f>
        <v>0.79770000000000008</v>
      </c>
      <c r="F17" s="46"/>
      <c r="G17" s="5"/>
      <c r="H17" s="5"/>
      <c r="I17" s="5"/>
      <c r="J17" s="5"/>
      <c r="K17" s="5"/>
      <c r="L17" s="5"/>
      <c r="M17" s="5"/>
      <c r="Q17" s="367">
        <v>0.05</v>
      </c>
      <c r="R17" s="369">
        <f t="shared" ref="R17:R26" si="22">IF(ISERROR(_xlfn.PERCENTILE.EXC($C$64:$C$10063,Q17)),"",_xlfn.PERCENTILE.EXC($C$66:$C$10065,Q17))</f>
        <v>80.300104232774572</v>
      </c>
      <c r="S17" s="367">
        <v>0.55000000000000004</v>
      </c>
      <c r="T17" s="369">
        <f t="shared" ref="T17:T26" si="23">IF(ISERROR(_xlfn.PERCENTILE.EXC($C$64:$C$10063,S17)),"",_xlfn.PERCENTILE.EXC($C$64:$C$10063,S17))</f>
        <v>122.81425631055428</v>
      </c>
      <c r="U17" s="5"/>
      <c r="V17" s="5"/>
      <c r="W17" s="5"/>
    </row>
    <row r="18" spans="1:23" ht="15" customHeight="1" x14ac:dyDescent="0.25">
      <c r="A18" s="303"/>
      <c r="B18" s="303"/>
      <c r="C18" s="304" t="s">
        <v>241</v>
      </c>
      <c r="D18" s="302">
        <f>COUNTIF($C$64:$C$10063,"&lt;"&amp;D15)/10000</f>
        <v>0.10199999999999999</v>
      </c>
      <c r="F18" s="46"/>
      <c r="G18" s="5"/>
      <c r="H18" s="5"/>
      <c r="I18" s="5"/>
      <c r="J18" s="5"/>
      <c r="K18" s="5"/>
      <c r="L18" s="5"/>
      <c r="M18" s="5"/>
      <c r="Q18" s="367">
        <v>0.1</v>
      </c>
      <c r="R18" s="369">
        <f t="shared" si="22"/>
        <v>88.794855131524628</v>
      </c>
      <c r="S18" s="367">
        <v>0.6</v>
      </c>
      <c r="T18" s="369">
        <f t="shared" si="23"/>
        <v>125.75724223277865</v>
      </c>
      <c r="U18" s="5"/>
      <c r="V18" s="5"/>
      <c r="W18" s="5"/>
    </row>
    <row r="19" spans="1:23" ht="15" customHeight="1" x14ac:dyDescent="0.25">
      <c r="A19" s="5"/>
      <c r="B19" s="33"/>
      <c r="C19" s="304" t="s">
        <v>242</v>
      </c>
      <c r="D19" s="302">
        <f>COUNTIF($C$64:$C$10063,"&gt;"&amp;D16)/10000</f>
        <v>0.1003</v>
      </c>
      <c r="G19" s="5"/>
      <c r="H19" s="5"/>
      <c r="I19" s="5"/>
      <c r="J19" s="5"/>
      <c r="K19" s="5"/>
      <c r="L19" s="5"/>
      <c r="M19" s="5"/>
      <c r="Q19" s="367">
        <v>0.15</v>
      </c>
      <c r="R19" s="369">
        <f t="shared" si="22"/>
        <v>95.039548894383188</v>
      </c>
      <c r="S19" s="367">
        <v>0.65</v>
      </c>
      <c r="T19" s="369">
        <f t="shared" si="23"/>
        <v>128.94212010880184</v>
      </c>
      <c r="U19" s="5"/>
      <c r="V19" s="5"/>
      <c r="W19" s="5"/>
    </row>
    <row r="20" spans="1:23" ht="15" customHeight="1" x14ac:dyDescent="0.25">
      <c r="A20" s="5"/>
      <c r="B20" s="33"/>
      <c r="C20" s="304"/>
      <c r="D20" s="33"/>
      <c r="G20" s="5"/>
      <c r="H20" s="5"/>
      <c r="I20" s="5"/>
      <c r="J20" s="5"/>
      <c r="K20" s="5"/>
      <c r="L20" s="5"/>
      <c r="M20" s="5"/>
      <c r="Q20" s="367">
        <v>0.2</v>
      </c>
      <c r="R20" s="369">
        <f t="shared" si="22"/>
        <v>99.458282866915638</v>
      </c>
      <c r="S20" s="367">
        <v>0.7</v>
      </c>
      <c r="T20" s="369">
        <f t="shared" si="23"/>
        <v>132.26000101521052</v>
      </c>
      <c r="U20" s="5"/>
      <c r="V20" s="5"/>
      <c r="W20" s="5"/>
    </row>
    <row r="21" spans="1:23" ht="15" customHeight="1" x14ac:dyDescent="0.25">
      <c r="A21" s="5"/>
      <c r="B21" s="33"/>
      <c r="C21" s="304" t="s">
        <v>41</v>
      </c>
      <c r="D21" s="370">
        <f>MIN($C$64:$C$10063)</f>
        <v>29.725741386644913</v>
      </c>
      <c r="E21" s="2"/>
      <c r="F21" s="2"/>
      <c r="G21" s="5"/>
      <c r="H21" s="5"/>
      <c r="I21" s="5"/>
      <c r="J21" s="5"/>
      <c r="K21" s="5"/>
      <c r="L21" s="5"/>
      <c r="M21" s="5"/>
      <c r="N21" s="5"/>
      <c r="O21" s="5"/>
      <c r="P21" s="5"/>
      <c r="Q21" s="367">
        <v>0.25</v>
      </c>
      <c r="R21" s="369">
        <f t="shared" si="22"/>
        <v>103.5370910122552</v>
      </c>
      <c r="S21" s="367">
        <v>0.75</v>
      </c>
      <c r="T21" s="369">
        <f t="shared" si="23"/>
        <v>136.25170418638007</v>
      </c>
      <c r="U21" s="5"/>
      <c r="V21" s="5"/>
      <c r="W21" s="5"/>
    </row>
    <row r="22" spans="1:23" ht="15" customHeight="1" x14ac:dyDescent="0.25">
      <c r="A22" s="5"/>
      <c r="B22" s="5"/>
      <c r="C22" s="304" t="s">
        <v>42</v>
      </c>
      <c r="D22" s="370">
        <f>MAX($C$64:$C$10063)</f>
        <v>214.65502869228393</v>
      </c>
      <c r="E22" s="2"/>
      <c r="F22" s="2"/>
      <c r="G22" s="5"/>
      <c r="H22" s="5"/>
      <c r="I22" s="5"/>
      <c r="J22" s="5"/>
      <c r="K22" s="5"/>
      <c r="L22" s="5"/>
      <c r="M22" s="5"/>
      <c r="N22" s="5"/>
      <c r="O22" s="5"/>
      <c r="P22" s="5"/>
      <c r="Q22" s="367">
        <v>0.3</v>
      </c>
      <c r="R22" s="369">
        <f t="shared" si="22"/>
        <v>107.21124839283412</v>
      </c>
      <c r="S22" s="367">
        <v>0.8</v>
      </c>
      <c r="T22" s="369">
        <f t="shared" si="23"/>
        <v>140.23702422928787</v>
      </c>
      <c r="U22" s="5"/>
      <c r="V22" s="5"/>
      <c r="W22" s="5"/>
    </row>
    <row r="23" spans="1:23" ht="15" customHeight="1" x14ac:dyDescent="0.25">
      <c r="A23" s="5"/>
      <c r="B23" s="5"/>
      <c r="C23" s="304" t="s">
        <v>790</v>
      </c>
      <c r="D23" s="364">
        <f>IF(ISERR(AVERAGE($C$64:$C$10063)),"",AVERAGE($C$64:$C$10063))</f>
        <v>119.83301805692801</v>
      </c>
      <c r="E23" s="2"/>
      <c r="F23" s="2"/>
      <c r="G23" s="5"/>
      <c r="H23" s="5"/>
      <c r="I23" s="5"/>
      <c r="J23" s="5"/>
      <c r="K23" s="5"/>
      <c r="L23" s="5"/>
      <c r="M23" s="5"/>
      <c r="N23" s="5"/>
      <c r="O23" s="5"/>
      <c r="P23" s="5"/>
      <c r="Q23" s="367">
        <v>0.35</v>
      </c>
      <c r="R23" s="369">
        <f t="shared" si="22"/>
        <v>110.66907383093402</v>
      </c>
      <c r="S23" s="367">
        <v>0.85</v>
      </c>
      <c r="T23" s="369">
        <f t="shared" si="23"/>
        <v>145.2388451304092</v>
      </c>
      <c r="U23" s="5"/>
      <c r="V23" s="5"/>
      <c r="W23" s="5"/>
    </row>
    <row r="24" spans="1:23" ht="15" customHeight="1" x14ac:dyDescent="0.25">
      <c r="A24" s="5"/>
      <c r="B24" s="5"/>
      <c r="C24" s="304" t="s">
        <v>864</v>
      </c>
      <c r="D24" s="364">
        <f>IF(ISERR(MEDIAN($C$64:$C$10063)),"",MEDIAN($C$64:$C$10063))</f>
        <v>119.54884530368281</v>
      </c>
      <c r="E24" s="2"/>
      <c r="F24" s="2"/>
      <c r="G24" s="5"/>
      <c r="H24" s="5"/>
      <c r="I24" s="5"/>
      <c r="J24" s="5"/>
      <c r="K24" s="5"/>
      <c r="L24" s="5"/>
      <c r="M24" s="5"/>
      <c r="N24" s="5"/>
      <c r="O24" s="5"/>
      <c r="P24" s="5"/>
      <c r="Q24" s="367">
        <v>0.4</v>
      </c>
      <c r="R24" s="369">
        <f t="shared" si="22"/>
        <v>113.84990752844652</v>
      </c>
      <c r="S24" s="367">
        <v>0.9</v>
      </c>
      <c r="T24" s="369">
        <f t="shared" si="23"/>
        <v>151.08340678642321</v>
      </c>
      <c r="U24" s="5"/>
      <c r="V24" s="5"/>
      <c r="W24" s="5"/>
    </row>
    <row r="25" spans="1:23" x14ac:dyDescent="0.25">
      <c r="A25" s="5"/>
      <c r="B25" s="5"/>
      <c r="C25" s="304" t="s">
        <v>862</v>
      </c>
      <c r="D25" s="365" cm="1">
        <f t="array" ref="D25">IF(ISERR(_xlfn.MODE.SNGL(ROUND($C$64:$C$10063,0))),"",_xlfn.MODE.SNGL(ROUND($C$64:$C$10063,0)))</f>
        <v>116</v>
      </c>
      <c r="E25" s="2"/>
      <c r="F25" s="2"/>
      <c r="G25" s="5"/>
      <c r="H25" s="5"/>
      <c r="I25" s="5"/>
      <c r="J25" s="5"/>
      <c r="K25" s="5"/>
      <c r="L25" s="5"/>
      <c r="M25" s="5"/>
      <c r="N25" s="5"/>
      <c r="O25" s="5"/>
      <c r="P25" s="5"/>
      <c r="Q25" s="367">
        <v>0.45</v>
      </c>
      <c r="R25" s="369">
        <f t="shared" si="22"/>
        <v>116.68766127364304</v>
      </c>
      <c r="S25" s="367">
        <v>0.95</v>
      </c>
      <c r="T25" s="369">
        <f t="shared" si="23"/>
        <v>159.23696651470758</v>
      </c>
      <c r="U25" s="5"/>
      <c r="V25" s="5"/>
      <c r="W25" s="5"/>
    </row>
    <row r="26" spans="1:23" ht="15" customHeight="1" x14ac:dyDescent="0.25">
      <c r="A26" s="5"/>
      <c r="B26" s="5"/>
      <c r="C26" s="304" t="s">
        <v>863</v>
      </c>
      <c r="D26" s="364">
        <f>IF(ISERR(_xlfn.STDEV.P($C$64:$C$10063)),"",_xlfn.STDEV.P($C$64:$C$10063))</f>
        <v>24.165262532764952</v>
      </c>
      <c r="E26" s="2"/>
      <c r="F26" s="2"/>
      <c r="G26" s="5"/>
      <c r="H26" s="5"/>
      <c r="I26" s="5"/>
      <c r="J26" s="5"/>
      <c r="K26" s="5"/>
      <c r="L26" s="5"/>
      <c r="M26" s="5"/>
      <c r="N26" s="5"/>
      <c r="O26" s="5"/>
      <c r="P26" s="5"/>
      <c r="Q26" s="367">
        <v>0.5</v>
      </c>
      <c r="R26" s="369">
        <f t="shared" si="22"/>
        <v>119.54567154432979</v>
      </c>
      <c r="S26" s="367">
        <v>0.99</v>
      </c>
      <c r="T26" s="369">
        <f t="shared" si="23"/>
        <v>176.68737838968909</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4.2.1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6" t="s">
        <v>140</v>
      </c>
      <c r="C45" s="376"/>
      <c r="D45" s="376"/>
      <c r="E45" s="376"/>
      <c r="F45" s="376"/>
      <c r="G45" s="376"/>
      <c r="H45" s="376"/>
      <c r="I45" s="286"/>
      <c r="J45" s="2"/>
      <c r="K45" s="2"/>
      <c r="L45" s="5"/>
      <c r="M45" s="5"/>
      <c r="N45" s="5"/>
      <c r="O45" s="5"/>
      <c r="P45" s="5"/>
      <c r="Q45" s="5"/>
      <c r="R45" s="5"/>
      <c r="S45" s="5"/>
      <c r="T45" s="5"/>
      <c r="U45" s="5"/>
      <c r="V45" s="5"/>
      <c r="W45" s="5"/>
    </row>
    <row r="46" spans="1:23" x14ac:dyDescent="0.25">
      <c r="A46" s="2"/>
      <c r="B46" s="376" t="s">
        <v>141</v>
      </c>
      <c r="C46" s="376"/>
      <c r="D46" s="376"/>
      <c r="E46" s="376"/>
      <c r="F46" s="376"/>
      <c r="G46" s="376"/>
      <c r="H46" s="376"/>
      <c r="I46" s="286"/>
      <c r="J46" s="2"/>
      <c r="K46" s="2"/>
      <c r="L46" s="5"/>
      <c r="M46" s="5"/>
      <c r="N46" s="5"/>
      <c r="O46" s="5"/>
      <c r="P46" s="5"/>
      <c r="Q46" s="5"/>
      <c r="R46" s="5"/>
      <c r="S46" s="5"/>
      <c r="T46" s="5"/>
      <c r="U46" s="5"/>
      <c r="V46" s="5"/>
      <c r="W46" s="5"/>
    </row>
    <row r="47" spans="1:23" x14ac:dyDescent="0.25">
      <c r="A47" s="2"/>
      <c r="B47" s="376" t="s">
        <v>94</v>
      </c>
      <c r="C47" s="376"/>
      <c r="D47" s="376"/>
      <c r="E47" s="376"/>
      <c r="F47" s="376"/>
      <c r="G47" s="376"/>
      <c r="H47" s="376"/>
      <c r="I47" s="286"/>
      <c r="J47" s="2"/>
      <c r="K47" s="2"/>
      <c r="L47" s="5"/>
      <c r="M47" s="5"/>
      <c r="N47" s="5"/>
      <c r="O47" s="5"/>
      <c r="P47" s="5"/>
      <c r="Q47" s="5"/>
      <c r="R47" s="5"/>
      <c r="S47" s="5"/>
      <c r="T47" s="5"/>
      <c r="U47" s="5"/>
      <c r="V47" s="5"/>
      <c r="W47" s="5"/>
    </row>
    <row r="48" spans="1:23" x14ac:dyDescent="0.25">
      <c r="A48" s="2"/>
      <c r="B48" s="376" t="s">
        <v>220</v>
      </c>
      <c r="C48" s="376"/>
      <c r="D48" s="376"/>
      <c r="E48" s="376"/>
      <c r="F48" s="376"/>
      <c r="G48" s="376"/>
      <c r="H48" s="376"/>
      <c r="I48" s="286"/>
      <c r="J48" s="2"/>
      <c r="K48" s="2"/>
      <c r="L48" s="5"/>
      <c r="M48" s="5"/>
      <c r="N48" s="5"/>
      <c r="O48" s="5"/>
      <c r="P48" s="5"/>
      <c r="Q48" s="5"/>
      <c r="R48" s="5"/>
      <c r="S48" s="5"/>
      <c r="T48" s="5"/>
      <c r="U48" s="5"/>
      <c r="V48" s="5"/>
      <c r="W48" s="5"/>
    </row>
    <row r="49" spans="1:23" x14ac:dyDescent="0.25">
      <c r="A49" s="2"/>
      <c r="B49" s="376" t="s">
        <v>853</v>
      </c>
      <c r="C49" s="376"/>
      <c r="D49" s="376"/>
      <c r="E49" s="376"/>
      <c r="F49" s="376"/>
      <c r="G49" s="376"/>
      <c r="H49" s="376"/>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95" t="s">
        <v>768</v>
      </c>
      <c r="C59" s="395"/>
      <c r="D59" s="395"/>
      <c r="E59" s="395"/>
      <c r="F59" s="395"/>
      <c r="G59" s="395"/>
      <c r="H59" s="395"/>
    </row>
    <row r="61" spans="1:23" x14ac:dyDescent="0.25">
      <c r="B61" s="413" t="s">
        <v>794</v>
      </c>
      <c r="C61" s="413"/>
    </row>
    <row r="62" spans="1:23" x14ac:dyDescent="0.25">
      <c r="B62" s="292" t="s">
        <v>778</v>
      </c>
      <c r="C62" s="292" t="s">
        <v>779</v>
      </c>
    </row>
    <row r="63" spans="1:23" x14ac:dyDescent="0.25">
      <c r="B63" s="288"/>
      <c r="C63" s="293">
        <f ca="1">$N$4</f>
        <v>130.05714191019663</v>
      </c>
    </row>
    <row r="64" spans="1:23" x14ac:dyDescent="0.25">
      <c r="B64" s="250">
        <v>1</v>
      </c>
      <c r="C64" s="249">
        <f t="dataTable" ref="C64:C10063" dt2D="0" dtr="0" r1="M3" ca="1"/>
        <v>166.74970651993578</v>
      </c>
    </row>
    <row r="65" spans="2:9" x14ac:dyDescent="0.25">
      <c r="B65" s="250">
        <v>2</v>
      </c>
      <c r="C65" s="249">
        <v>139.39202832735899</v>
      </c>
    </row>
    <row r="66" spans="2:9" x14ac:dyDescent="0.25">
      <c r="B66" s="250">
        <v>3</v>
      </c>
      <c r="C66" s="249">
        <v>99.904963478574189</v>
      </c>
    </row>
    <row r="67" spans="2:9" x14ac:dyDescent="0.25">
      <c r="B67" s="250">
        <v>4</v>
      </c>
      <c r="C67" s="249">
        <v>41.572222873991834</v>
      </c>
    </row>
    <row r="68" spans="2:9" x14ac:dyDescent="0.25">
      <c r="B68" s="250">
        <v>5</v>
      </c>
      <c r="C68" s="249">
        <v>115.81858248548909</v>
      </c>
      <c r="H68"/>
      <c r="I68"/>
    </row>
    <row r="69" spans="2:9" x14ac:dyDescent="0.25">
      <c r="B69" s="250">
        <v>6</v>
      </c>
      <c r="C69" s="249">
        <v>134.54997475777571</v>
      </c>
      <c r="H69"/>
      <c r="I69"/>
    </row>
    <row r="70" spans="2:9" x14ac:dyDescent="0.25">
      <c r="B70" s="250">
        <v>7</v>
      </c>
      <c r="C70" s="249">
        <v>118.59109923688946</v>
      </c>
      <c r="H70"/>
      <c r="I70"/>
    </row>
    <row r="71" spans="2:9" x14ac:dyDescent="0.25">
      <c r="B71" s="250">
        <v>8</v>
      </c>
      <c r="C71" s="249">
        <v>124.09207444861714</v>
      </c>
      <c r="H71"/>
      <c r="I71"/>
    </row>
    <row r="72" spans="2:9" x14ac:dyDescent="0.25">
      <c r="B72" s="250">
        <v>9</v>
      </c>
      <c r="C72" s="249">
        <v>111.14633176072483</v>
      </c>
      <c r="H72"/>
      <c r="I72"/>
    </row>
    <row r="73" spans="2:9" x14ac:dyDescent="0.25">
      <c r="B73" s="250">
        <v>10</v>
      </c>
      <c r="C73" s="249">
        <v>94.998881457733887</v>
      </c>
      <c r="H73"/>
      <c r="I73"/>
    </row>
    <row r="74" spans="2:9" x14ac:dyDescent="0.25">
      <c r="B74" s="250">
        <v>11</v>
      </c>
      <c r="C74" s="249">
        <v>88.770675725524555</v>
      </c>
      <c r="H74"/>
      <c r="I74"/>
    </row>
    <row r="75" spans="2:9" x14ac:dyDescent="0.25">
      <c r="B75" s="250">
        <v>12</v>
      </c>
      <c r="C75" s="249">
        <v>111.69877028310005</v>
      </c>
      <c r="H75"/>
      <c r="I75"/>
    </row>
    <row r="76" spans="2:9" x14ac:dyDescent="0.25">
      <c r="B76" s="250">
        <v>13</v>
      </c>
      <c r="C76" s="249">
        <v>131.52575531902983</v>
      </c>
      <c r="H76"/>
      <c r="I76"/>
    </row>
    <row r="77" spans="2:9" x14ac:dyDescent="0.25">
      <c r="B77" s="250">
        <v>14</v>
      </c>
      <c r="C77" s="249">
        <v>103.97630896227858</v>
      </c>
      <c r="H77"/>
      <c r="I77"/>
    </row>
    <row r="78" spans="2:9" x14ac:dyDescent="0.25">
      <c r="B78" s="250">
        <v>15</v>
      </c>
      <c r="C78" s="249">
        <v>149.71589152017688</v>
      </c>
      <c r="H78"/>
      <c r="I78"/>
    </row>
    <row r="79" spans="2:9" x14ac:dyDescent="0.25">
      <c r="B79" s="250">
        <v>16</v>
      </c>
      <c r="C79" s="249">
        <v>118.8454543367522</v>
      </c>
      <c r="H79"/>
      <c r="I79"/>
    </row>
    <row r="80" spans="2:9" x14ac:dyDescent="0.25">
      <c r="B80" s="250">
        <v>17</v>
      </c>
      <c r="C80" s="249">
        <v>148.76349319240614</v>
      </c>
      <c r="H80"/>
      <c r="I80"/>
    </row>
    <row r="81" spans="2:9" x14ac:dyDescent="0.25">
      <c r="B81" s="250">
        <v>18</v>
      </c>
      <c r="C81" s="249">
        <v>73.178778235868435</v>
      </c>
      <c r="H81"/>
      <c r="I81"/>
    </row>
    <row r="82" spans="2:9" x14ac:dyDescent="0.25">
      <c r="B82" s="250">
        <v>19</v>
      </c>
      <c r="C82" s="249">
        <v>147.08162984365097</v>
      </c>
      <c r="H82"/>
      <c r="I82"/>
    </row>
    <row r="83" spans="2:9" x14ac:dyDescent="0.25">
      <c r="B83" s="250">
        <v>20</v>
      </c>
      <c r="C83" s="249">
        <v>112.98004869054839</v>
      </c>
      <c r="H83"/>
      <c r="I83"/>
    </row>
    <row r="84" spans="2:9" x14ac:dyDescent="0.25">
      <c r="B84" s="250">
        <v>21</v>
      </c>
      <c r="C84" s="249">
        <v>98.701799787012021</v>
      </c>
      <c r="H84"/>
      <c r="I84"/>
    </row>
    <row r="85" spans="2:9" x14ac:dyDescent="0.25">
      <c r="B85" s="250">
        <v>22</v>
      </c>
      <c r="C85" s="249">
        <v>152.70748355014467</v>
      </c>
      <c r="H85"/>
      <c r="I85"/>
    </row>
    <row r="86" spans="2:9" x14ac:dyDescent="0.25">
      <c r="B86" s="250">
        <v>23</v>
      </c>
      <c r="C86" s="249">
        <v>107.74890860200821</v>
      </c>
      <c r="H86"/>
      <c r="I86"/>
    </row>
    <row r="87" spans="2:9" x14ac:dyDescent="0.25">
      <c r="B87" s="250">
        <v>24</v>
      </c>
      <c r="C87" s="249">
        <v>89.658362870227393</v>
      </c>
      <c r="H87"/>
      <c r="I87"/>
    </row>
    <row r="88" spans="2:9" x14ac:dyDescent="0.25">
      <c r="B88" s="250">
        <v>25</v>
      </c>
      <c r="C88" s="249">
        <v>129.87773001954383</v>
      </c>
      <c r="H88"/>
      <c r="I88"/>
    </row>
    <row r="89" spans="2:9" x14ac:dyDescent="0.25">
      <c r="B89" s="250">
        <v>26</v>
      </c>
      <c r="C89" s="249">
        <v>121.40440801360943</v>
      </c>
      <c r="H89"/>
      <c r="I89"/>
    </row>
    <row r="90" spans="2:9" x14ac:dyDescent="0.25">
      <c r="B90" s="250">
        <v>27</v>
      </c>
      <c r="C90" s="249">
        <v>116.05224687664368</v>
      </c>
      <c r="H90"/>
      <c r="I90"/>
    </row>
    <row r="91" spans="2:9" x14ac:dyDescent="0.25">
      <c r="B91" s="250">
        <v>28</v>
      </c>
      <c r="C91" s="249">
        <v>134.2281909968444</v>
      </c>
      <c r="H91"/>
      <c r="I91"/>
    </row>
    <row r="92" spans="2:9" x14ac:dyDescent="0.25">
      <c r="B92" s="250">
        <v>29</v>
      </c>
      <c r="C92" s="249">
        <v>95.370995703679199</v>
      </c>
      <c r="H92"/>
      <c r="I92"/>
    </row>
    <row r="93" spans="2:9" x14ac:dyDescent="0.25">
      <c r="B93" s="250">
        <v>30</v>
      </c>
      <c r="C93" s="249">
        <v>124.04325461376671</v>
      </c>
      <c r="H93"/>
      <c r="I93"/>
    </row>
    <row r="94" spans="2:9" x14ac:dyDescent="0.25">
      <c r="B94" s="250">
        <v>31</v>
      </c>
      <c r="C94" s="249">
        <v>137.0059756246514</v>
      </c>
      <c r="H94"/>
      <c r="I94"/>
    </row>
    <row r="95" spans="2:9" x14ac:dyDescent="0.25">
      <c r="B95" s="250">
        <v>32</v>
      </c>
      <c r="C95" s="249">
        <v>87.15292000377903</v>
      </c>
      <c r="H95"/>
      <c r="I95"/>
    </row>
    <row r="96" spans="2:9" x14ac:dyDescent="0.25">
      <c r="B96" s="250">
        <v>33</v>
      </c>
      <c r="C96" s="249">
        <v>136.58292858336108</v>
      </c>
      <c r="H96"/>
      <c r="I96"/>
    </row>
    <row r="97" spans="2:9" x14ac:dyDescent="0.25">
      <c r="B97" s="250">
        <v>34</v>
      </c>
      <c r="C97" s="249">
        <v>94.863785349149353</v>
      </c>
      <c r="H97"/>
      <c r="I97"/>
    </row>
    <row r="98" spans="2:9" x14ac:dyDescent="0.25">
      <c r="B98" s="250">
        <v>35</v>
      </c>
      <c r="C98" s="249">
        <v>116.71084113470134</v>
      </c>
      <c r="H98"/>
      <c r="I98"/>
    </row>
    <row r="99" spans="2:9" x14ac:dyDescent="0.25">
      <c r="B99" s="250">
        <v>36</v>
      </c>
      <c r="C99" s="249">
        <v>140.41425677685993</v>
      </c>
      <c r="H99"/>
      <c r="I99"/>
    </row>
    <row r="100" spans="2:9" x14ac:dyDescent="0.25">
      <c r="B100" s="250">
        <v>37</v>
      </c>
      <c r="C100" s="249">
        <v>99.489386099270178</v>
      </c>
      <c r="H100"/>
      <c r="I100"/>
    </row>
    <row r="101" spans="2:9" x14ac:dyDescent="0.25">
      <c r="B101" s="250">
        <v>38</v>
      </c>
      <c r="C101" s="249">
        <v>140.5932279905584</v>
      </c>
      <c r="H101"/>
      <c r="I101"/>
    </row>
    <row r="102" spans="2:9" x14ac:dyDescent="0.25">
      <c r="B102" s="250">
        <v>39</v>
      </c>
      <c r="C102" s="249">
        <v>101.29275988842231</v>
      </c>
      <c r="H102"/>
      <c r="I102"/>
    </row>
    <row r="103" spans="2:9" x14ac:dyDescent="0.25">
      <c r="B103" s="250">
        <v>40</v>
      </c>
      <c r="C103" s="249">
        <v>112.50565535467905</v>
      </c>
      <c r="H103"/>
      <c r="I103"/>
    </row>
    <row r="104" spans="2:9" x14ac:dyDescent="0.25">
      <c r="B104" s="250">
        <v>41</v>
      </c>
      <c r="C104" s="249">
        <v>156.60634131933506</v>
      </c>
      <c r="H104"/>
      <c r="I104"/>
    </row>
    <row r="105" spans="2:9" x14ac:dyDescent="0.25">
      <c r="B105" s="250">
        <v>42</v>
      </c>
      <c r="C105" s="249">
        <v>99.74194563888588</v>
      </c>
      <c r="H105"/>
      <c r="I105"/>
    </row>
    <row r="106" spans="2:9" x14ac:dyDescent="0.25">
      <c r="B106" s="250">
        <v>43</v>
      </c>
      <c r="C106" s="249">
        <v>130.11387325445949</v>
      </c>
      <c r="H106"/>
      <c r="I106"/>
    </row>
    <row r="107" spans="2:9" x14ac:dyDescent="0.25">
      <c r="B107" s="250">
        <v>44</v>
      </c>
      <c r="C107" s="249">
        <v>146.56682512338602</v>
      </c>
      <c r="H107"/>
      <c r="I107"/>
    </row>
    <row r="108" spans="2:9" x14ac:dyDescent="0.25">
      <c r="B108" s="250">
        <v>45</v>
      </c>
      <c r="C108" s="249">
        <v>103.52607009993761</v>
      </c>
      <c r="H108"/>
      <c r="I108"/>
    </row>
    <row r="109" spans="2:9" x14ac:dyDescent="0.25">
      <c r="B109" s="250">
        <v>46</v>
      </c>
      <c r="C109" s="249">
        <v>67.767307527747164</v>
      </c>
      <c r="H109"/>
      <c r="I109"/>
    </row>
    <row r="110" spans="2:9" x14ac:dyDescent="0.25">
      <c r="B110" s="250">
        <v>47</v>
      </c>
      <c r="C110" s="249">
        <v>129.71750153912484</v>
      </c>
      <c r="H110"/>
      <c r="I110"/>
    </row>
    <row r="111" spans="2:9" x14ac:dyDescent="0.25">
      <c r="B111" s="250">
        <v>48</v>
      </c>
      <c r="C111" s="249">
        <v>123.42795952624668</v>
      </c>
      <c r="H111"/>
      <c r="I111"/>
    </row>
    <row r="112" spans="2:9" x14ac:dyDescent="0.25">
      <c r="B112" s="250">
        <v>49</v>
      </c>
      <c r="C112" s="249">
        <v>118.0054489152364</v>
      </c>
      <c r="H112"/>
      <c r="I112"/>
    </row>
    <row r="113" spans="2:9" x14ac:dyDescent="0.25">
      <c r="B113" s="250">
        <v>50</v>
      </c>
      <c r="C113" s="249">
        <v>136.6377579257948</v>
      </c>
      <c r="H113"/>
      <c r="I113"/>
    </row>
    <row r="114" spans="2:9" x14ac:dyDescent="0.25">
      <c r="B114" s="250">
        <v>51</v>
      </c>
      <c r="C114" s="249">
        <v>81.449083890111808</v>
      </c>
      <c r="H114"/>
      <c r="I114"/>
    </row>
    <row r="115" spans="2:9" x14ac:dyDescent="0.25">
      <c r="B115" s="250">
        <v>52</v>
      </c>
      <c r="C115" s="249">
        <v>151.84279489462642</v>
      </c>
      <c r="H115"/>
      <c r="I115"/>
    </row>
    <row r="116" spans="2:9" x14ac:dyDescent="0.25">
      <c r="B116" s="250">
        <v>53</v>
      </c>
      <c r="C116" s="249">
        <v>108.13381189433773</v>
      </c>
      <c r="H116"/>
      <c r="I116"/>
    </row>
    <row r="117" spans="2:9" x14ac:dyDescent="0.25">
      <c r="B117" s="250">
        <v>54</v>
      </c>
      <c r="C117" s="249">
        <v>160.0106220646297</v>
      </c>
      <c r="H117"/>
      <c r="I117"/>
    </row>
    <row r="118" spans="2:9" x14ac:dyDescent="0.25">
      <c r="B118" s="250">
        <v>55</v>
      </c>
      <c r="C118" s="249">
        <v>169.67239532187131</v>
      </c>
      <c r="H118"/>
      <c r="I118"/>
    </row>
    <row r="119" spans="2:9" x14ac:dyDescent="0.25">
      <c r="B119" s="250">
        <v>56</v>
      </c>
      <c r="C119" s="249">
        <v>118.8979158288266</v>
      </c>
      <c r="H119"/>
      <c r="I119"/>
    </row>
    <row r="120" spans="2:9" x14ac:dyDescent="0.25">
      <c r="B120" s="250">
        <v>57</v>
      </c>
      <c r="C120" s="249">
        <v>114.83268833933366</v>
      </c>
      <c r="H120"/>
      <c r="I120"/>
    </row>
    <row r="121" spans="2:9" x14ac:dyDescent="0.25">
      <c r="B121" s="250">
        <v>58</v>
      </c>
      <c r="C121" s="249">
        <v>150.45618914837411</v>
      </c>
      <c r="H121"/>
      <c r="I121"/>
    </row>
    <row r="122" spans="2:9" x14ac:dyDescent="0.25">
      <c r="B122" s="250">
        <v>59</v>
      </c>
      <c r="C122" s="249">
        <v>84.662862539942495</v>
      </c>
      <c r="H122"/>
      <c r="I122"/>
    </row>
    <row r="123" spans="2:9" x14ac:dyDescent="0.25">
      <c r="B123" s="250">
        <v>60</v>
      </c>
      <c r="C123" s="249">
        <v>113.07552445637508</v>
      </c>
      <c r="H123"/>
      <c r="I123"/>
    </row>
    <row r="124" spans="2:9" x14ac:dyDescent="0.25">
      <c r="B124" s="250">
        <v>61</v>
      </c>
      <c r="C124" s="249">
        <v>147.61961400246543</v>
      </c>
      <c r="H124"/>
      <c r="I124"/>
    </row>
    <row r="125" spans="2:9" x14ac:dyDescent="0.25">
      <c r="B125" s="250">
        <v>62</v>
      </c>
      <c r="C125" s="249">
        <v>115.27006611354327</v>
      </c>
      <c r="H125"/>
      <c r="I125"/>
    </row>
    <row r="126" spans="2:9" x14ac:dyDescent="0.25">
      <c r="B126" s="250">
        <v>63</v>
      </c>
      <c r="C126" s="249">
        <v>96.579161082582601</v>
      </c>
      <c r="H126"/>
      <c r="I126"/>
    </row>
    <row r="127" spans="2:9" x14ac:dyDescent="0.25">
      <c r="B127" s="250">
        <v>64</v>
      </c>
      <c r="C127" s="249">
        <v>87.433784437882707</v>
      </c>
      <c r="H127"/>
      <c r="I127"/>
    </row>
    <row r="128" spans="2:9" x14ac:dyDescent="0.25">
      <c r="B128" s="250">
        <v>65</v>
      </c>
      <c r="C128" s="249">
        <v>103.59706279253332</v>
      </c>
      <c r="H128"/>
      <c r="I128"/>
    </row>
    <row r="129" spans="2:9" x14ac:dyDescent="0.25">
      <c r="B129" s="250">
        <v>66</v>
      </c>
      <c r="C129" s="249">
        <v>158.95232093843958</v>
      </c>
      <c r="H129"/>
      <c r="I129"/>
    </row>
    <row r="130" spans="2:9" x14ac:dyDescent="0.25">
      <c r="B130" s="250">
        <v>67</v>
      </c>
      <c r="C130" s="249">
        <v>78.85039847049228</v>
      </c>
      <c r="H130"/>
      <c r="I130"/>
    </row>
    <row r="131" spans="2:9" x14ac:dyDescent="0.25">
      <c r="B131" s="250">
        <v>68</v>
      </c>
      <c r="C131" s="249">
        <v>119.85851006838396</v>
      </c>
      <c r="H131"/>
      <c r="I131"/>
    </row>
    <row r="132" spans="2:9" x14ac:dyDescent="0.25">
      <c r="B132" s="250">
        <v>69</v>
      </c>
      <c r="C132" s="249">
        <v>109.93937370048596</v>
      </c>
      <c r="H132"/>
      <c r="I132"/>
    </row>
    <row r="133" spans="2:9" x14ac:dyDescent="0.25">
      <c r="B133" s="250">
        <v>70</v>
      </c>
      <c r="C133" s="249">
        <v>66.215036832383532</v>
      </c>
      <c r="H133"/>
      <c r="I133"/>
    </row>
    <row r="134" spans="2:9" x14ac:dyDescent="0.25">
      <c r="B134" s="250">
        <v>71</v>
      </c>
      <c r="C134" s="249">
        <v>117.46417486261376</v>
      </c>
      <c r="H134"/>
      <c r="I134"/>
    </row>
    <row r="135" spans="2:9" x14ac:dyDescent="0.25">
      <c r="B135" s="250">
        <v>72</v>
      </c>
      <c r="C135" s="249">
        <v>68.967758048899171</v>
      </c>
      <c r="H135"/>
      <c r="I135"/>
    </row>
    <row r="136" spans="2:9" x14ac:dyDescent="0.25">
      <c r="B136" s="250">
        <v>73</v>
      </c>
      <c r="C136" s="249">
        <v>125.22582600524818</v>
      </c>
      <c r="H136"/>
      <c r="I136"/>
    </row>
    <row r="137" spans="2:9" x14ac:dyDescent="0.25">
      <c r="B137" s="250">
        <v>74</v>
      </c>
      <c r="C137" s="249">
        <v>84.397965886078566</v>
      </c>
      <c r="H137"/>
      <c r="I137"/>
    </row>
    <row r="138" spans="2:9" x14ac:dyDescent="0.25">
      <c r="B138" s="250">
        <v>75</v>
      </c>
      <c r="C138" s="249">
        <v>116.57773977272953</v>
      </c>
      <c r="H138"/>
      <c r="I138"/>
    </row>
    <row r="139" spans="2:9" x14ac:dyDescent="0.25">
      <c r="B139" s="250">
        <v>76</v>
      </c>
      <c r="C139" s="249">
        <v>121.91699020050788</v>
      </c>
      <c r="H139"/>
      <c r="I139"/>
    </row>
    <row r="140" spans="2:9" x14ac:dyDescent="0.25">
      <c r="B140" s="250">
        <v>77</v>
      </c>
      <c r="C140" s="249">
        <v>138.01254511695822</v>
      </c>
      <c r="H140"/>
      <c r="I140"/>
    </row>
    <row r="141" spans="2:9" x14ac:dyDescent="0.25">
      <c r="B141" s="250">
        <v>78</v>
      </c>
      <c r="C141" s="249">
        <v>123.83445261634604</v>
      </c>
      <c r="H141"/>
      <c r="I141"/>
    </row>
    <row r="142" spans="2:9" x14ac:dyDescent="0.25">
      <c r="B142" s="250">
        <v>79</v>
      </c>
      <c r="C142" s="249">
        <v>110.84750805331294</v>
      </c>
      <c r="H142"/>
      <c r="I142"/>
    </row>
    <row r="143" spans="2:9" x14ac:dyDescent="0.25">
      <c r="B143" s="250">
        <v>80</v>
      </c>
      <c r="C143" s="249">
        <v>130.14466279436323</v>
      </c>
      <c r="H143"/>
      <c r="I143"/>
    </row>
    <row r="144" spans="2:9" x14ac:dyDescent="0.25">
      <c r="B144" s="250">
        <v>81</v>
      </c>
      <c r="C144" s="249">
        <v>124.69457903546636</v>
      </c>
      <c r="H144"/>
      <c r="I144"/>
    </row>
    <row r="145" spans="2:9" x14ac:dyDescent="0.25">
      <c r="B145" s="250">
        <v>82</v>
      </c>
      <c r="C145" s="249">
        <v>135.19297129739795</v>
      </c>
      <c r="H145"/>
      <c r="I145"/>
    </row>
    <row r="146" spans="2:9" x14ac:dyDescent="0.25">
      <c r="B146" s="250">
        <v>83</v>
      </c>
      <c r="C146" s="249">
        <v>107.92335130476941</v>
      </c>
      <c r="H146"/>
      <c r="I146"/>
    </row>
    <row r="147" spans="2:9" x14ac:dyDescent="0.25">
      <c r="B147" s="250">
        <v>84</v>
      </c>
      <c r="C147" s="249">
        <v>119.13216388174814</v>
      </c>
      <c r="H147"/>
      <c r="I147"/>
    </row>
    <row r="148" spans="2:9" x14ac:dyDescent="0.25">
      <c r="B148" s="250">
        <v>85</v>
      </c>
      <c r="C148" s="249">
        <v>110.69213376214533</v>
      </c>
      <c r="H148"/>
      <c r="I148"/>
    </row>
    <row r="149" spans="2:9" x14ac:dyDescent="0.25">
      <c r="B149" s="250">
        <v>86</v>
      </c>
      <c r="C149" s="249">
        <v>118.11663291414892</v>
      </c>
      <c r="H149"/>
      <c r="I149"/>
    </row>
    <row r="150" spans="2:9" x14ac:dyDescent="0.25">
      <c r="B150" s="250">
        <v>87</v>
      </c>
      <c r="C150" s="249">
        <v>132.62517824114181</v>
      </c>
      <c r="H150"/>
      <c r="I150"/>
    </row>
    <row r="151" spans="2:9" x14ac:dyDescent="0.25">
      <c r="B151" s="250">
        <v>88</v>
      </c>
      <c r="C151" s="249">
        <v>112.77218883486593</v>
      </c>
      <c r="H151"/>
      <c r="I151"/>
    </row>
    <row r="152" spans="2:9" x14ac:dyDescent="0.25">
      <c r="B152" s="250">
        <v>89</v>
      </c>
      <c r="C152" s="249">
        <v>133.23369423810001</v>
      </c>
      <c r="H152"/>
      <c r="I152"/>
    </row>
    <row r="153" spans="2:9" x14ac:dyDescent="0.25">
      <c r="B153" s="250">
        <v>90</v>
      </c>
      <c r="C153" s="249">
        <v>148.66373646073379</v>
      </c>
      <c r="H153"/>
      <c r="I153"/>
    </row>
    <row r="154" spans="2:9" x14ac:dyDescent="0.25">
      <c r="B154" s="250">
        <v>91</v>
      </c>
      <c r="C154" s="249">
        <v>81.684435203002351</v>
      </c>
      <c r="H154"/>
      <c r="I154"/>
    </row>
    <row r="155" spans="2:9" x14ac:dyDescent="0.25">
      <c r="B155" s="250">
        <v>92</v>
      </c>
      <c r="C155" s="249">
        <v>78.670932722427381</v>
      </c>
      <c r="H155"/>
      <c r="I155"/>
    </row>
    <row r="156" spans="2:9" x14ac:dyDescent="0.25">
      <c r="B156" s="250">
        <v>93</v>
      </c>
      <c r="C156" s="249">
        <v>129.66636504812669</v>
      </c>
      <c r="H156"/>
      <c r="I156"/>
    </row>
    <row r="157" spans="2:9" x14ac:dyDescent="0.25">
      <c r="B157" s="250">
        <v>94</v>
      </c>
      <c r="C157" s="249">
        <v>133.43152047990466</v>
      </c>
      <c r="H157"/>
      <c r="I157"/>
    </row>
    <row r="158" spans="2:9" x14ac:dyDescent="0.25">
      <c r="B158" s="250">
        <v>95</v>
      </c>
      <c r="C158" s="249">
        <v>143.84258782537307</v>
      </c>
      <c r="H158"/>
      <c r="I158"/>
    </row>
    <row r="159" spans="2:9" x14ac:dyDescent="0.25">
      <c r="B159" s="250">
        <v>96</v>
      </c>
      <c r="C159" s="249">
        <v>137.43546247695639</v>
      </c>
      <c r="H159"/>
      <c r="I159"/>
    </row>
    <row r="160" spans="2:9" x14ac:dyDescent="0.25">
      <c r="B160" s="250">
        <v>97</v>
      </c>
      <c r="C160" s="249">
        <v>115.4108311978467</v>
      </c>
      <c r="H160"/>
      <c r="I160"/>
    </row>
    <row r="161" spans="2:9" x14ac:dyDescent="0.25">
      <c r="B161" s="250">
        <v>98</v>
      </c>
      <c r="C161" s="249">
        <v>144.8968545338154</v>
      </c>
      <c r="H161"/>
      <c r="I161"/>
    </row>
    <row r="162" spans="2:9" x14ac:dyDescent="0.25">
      <c r="B162" s="250">
        <v>99</v>
      </c>
      <c r="C162" s="249">
        <v>155.95773957103768</v>
      </c>
      <c r="H162"/>
      <c r="I162"/>
    </row>
    <row r="163" spans="2:9" x14ac:dyDescent="0.25">
      <c r="B163" s="250">
        <v>100</v>
      </c>
      <c r="C163" s="249">
        <v>80.653220485043761</v>
      </c>
      <c r="H163"/>
      <c r="I163"/>
    </row>
    <row r="164" spans="2:9" x14ac:dyDescent="0.25">
      <c r="B164" s="250">
        <v>101</v>
      </c>
      <c r="C164" s="249">
        <v>108.26287863776244</v>
      </c>
      <c r="H164"/>
      <c r="I164"/>
    </row>
    <row r="165" spans="2:9" x14ac:dyDescent="0.25">
      <c r="B165" s="250">
        <v>102</v>
      </c>
      <c r="C165" s="249">
        <v>78.455123778062074</v>
      </c>
      <c r="H165"/>
      <c r="I165"/>
    </row>
    <row r="166" spans="2:9" x14ac:dyDescent="0.25">
      <c r="B166" s="250">
        <v>103</v>
      </c>
      <c r="C166" s="249">
        <v>134.12805479569226</v>
      </c>
      <c r="H166"/>
      <c r="I166"/>
    </row>
    <row r="167" spans="2:9" x14ac:dyDescent="0.25">
      <c r="B167" s="250">
        <v>104</v>
      </c>
      <c r="C167" s="249">
        <v>133.32323406227042</v>
      </c>
      <c r="H167"/>
      <c r="I167"/>
    </row>
    <row r="168" spans="2:9" x14ac:dyDescent="0.25">
      <c r="B168" s="250">
        <v>105</v>
      </c>
      <c r="C168" s="249">
        <v>153.92821780059495</v>
      </c>
      <c r="H168"/>
      <c r="I168"/>
    </row>
    <row r="169" spans="2:9" x14ac:dyDescent="0.25">
      <c r="B169" s="250">
        <v>106</v>
      </c>
      <c r="C169" s="249">
        <v>124.61336559828854</v>
      </c>
      <c r="H169"/>
      <c r="I169"/>
    </row>
    <row r="170" spans="2:9" x14ac:dyDescent="0.25">
      <c r="B170" s="250">
        <v>107</v>
      </c>
      <c r="C170" s="249">
        <v>121.95756833859706</v>
      </c>
      <c r="H170"/>
      <c r="I170"/>
    </row>
    <row r="171" spans="2:9" x14ac:dyDescent="0.25">
      <c r="B171" s="250">
        <v>108</v>
      </c>
      <c r="C171" s="249">
        <v>106.45706735609861</v>
      </c>
      <c r="H171"/>
      <c r="I171"/>
    </row>
    <row r="172" spans="2:9" x14ac:dyDescent="0.25">
      <c r="B172" s="250">
        <v>109</v>
      </c>
      <c r="C172" s="249">
        <v>123.28965540151592</v>
      </c>
      <c r="H172"/>
      <c r="I172"/>
    </row>
    <row r="173" spans="2:9" x14ac:dyDescent="0.25">
      <c r="B173" s="250">
        <v>110</v>
      </c>
      <c r="C173" s="249">
        <v>112.33323646201325</v>
      </c>
      <c r="H173"/>
      <c r="I173"/>
    </row>
    <row r="174" spans="2:9" x14ac:dyDescent="0.25">
      <c r="B174" s="250">
        <v>111</v>
      </c>
      <c r="C174" s="249">
        <v>123.82353017863454</v>
      </c>
      <c r="H174"/>
      <c r="I174"/>
    </row>
    <row r="175" spans="2:9" x14ac:dyDescent="0.25">
      <c r="B175" s="250">
        <v>112</v>
      </c>
      <c r="C175" s="249">
        <v>98.535873114073794</v>
      </c>
      <c r="H175"/>
      <c r="I175"/>
    </row>
    <row r="176" spans="2:9" x14ac:dyDescent="0.25">
      <c r="B176" s="250">
        <v>113</v>
      </c>
      <c r="C176" s="249">
        <v>81.356462966684731</v>
      </c>
      <c r="H176"/>
      <c r="I176"/>
    </row>
    <row r="177" spans="2:9" x14ac:dyDescent="0.25">
      <c r="B177" s="250">
        <v>114</v>
      </c>
      <c r="C177" s="249">
        <v>152.73760703807957</v>
      </c>
      <c r="H177"/>
      <c r="I177"/>
    </row>
    <row r="178" spans="2:9" x14ac:dyDescent="0.25">
      <c r="B178" s="250">
        <v>115</v>
      </c>
      <c r="C178" s="249">
        <v>111.78182634732099</v>
      </c>
      <c r="H178"/>
      <c r="I178"/>
    </row>
    <row r="179" spans="2:9" x14ac:dyDescent="0.25">
      <c r="B179" s="250">
        <v>116</v>
      </c>
      <c r="C179" s="249">
        <v>102.26065972858038</v>
      </c>
      <c r="H179"/>
      <c r="I179"/>
    </row>
    <row r="180" spans="2:9" x14ac:dyDescent="0.25">
      <c r="B180" s="250">
        <v>117</v>
      </c>
      <c r="C180" s="249">
        <v>159.48457098308583</v>
      </c>
      <c r="H180"/>
      <c r="I180"/>
    </row>
    <row r="181" spans="2:9" x14ac:dyDescent="0.25">
      <c r="B181" s="250">
        <v>118</v>
      </c>
      <c r="C181" s="249">
        <v>119.39848645753405</v>
      </c>
      <c r="H181"/>
      <c r="I181"/>
    </row>
    <row r="182" spans="2:9" x14ac:dyDescent="0.25">
      <c r="B182" s="250">
        <v>119</v>
      </c>
      <c r="C182" s="249">
        <v>134.99601142171622</v>
      </c>
      <c r="H182"/>
      <c r="I182"/>
    </row>
    <row r="183" spans="2:9" x14ac:dyDescent="0.25">
      <c r="B183" s="250">
        <v>120</v>
      </c>
      <c r="C183" s="249">
        <v>106.9141715876808</v>
      </c>
      <c r="H183"/>
      <c r="I183"/>
    </row>
    <row r="184" spans="2:9" x14ac:dyDescent="0.25">
      <c r="B184" s="250">
        <v>121</v>
      </c>
      <c r="C184" s="249">
        <v>112.31739272631567</v>
      </c>
      <c r="H184"/>
      <c r="I184"/>
    </row>
    <row r="185" spans="2:9" x14ac:dyDescent="0.25">
      <c r="B185" s="250">
        <v>122</v>
      </c>
      <c r="C185" s="249">
        <v>123.33065943281022</v>
      </c>
      <c r="H185"/>
      <c r="I185"/>
    </row>
    <row r="186" spans="2:9" x14ac:dyDescent="0.25">
      <c r="B186" s="250">
        <v>123</v>
      </c>
      <c r="C186" s="249">
        <v>108.6055740345553</v>
      </c>
      <c r="H186"/>
      <c r="I186"/>
    </row>
    <row r="187" spans="2:9" x14ac:dyDescent="0.25">
      <c r="B187" s="250">
        <v>124</v>
      </c>
      <c r="C187" s="249">
        <v>124.62667759831646</v>
      </c>
      <c r="H187"/>
      <c r="I187"/>
    </row>
    <row r="188" spans="2:9" x14ac:dyDescent="0.25">
      <c r="B188" s="250">
        <v>125</v>
      </c>
      <c r="C188" s="249">
        <v>117.58952315113251</v>
      </c>
      <c r="H188"/>
      <c r="I188"/>
    </row>
    <row r="189" spans="2:9" x14ac:dyDescent="0.25">
      <c r="B189" s="250">
        <v>126</v>
      </c>
      <c r="C189" s="249">
        <v>144.7879337179246</v>
      </c>
      <c r="H189"/>
      <c r="I189"/>
    </row>
    <row r="190" spans="2:9" x14ac:dyDescent="0.25">
      <c r="B190" s="250">
        <v>127</v>
      </c>
      <c r="C190" s="249">
        <v>102.62114698384342</v>
      </c>
      <c r="H190"/>
      <c r="I190"/>
    </row>
    <row r="191" spans="2:9" x14ac:dyDescent="0.25">
      <c r="B191" s="250">
        <v>128</v>
      </c>
      <c r="C191" s="249">
        <v>88.659324607456654</v>
      </c>
      <c r="H191"/>
      <c r="I191"/>
    </row>
    <row r="192" spans="2:9" x14ac:dyDescent="0.25">
      <c r="B192" s="250">
        <v>129</v>
      </c>
      <c r="C192" s="249">
        <v>157.96935597791747</v>
      </c>
      <c r="H192"/>
      <c r="I192"/>
    </row>
    <row r="193" spans="2:9" x14ac:dyDescent="0.25">
      <c r="B193" s="250">
        <v>130</v>
      </c>
      <c r="C193" s="249">
        <v>97.365647222728043</v>
      </c>
      <c r="H193"/>
      <c r="I193"/>
    </row>
    <row r="194" spans="2:9" x14ac:dyDescent="0.25">
      <c r="B194" s="250">
        <v>131</v>
      </c>
      <c r="C194" s="249">
        <v>61.673633253762105</v>
      </c>
      <c r="H194"/>
      <c r="I194"/>
    </row>
    <row r="195" spans="2:9" x14ac:dyDescent="0.25">
      <c r="B195" s="250">
        <v>132</v>
      </c>
      <c r="C195" s="249">
        <v>129.48303807061532</v>
      </c>
      <c r="H195"/>
      <c r="I195"/>
    </row>
    <row r="196" spans="2:9" x14ac:dyDescent="0.25">
      <c r="B196" s="250">
        <v>133</v>
      </c>
      <c r="C196" s="249">
        <v>96.16081202059118</v>
      </c>
      <c r="H196"/>
      <c r="I196"/>
    </row>
    <row r="197" spans="2:9" x14ac:dyDescent="0.25">
      <c r="B197" s="250">
        <v>134</v>
      </c>
      <c r="C197" s="249">
        <v>106.39566855906997</v>
      </c>
      <c r="H197"/>
      <c r="I197"/>
    </row>
    <row r="198" spans="2:9" x14ac:dyDescent="0.25">
      <c r="B198" s="250">
        <v>135</v>
      </c>
      <c r="C198" s="249">
        <v>112.16006116072188</v>
      </c>
      <c r="H198"/>
      <c r="I198"/>
    </row>
    <row r="199" spans="2:9" x14ac:dyDescent="0.25">
      <c r="B199" s="250">
        <v>136</v>
      </c>
      <c r="C199" s="249">
        <v>112.87639476399822</v>
      </c>
      <c r="H199"/>
      <c r="I199"/>
    </row>
    <row r="200" spans="2:9" x14ac:dyDescent="0.25">
      <c r="B200" s="250">
        <v>137</v>
      </c>
      <c r="C200" s="249">
        <v>93.366041385447417</v>
      </c>
      <c r="H200"/>
      <c r="I200"/>
    </row>
    <row r="201" spans="2:9" x14ac:dyDescent="0.25">
      <c r="B201" s="250">
        <v>138</v>
      </c>
      <c r="C201" s="249">
        <v>107.602999678336</v>
      </c>
      <c r="H201"/>
      <c r="I201"/>
    </row>
    <row r="202" spans="2:9" x14ac:dyDescent="0.25">
      <c r="B202" s="250">
        <v>139</v>
      </c>
      <c r="C202" s="249">
        <v>130.67307125649501</v>
      </c>
      <c r="H202"/>
      <c r="I202"/>
    </row>
    <row r="203" spans="2:9" x14ac:dyDescent="0.25">
      <c r="B203" s="250">
        <v>140</v>
      </c>
      <c r="C203" s="249">
        <v>142.02645988049898</v>
      </c>
      <c r="H203"/>
      <c r="I203"/>
    </row>
    <row r="204" spans="2:9" x14ac:dyDescent="0.25">
      <c r="B204" s="250">
        <v>141</v>
      </c>
      <c r="C204" s="249">
        <v>102.15235675928517</v>
      </c>
      <c r="H204"/>
      <c r="I204"/>
    </row>
    <row r="205" spans="2:9" x14ac:dyDescent="0.25">
      <c r="B205" s="250">
        <v>142</v>
      </c>
      <c r="C205" s="249">
        <v>84.403593479980529</v>
      </c>
      <c r="H205"/>
      <c r="I205"/>
    </row>
    <row r="206" spans="2:9" x14ac:dyDescent="0.25">
      <c r="B206" s="250">
        <v>143</v>
      </c>
      <c r="C206" s="249">
        <v>100.73567613458354</v>
      </c>
      <c r="H206"/>
      <c r="I206"/>
    </row>
    <row r="207" spans="2:9" x14ac:dyDescent="0.25">
      <c r="B207" s="250">
        <v>144</v>
      </c>
      <c r="C207" s="249">
        <v>146.16349129457288</v>
      </c>
      <c r="H207"/>
      <c r="I207"/>
    </row>
    <row r="208" spans="2:9" x14ac:dyDescent="0.25">
      <c r="B208" s="250">
        <v>145</v>
      </c>
      <c r="C208" s="249">
        <v>165.04089985903548</v>
      </c>
      <c r="H208"/>
      <c r="I208"/>
    </row>
    <row r="209" spans="2:9" x14ac:dyDescent="0.25">
      <c r="B209" s="250">
        <v>146</v>
      </c>
      <c r="C209" s="249">
        <v>68.34587691810394</v>
      </c>
      <c r="H209"/>
      <c r="I209"/>
    </row>
    <row r="210" spans="2:9" x14ac:dyDescent="0.25">
      <c r="B210" s="250">
        <v>147</v>
      </c>
      <c r="C210" s="249">
        <v>66.040108945051287</v>
      </c>
      <c r="H210"/>
      <c r="I210"/>
    </row>
    <row r="211" spans="2:9" x14ac:dyDescent="0.25">
      <c r="B211" s="250">
        <v>148</v>
      </c>
      <c r="C211" s="249">
        <v>112.16937292968551</v>
      </c>
      <c r="H211"/>
      <c r="I211"/>
    </row>
    <row r="212" spans="2:9" x14ac:dyDescent="0.25">
      <c r="B212" s="250">
        <v>149</v>
      </c>
      <c r="C212" s="249">
        <v>121.08930368034713</v>
      </c>
      <c r="H212"/>
      <c r="I212"/>
    </row>
    <row r="213" spans="2:9" x14ac:dyDescent="0.25">
      <c r="B213" s="250">
        <v>150</v>
      </c>
      <c r="C213" s="249">
        <v>116.48294951453242</v>
      </c>
      <c r="H213"/>
      <c r="I213"/>
    </row>
    <row r="214" spans="2:9" x14ac:dyDescent="0.25">
      <c r="B214" s="250">
        <v>151</v>
      </c>
      <c r="C214" s="249">
        <v>112.8066571311889</v>
      </c>
      <c r="H214"/>
      <c r="I214"/>
    </row>
    <row r="215" spans="2:9" x14ac:dyDescent="0.25">
      <c r="B215" s="250">
        <v>152</v>
      </c>
      <c r="C215" s="249">
        <v>140.71844171206141</v>
      </c>
      <c r="H215"/>
      <c r="I215"/>
    </row>
    <row r="216" spans="2:9" x14ac:dyDescent="0.25">
      <c r="B216" s="250">
        <v>153</v>
      </c>
      <c r="C216" s="249">
        <v>117.15822772428862</v>
      </c>
      <c r="H216"/>
      <c r="I216"/>
    </row>
    <row r="217" spans="2:9" x14ac:dyDescent="0.25">
      <c r="B217" s="250">
        <v>154</v>
      </c>
      <c r="C217" s="249">
        <v>149.20758907414884</v>
      </c>
      <c r="H217"/>
      <c r="I217"/>
    </row>
    <row r="218" spans="2:9" x14ac:dyDescent="0.25">
      <c r="B218" s="250">
        <v>155</v>
      </c>
      <c r="C218" s="249">
        <v>108.25237666466113</v>
      </c>
      <c r="H218"/>
      <c r="I218"/>
    </row>
    <row r="219" spans="2:9" x14ac:dyDescent="0.25">
      <c r="B219" s="250">
        <v>156</v>
      </c>
      <c r="C219" s="249">
        <v>129.88528890008428</v>
      </c>
      <c r="H219"/>
      <c r="I219"/>
    </row>
    <row r="220" spans="2:9" x14ac:dyDescent="0.25">
      <c r="B220" s="250">
        <v>157</v>
      </c>
      <c r="C220" s="249">
        <v>123.5899985866497</v>
      </c>
      <c r="H220"/>
      <c r="I220"/>
    </row>
    <row r="221" spans="2:9" x14ac:dyDescent="0.25">
      <c r="B221" s="250">
        <v>158</v>
      </c>
      <c r="C221" s="249">
        <v>120.6879576209205</v>
      </c>
      <c r="H221"/>
      <c r="I221"/>
    </row>
    <row r="222" spans="2:9" x14ac:dyDescent="0.25">
      <c r="B222" s="250">
        <v>159</v>
      </c>
      <c r="C222" s="249">
        <v>135.45519782566768</v>
      </c>
      <c r="H222"/>
      <c r="I222"/>
    </row>
    <row r="223" spans="2:9" x14ac:dyDescent="0.25">
      <c r="B223" s="250">
        <v>160</v>
      </c>
      <c r="C223" s="249">
        <v>157.3274959675924</v>
      </c>
    </row>
    <row r="224" spans="2:9" x14ac:dyDescent="0.25">
      <c r="B224" s="250">
        <v>161</v>
      </c>
      <c r="C224" s="249">
        <v>108.03996013469708</v>
      </c>
    </row>
    <row r="225" spans="2:9" x14ac:dyDescent="0.25">
      <c r="B225" s="250">
        <v>162</v>
      </c>
      <c r="C225" s="249">
        <v>86.372131073038531</v>
      </c>
      <c r="H225"/>
      <c r="I225"/>
    </row>
    <row r="226" spans="2:9" x14ac:dyDescent="0.25">
      <c r="B226" s="250">
        <v>163</v>
      </c>
      <c r="C226" s="249">
        <v>154.21434539612423</v>
      </c>
      <c r="H226"/>
      <c r="I226"/>
    </row>
    <row r="227" spans="2:9" x14ac:dyDescent="0.25">
      <c r="B227" s="250">
        <v>164</v>
      </c>
      <c r="C227" s="249">
        <v>150.69791515768748</v>
      </c>
      <c r="H227"/>
      <c r="I227"/>
    </row>
    <row r="228" spans="2:9" x14ac:dyDescent="0.25">
      <c r="B228" s="250">
        <v>165</v>
      </c>
      <c r="C228" s="249">
        <v>154.42493636981891</v>
      </c>
      <c r="H228"/>
      <c r="I228"/>
    </row>
    <row r="229" spans="2:9" x14ac:dyDescent="0.25">
      <c r="B229" s="250">
        <v>166</v>
      </c>
      <c r="C229" s="249">
        <v>87.392623166465626</v>
      </c>
      <c r="H229"/>
      <c r="I229"/>
    </row>
    <row r="230" spans="2:9" x14ac:dyDescent="0.25">
      <c r="B230" s="250">
        <v>167</v>
      </c>
      <c r="C230" s="249">
        <v>133.2026801941777</v>
      </c>
      <c r="H230"/>
      <c r="I230"/>
    </row>
    <row r="231" spans="2:9" x14ac:dyDescent="0.25">
      <c r="B231" s="250">
        <v>168</v>
      </c>
      <c r="C231" s="249">
        <v>107.90854056332421</v>
      </c>
      <c r="H231"/>
      <c r="I231"/>
    </row>
    <row r="232" spans="2:9" x14ac:dyDescent="0.25">
      <c r="B232" s="250">
        <v>169</v>
      </c>
      <c r="C232" s="249">
        <v>54.436943302503266</v>
      </c>
      <c r="H232"/>
      <c r="I232"/>
    </row>
    <row r="233" spans="2:9" x14ac:dyDescent="0.25">
      <c r="B233" s="250">
        <v>170</v>
      </c>
      <c r="C233" s="249">
        <v>95.487158742584654</v>
      </c>
      <c r="H233"/>
      <c r="I233"/>
    </row>
    <row r="234" spans="2:9" x14ac:dyDescent="0.25">
      <c r="B234" s="250">
        <v>171</v>
      </c>
      <c r="C234" s="249">
        <v>136.75404707200045</v>
      </c>
      <c r="H234"/>
      <c r="I234"/>
    </row>
    <row r="235" spans="2:9" x14ac:dyDescent="0.25">
      <c r="B235" s="250">
        <v>172</v>
      </c>
      <c r="C235" s="249">
        <v>97.863018132197794</v>
      </c>
      <c r="H235"/>
      <c r="I235"/>
    </row>
    <row r="236" spans="2:9" x14ac:dyDescent="0.25">
      <c r="B236" s="250">
        <v>173</v>
      </c>
      <c r="C236" s="249">
        <v>111.01113301744104</v>
      </c>
      <c r="H236"/>
      <c r="I236"/>
    </row>
    <row r="237" spans="2:9" x14ac:dyDescent="0.25">
      <c r="B237" s="250">
        <v>174</v>
      </c>
      <c r="C237" s="249">
        <v>100.8087538667087</v>
      </c>
      <c r="H237"/>
      <c r="I237"/>
    </row>
    <row r="238" spans="2:9" x14ac:dyDescent="0.25">
      <c r="B238" s="250">
        <v>175</v>
      </c>
      <c r="C238" s="249">
        <v>81.233432903658041</v>
      </c>
      <c r="H238"/>
      <c r="I238"/>
    </row>
    <row r="239" spans="2:9" x14ac:dyDescent="0.25">
      <c r="B239" s="250">
        <v>176</v>
      </c>
      <c r="C239" s="249">
        <v>130.77228021847475</v>
      </c>
      <c r="H239"/>
      <c r="I239"/>
    </row>
    <row r="240" spans="2:9" x14ac:dyDescent="0.25">
      <c r="B240" s="250">
        <v>177</v>
      </c>
      <c r="C240" s="249">
        <v>105.87925176726105</v>
      </c>
      <c r="H240"/>
      <c r="I240"/>
    </row>
    <row r="241" spans="2:3" x14ac:dyDescent="0.25">
      <c r="B241" s="250">
        <v>178</v>
      </c>
      <c r="C241" s="249">
        <v>105.59295999963329</v>
      </c>
    </row>
    <row r="242" spans="2:3" x14ac:dyDescent="0.25">
      <c r="B242" s="250">
        <v>179</v>
      </c>
      <c r="C242" s="249">
        <v>137.04804912396267</v>
      </c>
    </row>
    <row r="243" spans="2:3" x14ac:dyDescent="0.25">
      <c r="B243" s="250">
        <v>180</v>
      </c>
      <c r="C243" s="249">
        <v>106.04827988779937</v>
      </c>
    </row>
    <row r="244" spans="2:3" x14ac:dyDescent="0.25">
      <c r="B244" s="250">
        <v>181</v>
      </c>
      <c r="C244" s="249">
        <v>94.468171409718565</v>
      </c>
    </row>
    <row r="245" spans="2:3" x14ac:dyDescent="0.25">
      <c r="B245" s="250">
        <v>182</v>
      </c>
      <c r="C245" s="249">
        <v>94.027602497716217</v>
      </c>
    </row>
    <row r="246" spans="2:3" x14ac:dyDescent="0.25">
      <c r="B246" s="250">
        <v>183</v>
      </c>
      <c r="C246" s="249">
        <v>141.11258230839854</v>
      </c>
    </row>
    <row r="247" spans="2:3" x14ac:dyDescent="0.25">
      <c r="B247" s="250">
        <v>184</v>
      </c>
      <c r="C247" s="249">
        <v>123.37503533914055</v>
      </c>
    </row>
    <row r="248" spans="2:3" x14ac:dyDescent="0.25">
      <c r="B248" s="250">
        <v>185</v>
      </c>
      <c r="C248" s="249">
        <v>166.42537148027702</v>
      </c>
    </row>
    <row r="249" spans="2:3" x14ac:dyDescent="0.25">
      <c r="B249" s="250">
        <v>186</v>
      </c>
      <c r="C249" s="249">
        <v>113.56751977335352</v>
      </c>
    </row>
    <row r="250" spans="2:3" x14ac:dyDescent="0.25">
      <c r="B250" s="250">
        <v>187</v>
      </c>
      <c r="C250" s="249">
        <v>90.725864677642946</v>
      </c>
    </row>
    <row r="251" spans="2:3" x14ac:dyDescent="0.25">
      <c r="B251" s="250">
        <v>188</v>
      </c>
      <c r="C251" s="249">
        <v>110.31576291150387</v>
      </c>
    </row>
    <row r="252" spans="2:3" x14ac:dyDescent="0.25">
      <c r="B252" s="250">
        <v>189</v>
      </c>
      <c r="C252" s="249">
        <v>123.05480787892819</v>
      </c>
    </row>
    <row r="253" spans="2:3" x14ac:dyDescent="0.25">
      <c r="B253" s="250">
        <v>190</v>
      </c>
      <c r="C253" s="249">
        <v>141.91560983918586</v>
      </c>
    </row>
    <row r="254" spans="2:3" x14ac:dyDescent="0.25">
      <c r="B254" s="250">
        <v>191</v>
      </c>
      <c r="C254" s="249">
        <v>128.81840683375526</v>
      </c>
    </row>
    <row r="255" spans="2:3" x14ac:dyDescent="0.25">
      <c r="B255" s="250">
        <v>192</v>
      </c>
      <c r="C255" s="249">
        <v>116.14548649612797</v>
      </c>
    </row>
    <row r="256" spans="2:3" x14ac:dyDescent="0.25">
      <c r="B256" s="250">
        <v>193</v>
      </c>
      <c r="C256" s="249">
        <v>118.79339489349927</v>
      </c>
    </row>
    <row r="257" spans="2:3" x14ac:dyDescent="0.25">
      <c r="B257" s="250">
        <v>194</v>
      </c>
      <c r="C257" s="249">
        <v>129.83224471200256</v>
      </c>
    </row>
    <row r="258" spans="2:3" x14ac:dyDescent="0.25">
      <c r="B258" s="250">
        <v>195</v>
      </c>
      <c r="C258" s="249">
        <v>96.687989208705389</v>
      </c>
    </row>
    <row r="259" spans="2:3" x14ac:dyDescent="0.25">
      <c r="B259" s="250">
        <v>196</v>
      </c>
      <c r="C259" s="249">
        <v>107.69108425909606</v>
      </c>
    </row>
    <row r="260" spans="2:3" x14ac:dyDescent="0.25">
      <c r="B260" s="250">
        <v>197</v>
      </c>
      <c r="C260" s="249">
        <v>95.032543763356031</v>
      </c>
    </row>
    <row r="261" spans="2:3" x14ac:dyDescent="0.25">
      <c r="B261" s="250">
        <v>198</v>
      </c>
      <c r="C261" s="249">
        <v>129.71705569704349</v>
      </c>
    </row>
    <row r="262" spans="2:3" x14ac:dyDescent="0.25">
      <c r="B262" s="250">
        <v>199</v>
      </c>
      <c r="C262" s="249">
        <v>111.16727396847625</v>
      </c>
    </row>
    <row r="263" spans="2:3" x14ac:dyDescent="0.25">
      <c r="B263" s="250">
        <v>200</v>
      </c>
      <c r="C263" s="249">
        <v>97.53654087371865</v>
      </c>
    </row>
    <row r="264" spans="2:3" x14ac:dyDescent="0.25">
      <c r="B264" s="250">
        <v>201</v>
      </c>
      <c r="C264" s="249">
        <v>147.02521022913487</v>
      </c>
    </row>
    <row r="265" spans="2:3" x14ac:dyDescent="0.25">
      <c r="B265" s="250">
        <v>202</v>
      </c>
      <c r="C265" s="249">
        <v>117.93768131775073</v>
      </c>
    </row>
    <row r="266" spans="2:3" x14ac:dyDescent="0.25">
      <c r="B266" s="250">
        <v>203</v>
      </c>
      <c r="C266" s="249">
        <v>64.946459734160683</v>
      </c>
    </row>
    <row r="267" spans="2:3" x14ac:dyDescent="0.25">
      <c r="B267" s="250">
        <v>204</v>
      </c>
      <c r="C267" s="249">
        <v>110.41500275515483</v>
      </c>
    </row>
    <row r="268" spans="2:3" x14ac:dyDescent="0.25">
      <c r="B268" s="250">
        <v>205</v>
      </c>
      <c r="C268" s="249">
        <v>81.618518266749845</v>
      </c>
    </row>
    <row r="269" spans="2:3" x14ac:dyDescent="0.25">
      <c r="B269" s="250">
        <v>206</v>
      </c>
      <c r="C269" s="249">
        <v>101.81145729991299</v>
      </c>
    </row>
    <row r="270" spans="2:3" x14ac:dyDescent="0.25">
      <c r="B270" s="250">
        <v>207</v>
      </c>
      <c r="C270" s="249">
        <v>98.083293490497169</v>
      </c>
    </row>
    <row r="271" spans="2:3" x14ac:dyDescent="0.25">
      <c r="B271" s="250">
        <v>208</v>
      </c>
      <c r="C271" s="249">
        <v>156.29952975156129</v>
      </c>
    </row>
    <row r="272" spans="2:3" x14ac:dyDescent="0.25">
      <c r="B272" s="250">
        <v>209</v>
      </c>
      <c r="C272" s="249">
        <v>122.77238932826222</v>
      </c>
    </row>
    <row r="273" spans="2:3" x14ac:dyDescent="0.25">
      <c r="B273" s="250">
        <v>210</v>
      </c>
      <c r="C273" s="249">
        <v>98.988288033393445</v>
      </c>
    </row>
    <row r="274" spans="2:3" x14ac:dyDescent="0.25">
      <c r="B274" s="250">
        <v>211</v>
      </c>
      <c r="C274" s="249">
        <v>101.64306097388867</v>
      </c>
    </row>
    <row r="275" spans="2:3" x14ac:dyDescent="0.25">
      <c r="B275" s="250">
        <v>212</v>
      </c>
      <c r="C275" s="249">
        <v>119.62977907182241</v>
      </c>
    </row>
    <row r="276" spans="2:3" x14ac:dyDescent="0.25">
      <c r="B276" s="250">
        <v>213</v>
      </c>
      <c r="C276" s="249">
        <v>113.38584150961444</v>
      </c>
    </row>
    <row r="277" spans="2:3" x14ac:dyDescent="0.25">
      <c r="B277" s="250">
        <v>214</v>
      </c>
      <c r="C277" s="249">
        <v>126.65494813474263</v>
      </c>
    </row>
    <row r="278" spans="2:3" x14ac:dyDescent="0.25">
      <c r="B278" s="250">
        <v>215</v>
      </c>
      <c r="C278" s="249">
        <v>117.93903879792481</v>
      </c>
    </row>
    <row r="279" spans="2:3" x14ac:dyDescent="0.25">
      <c r="B279" s="250">
        <v>216</v>
      </c>
      <c r="C279" s="249">
        <v>114.98800019074902</v>
      </c>
    </row>
    <row r="280" spans="2:3" x14ac:dyDescent="0.25">
      <c r="B280" s="250">
        <v>217</v>
      </c>
      <c r="C280" s="249">
        <v>75.626255457844138</v>
      </c>
    </row>
    <row r="281" spans="2:3" x14ac:dyDescent="0.25">
      <c r="B281" s="250">
        <v>218</v>
      </c>
      <c r="C281" s="249">
        <v>120.43508066229253</v>
      </c>
    </row>
    <row r="282" spans="2:3" x14ac:dyDescent="0.25">
      <c r="B282" s="250">
        <v>219</v>
      </c>
      <c r="C282" s="249">
        <v>86.71599069938766</v>
      </c>
    </row>
    <row r="283" spans="2:3" x14ac:dyDescent="0.25">
      <c r="B283" s="250">
        <v>220</v>
      </c>
      <c r="C283" s="249">
        <v>103.52210801512216</v>
      </c>
    </row>
    <row r="284" spans="2:3" x14ac:dyDescent="0.25">
      <c r="B284" s="250">
        <v>221</v>
      </c>
      <c r="C284" s="249">
        <v>120.23490380874105</v>
      </c>
    </row>
    <row r="285" spans="2:3" x14ac:dyDescent="0.25">
      <c r="B285" s="250">
        <v>222</v>
      </c>
      <c r="C285" s="249">
        <v>120.6754715987451</v>
      </c>
    </row>
    <row r="286" spans="2:3" x14ac:dyDescent="0.25">
      <c r="B286" s="250">
        <v>223</v>
      </c>
      <c r="C286" s="249">
        <v>121.64864308441793</v>
      </c>
    </row>
    <row r="287" spans="2:3" x14ac:dyDescent="0.25">
      <c r="B287" s="250">
        <v>224</v>
      </c>
      <c r="C287" s="249">
        <v>117.9116027181002</v>
      </c>
    </row>
    <row r="288" spans="2:3" x14ac:dyDescent="0.25">
      <c r="B288" s="250">
        <v>225</v>
      </c>
      <c r="C288" s="249">
        <v>138.98408620863907</v>
      </c>
    </row>
    <row r="289" spans="2:3" x14ac:dyDescent="0.25">
      <c r="B289" s="250">
        <v>226</v>
      </c>
      <c r="C289" s="249">
        <v>161.23840635619467</v>
      </c>
    </row>
    <row r="290" spans="2:3" x14ac:dyDescent="0.25">
      <c r="B290" s="250">
        <v>227</v>
      </c>
      <c r="C290" s="249">
        <v>126.18554429117286</v>
      </c>
    </row>
    <row r="291" spans="2:3" x14ac:dyDescent="0.25">
      <c r="B291" s="250">
        <v>228</v>
      </c>
      <c r="C291" s="249">
        <v>101.20340136826391</v>
      </c>
    </row>
    <row r="292" spans="2:3" x14ac:dyDescent="0.25">
      <c r="B292" s="250">
        <v>229</v>
      </c>
      <c r="C292" s="249">
        <v>71.254309539604023</v>
      </c>
    </row>
    <row r="293" spans="2:3" x14ac:dyDescent="0.25">
      <c r="B293" s="250">
        <v>230</v>
      </c>
      <c r="C293" s="249">
        <v>100.11141026155839</v>
      </c>
    </row>
    <row r="294" spans="2:3" x14ac:dyDescent="0.25">
      <c r="B294" s="250">
        <v>231</v>
      </c>
      <c r="C294" s="249">
        <v>139.12556282183016</v>
      </c>
    </row>
    <row r="295" spans="2:3" x14ac:dyDescent="0.25">
      <c r="B295" s="250">
        <v>232</v>
      </c>
      <c r="C295" s="249">
        <v>153.51296094234618</v>
      </c>
    </row>
    <row r="296" spans="2:3" x14ac:dyDescent="0.25">
      <c r="B296" s="250">
        <v>233</v>
      </c>
      <c r="C296" s="249">
        <v>138.51353258060092</v>
      </c>
    </row>
    <row r="297" spans="2:3" x14ac:dyDescent="0.25">
      <c r="B297" s="250">
        <v>234</v>
      </c>
      <c r="C297" s="249">
        <v>98.050090436905833</v>
      </c>
    </row>
    <row r="298" spans="2:3" x14ac:dyDescent="0.25">
      <c r="B298" s="250">
        <v>235</v>
      </c>
      <c r="C298" s="249">
        <v>101.14825770886458</v>
      </c>
    </row>
    <row r="299" spans="2:3" x14ac:dyDescent="0.25">
      <c r="B299" s="250">
        <v>236</v>
      </c>
      <c r="C299" s="249">
        <v>110.1689587858327</v>
      </c>
    </row>
    <row r="300" spans="2:3" x14ac:dyDescent="0.25">
      <c r="B300" s="250">
        <v>237</v>
      </c>
      <c r="C300" s="249">
        <v>78.704375178265124</v>
      </c>
    </row>
    <row r="301" spans="2:3" x14ac:dyDescent="0.25">
      <c r="B301" s="250">
        <v>238</v>
      </c>
      <c r="C301" s="249">
        <v>116.49133775924389</v>
      </c>
    </row>
    <row r="302" spans="2:3" x14ac:dyDescent="0.25">
      <c r="B302" s="250">
        <v>239</v>
      </c>
      <c r="C302" s="249">
        <v>100.60704463721186</v>
      </c>
    </row>
    <row r="303" spans="2:3" x14ac:dyDescent="0.25">
      <c r="B303" s="250">
        <v>240</v>
      </c>
      <c r="C303" s="249">
        <v>61.570258325162257</v>
      </c>
    </row>
    <row r="304" spans="2:3" x14ac:dyDescent="0.25">
      <c r="B304" s="250">
        <v>241</v>
      </c>
      <c r="C304" s="249">
        <v>118.68619435498198</v>
      </c>
    </row>
    <row r="305" spans="2:3" x14ac:dyDescent="0.25">
      <c r="B305" s="250">
        <v>242</v>
      </c>
      <c r="C305" s="249">
        <v>106.04482557342058</v>
      </c>
    </row>
    <row r="306" spans="2:3" x14ac:dyDescent="0.25">
      <c r="B306" s="250">
        <v>243</v>
      </c>
      <c r="C306" s="249">
        <v>121.7355721028744</v>
      </c>
    </row>
    <row r="307" spans="2:3" x14ac:dyDescent="0.25">
      <c r="B307" s="250">
        <v>244</v>
      </c>
      <c r="C307" s="249">
        <v>102.07593805718992</v>
      </c>
    </row>
    <row r="308" spans="2:3" x14ac:dyDescent="0.25">
      <c r="B308" s="250">
        <v>245</v>
      </c>
      <c r="C308" s="249">
        <v>168.24636883572316</v>
      </c>
    </row>
    <row r="309" spans="2:3" x14ac:dyDescent="0.25">
      <c r="B309" s="250">
        <v>246</v>
      </c>
      <c r="C309" s="249">
        <v>84.604864732327997</v>
      </c>
    </row>
    <row r="310" spans="2:3" x14ac:dyDescent="0.25">
      <c r="B310" s="250">
        <v>247</v>
      </c>
      <c r="C310" s="249">
        <v>107.59940429304525</v>
      </c>
    </row>
    <row r="311" spans="2:3" x14ac:dyDescent="0.25">
      <c r="B311" s="250">
        <v>248</v>
      </c>
      <c r="C311" s="249">
        <v>68.106802038213928</v>
      </c>
    </row>
    <row r="312" spans="2:3" x14ac:dyDescent="0.25">
      <c r="B312" s="250">
        <v>249</v>
      </c>
      <c r="C312" s="249">
        <v>97.37525356816235</v>
      </c>
    </row>
    <row r="313" spans="2:3" x14ac:dyDescent="0.25">
      <c r="B313" s="250">
        <v>250</v>
      </c>
      <c r="C313" s="249">
        <v>97.368769525625765</v>
      </c>
    </row>
    <row r="314" spans="2:3" x14ac:dyDescent="0.25">
      <c r="B314" s="250">
        <v>251</v>
      </c>
      <c r="C314" s="249">
        <v>120.57128209642642</v>
      </c>
    </row>
    <row r="315" spans="2:3" x14ac:dyDescent="0.25">
      <c r="B315" s="250">
        <v>252</v>
      </c>
      <c r="C315" s="249">
        <v>95.24971775228768</v>
      </c>
    </row>
    <row r="316" spans="2:3" x14ac:dyDescent="0.25">
      <c r="B316" s="250">
        <v>253</v>
      </c>
      <c r="C316" s="249">
        <v>124.65176641991587</v>
      </c>
    </row>
    <row r="317" spans="2:3" x14ac:dyDescent="0.25">
      <c r="B317" s="250">
        <v>254</v>
      </c>
      <c r="C317" s="249">
        <v>96.185683743815758</v>
      </c>
    </row>
    <row r="318" spans="2:3" x14ac:dyDescent="0.25">
      <c r="B318" s="250">
        <v>255</v>
      </c>
      <c r="C318" s="249">
        <v>115.91610598210839</v>
      </c>
    </row>
    <row r="319" spans="2:3" x14ac:dyDescent="0.25">
      <c r="B319" s="250">
        <v>256</v>
      </c>
      <c r="C319" s="249">
        <v>119.51038944543177</v>
      </c>
    </row>
    <row r="320" spans="2:3" x14ac:dyDescent="0.25">
      <c r="B320" s="250">
        <v>257</v>
      </c>
      <c r="C320" s="249">
        <v>104.18323022434163</v>
      </c>
    </row>
    <row r="321" spans="2:3" x14ac:dyDescent="0.25">
      <c r="B321" s="250">
        <v>258</v>
      </c>
      <c r="C321" s="249">
        <v>118.47332542453627</v>
      </c>
    </row>
    <row r="322" spans="2:3" x14ac:dyDescent="0.25">
      <c r="B322" s="250">
        <v>259</v>
      </c>
      <c r="C322" s="249">
        <v>119.0687022926428</v>
      </c>
    </row>
    <row r="323" spans="2:3" x14ac:dyDescent="0.25">
      <c r="B323" s="250">
        <v>260</v>
      </c>
      <c r="C323" s="249">
        <v>130.69264108712136</v>
      </c>
    </row>
    <row r="324" spans="2:3" x14ac:dyDescent="0.25">
      <c r="B324" s="250">
        <v>261</v>
      </c>
      <c r="C324" s="249">
        <v>88.399221617311525</v>
      </c>
    </row>
    <row r="325" spans="2:3" x14ac:dyDescent="0.25">
      <c r="B325" s="250">
        <v>262</v>
      </c>
      <c r="C325" s="249">
        <v>108.47234957628071</v>
      </c>
    </row>
    <row r="326" spans="2:3" x14ac:dyDescent="0.25">
      <c r="B326" s="250">
        <v>263</v>
      </c>
      <c r="C326" s="249">
        <v>120.74130977828631</v>
      </c>
    </row>
    <row r="327" spans="2:3" x14ac:dyDescent="0.25">
      <c r="B327" s="250">
        <v>264</v>
      </c>
      <c r="C327" s="249">
        <v>113.31170168874728</v>
      </c>
    </row>
    <row r="328" spans="2:3" x14ac:dyDescent="0.25">
      <c r="B328" s="250">
        <v>265</v>
      </c>
      <c r="C328" s="249">
        <v>123.49625213245815</v>
      </c>
    </row>
    <row r="329" spans="2:3" x14ac:dyDescent="0.25">
      <c r="B329" s="250">
        <v>266</v>
      </c>
      <c r="C329" s="249">
        <v>83.460738545617303</v>
      </c>
    </row>
    <row r="330" spans="2:3" x14ac:dyDescent="0.25">
      <c r="B330" s="250">
        <v>267</v>
      </c>
      <c r="C330" s="249">
        <v>142.92466003870734</v>
      </c>
    </row>
    <row r="331" spans="2:3" x14ac:dyDescent="0.25">
      <c r="B331" s="250">
        <v>268</v>
      </c>
      <c r="C331" s="249">
        <v>65.883882557583163</v>
      </c>
    </row>
    <row r="332" spans="2:3" x14ac:dyDescent="0.25">
      <c r="B332" s="250">
        <v>269</v>
      </c>
      <c r="C332" s="249">
        <v>116.82325422309248</v>
      </c>
    </row>
    <row r="333" spans="2:3" x14ac:dyDescent="0.25">
      <c r="B333" s="250">
        <v>270</v>
      </c>
      <c r="C333" s="249">
        <v>101.86170578278373</v>
      </c>
    </row>
    <row r="334" spans="2:3" x14ac:dyDescent="0.25">
      <c r="B334" s="250">
        <v>271</v>
      </c>
      <c r="C334" s="249">
        <v>115.06619241031599</v>
      </c>
    </row>
    <row r="335" spans="2:3" x14ac:dyDescent="0.25">
      <c r="B335" s="250">
        <v>272</v>
      </c>
      <c r="C335" s="249">
        <v>110.78465978499956</v>
      </c>
    </row>
    <row r="336" spans="2:3" x14ac:dyDescent="0.25">
      <c r="B336" s="250">
        <v>273</v>
      </c>
      <c r="C336" s="249">
        <v>89.225763884558091</v>
      </c>
    </row>
    <row r="337" spans="2:3" x14ac:dyDescent="0.25">
      <c r="B337" s="250">
        <v>274</v>
      </c>
      <c r="C337" s="249">
        <v>140.58608601671529</v>
      </c>
    </row>
    <row r="338" spans="2:3" x14ac:dyDescent="0.25">
      <c r="B338" s="250">
        <v>275</v>
      </c>
      <c r="C338" s="249">
        <v>114.48798857052736</v>
      </c>
    </row>
    <row r="339" spans="2:3" x14ac:dyDescent="0.25">
      <c r="B339" s="250">
        <v>276</v>
      </c>
      <c r="C339" s="249">
        <v>142.5851969629536</v>
      </c>
    </row>
    <row r="340" spans="2:3" x14ac:dyDescent="0.25">
      <c r="B340" s="250">
        <v>277</v>
      </c>
      <c r="C340" s="249">
        <v>147.81143550343867</v>
      </c>
    </row>
    <row r="341" spans="2:3" x14ac:dyDescent="0.25">
      <c r="B341" s="250">
        <v>278</v>
      </c>
      <c r="C341" s="249">
        <v>128.47334568240581</v>
      </c>
    </row>
    <row r="342" spans="2:3" x14ac:dyDescent="0.25">
      <c r="B342" s="250">
        <v>279</v>
      </c>
      <c r="C342" s="249">
        <v>125.7057422023357</v>
      </c>
    </row>
    <row r="343" spans="2:3" x14ac:dyDescent="0.25">
      <c r="B343" s="250">
        <v>280</v>
      </c>
      <c r="C343" s="249">
        <v>81.555971328936238</v>
      </c>
    </row>
    <row r="344" spans="2:3" x14ac:dyDescent="0.25">
      <c r="B344" s="250">
        <v>281</v>
      </c>
      <c r="C344" s="249">
        <v>146.87951775215782</v>
      </c>
    </row>
    <row r="345" spans="2:3" x14ac:dyDescent="0.25">
      <c r="B345" s="250">
        <v>282</v>
      </c>
      <c r="C345" s="249">
        <v>138.6365481749564</v>
      </c>
    </row>
    <row r="346" spans="2:3" x14ac:dyDescent="0.25">
      <c r="B346" s="250">
        <v>283</v>
      </c>
      <c r="C346" s="249">
        <v>137.39740576664397</v>
      </c>
    </row>
    <row r="347" spans="2:3" x14ac:dyDescent="0.25">
      <c r="B347" s="250">
        <v>284</v>
      </c>
      <c r="C347" s="249">
        <v>85.617724189137277</v>
      </c>
    </row>
    <row r="348" spans="2:3" x14ac:dyDescent="0.25">
      <c r="B348" s="250">
        <v>285</v>
      </c>
      <c r="C348" s="249">
        <v>93.847435495083104</v>
      </c>
    </row>
    <row r="349" spans="2:3" x14ac:dyDescent="0.25">
      <c r="B349" s="250">
        <v>286</v>
      </c>
      <c r="C349" s="249">
        <v>103.95935185477924</v>
      </c>
    </row>
    <row r="350" spans="2:3" x14ac:dyDescent="0.25">
      <c r="B350" s="250">
        <v>287</v>
      </c>
      <c r="C350" s="249">
        <v>127.40212346591308</v>
      </c>
    </row>
    <row r="351" spans="2:3" x14ac:dyDescent="0.25">
      <c r="B351" s="250">
        <v>288</v>
      </c>
      <c r="C351" s="249">
        <v>121.85043752563233</v>
      </c>
    </row>
    <row r="352" spans="2:3" x14ac:dyDescent="0.25">
      <c r="B352" s="250">
        <v>289</v>
      </c>
      <c r="C352" s="249">
        <v>99.109396819414286</v>
      </c>
    </row>
    <row r="353" spans="2:3" x14ac:dyDescent="0.25">
      <c r="B353" s="250">
        <v>290</v>
      </c>
      <c r="C353" s="249">
        <v>163.65599612153312</v>
      </c>
    </row>
    <row r="354" spans="2:3" x14ac:dyDescent="0.25">
      <c r="B354" s="250">
        <v>291</v>
      </c>
      <c r="C354" s="249">
        <v>116.16791013688771</v>
      </c>
    </row>
    <row r="355" spans="2:3" x14ac:dyDescent="0.25">
      <c r="B355" s="250">
        <v>292</v>
      </c>
      <c r="C355" s="249">
        <v>123.2037147080926</v>
      </c>
    </row>
    <row r="356" spans="2:3" x14ac:dyDescent="0.25">
      <c r="B356" s="250">
        <v>293</v>
      </c>
      <c r="C356" s="249">
        <v>130.52936657207596</v>
      </c>
    </row>
    <row r="357" spans="2:3" x14ac:dyDescent="0.25">
      <c r="B357" s="250">
        <v>294</v>
      </c>
      <c r="C357" s="249">
        <v>129.83191911758001</v>
      </c>
    </row>
    <row r="358" spans="2:3" x14ac:dyDescent="0.25">
      <c r="B358" s="250">
        <v>295</v>
      </c>
      <c r="C358" s="249">
        <v>160.64848074228908</v>
      </c>
    </row>
    <row r="359" spans="2:3" x14ac:dyDescent="0.25">
      <c r="B359" s="250">
        <v>296</v>
      </c>
      <c r="C359" s="249">
        <v>125.73493855448997</v>
      </c>
    </row>
    <row r="360" spans="2:3" x14ac:dyDescent="0.25">
      <c r="B360" s="250">
        <v>297</v>
      </c>
      <c r="C360" s="249">
        <v>85.808884108531799</v>
      </c>
    </row>
    <row r="361" spans="2:3" x14ac:dyDescent="0.25">
      <c r="B361" s="250">
        <v>298</v>
      </c>
      <c r="C361" s="249">
        <v>137.55931791156988</v>
      </c>
    </row>
    <row r="362" spans="2:3" x14ac:dyDescent="0.25">
      <c r="B362" s="250">
        <v>299</v>
      </c>
      <c r="C362" s="249">
        <v>98.814071403000355</v>
      </c>
    </row>
    <row r="363" spans="2:3" x14ac:dyDescent="0.25">
      <c r="B363" s="250">
        <v>300</v>
      </c>
      <c r="C363" s="249">
        <v>126.19235124764671</v>
      </c>
    </row>
    <row r="364" spans="2:3" x14ac:dyDescent="0.25">
      <c r="B364" s="250">
        <v>301</v>
      </c>
      <c r="C364" s="249">
        <v>111.68774564014572</v>
      </c>
    </row>
    <row r="365" spans="2:3" x14ac:dyDescent="0.25">
      <c r="B365" s="250">
        <v>302</v>
      </c>
      <c r="C365" s="249">
        <v>143.55793731058105</v>
      </c>
    </row>
    <row r="366" spans="2:3" x14ac:dyDescent="0.25">
      <c r="B366" s="250">
        <v>303</v>
      </c>
      <c r="C366" s="249">
        <v>99.704975490203879</v>
      </c>
    </row>
    <row r="367" spans="2:3" x14ac:dyDescent="0.25">
      <c r="B367" s="250">
        <v>304</v>
      </c>
      <c r="C367" s="249">
        <v>116.78379504540858</v>
      </c>
    </row>
    <row r="368" spans="2:3" x14ac:dyDescent="0.25">
      <c r="B368" s="250">
        <v>305</v>
      </c>
      <c r="C368" s="249">
        <v>125.01919706122946</v>
      </c>
    </row>
    <row r="369" spans="2:3" x14ac:dyDescent="0.25">
      <c r="B369" s="250">
        <v>306</v>
      </c>
      <c r="C369" s="249">
        <v>160.1779185691349</v>
      </c>
    </row>
    <row r="370" spans="2:3" x14ac:dyDescent="0.25">
      <c r="B370" s="250">
        <v>307</v>
      </c>
      <c r="C370" s="249">
        <v>145.31651455760505</v>
      </c>
    </row>
    <row r="371" spans="2:3" x14ac:dyDescent="0.25">
      <c r="B371" s="250">
        <v>308</v>
      </c>
      <c r="C371" s="249">
        <v>137.160791025327</v>
      </c>
    </row>
    <row r="372" spans="2:3" x14ac:dyDescent="0.25">
      <c r="B372" s="250">
        <v>309</v>
      </c>
      <c r="C372" s="249">
        <v>116.08033352800403</v>
      </c>
    </row>
    <row r="373" spans="2:3" x14ac:dyDescent="0.25">
      <c r="B373" s="250">
        <v>310</v>
      </c>
      <c r="C373" s="249">
        <v>121.59964852541829</v>
      </c>
    </row>
    <row r="374" spans="2:3" x14ac:dyDescent="0.25">
      <c r="B374" s="250">
        <v>311</v>
      </c>
      <c r="C374" s="249">
        <v>154.10309762090753</v>
      </c>
    </row>
    <row r="375" spans="2:3" x14ac:dyDescent="0.25">
      <c r="B375" s="250">
        <v>312</v>
      </c>
      <c r="C375" s="249">
        <v>98.331925689379545</v>
      </c>
    </row>
    <row r="376" spans="2:3" x14ac:dyDescent="0.25">
      <c r="B376" s="250">
        <v>313</v>
      </c>
      <c r="C376" s="249">
        <v>84.048055884004242</v>
      </c>
    </row>
    <row r="377" spans="2:3" x14ac:dyDescent="0.25">
      <c r="B377" s="250">
        <v>314</v>
      </c>
      <c r="C377" s="249">
        <v>136.3650030529358</v>
      </c>
    </row>
    <row r="378" spans="2:3" x14ac:dyDescent="0.25">
      <c r="B378" s="250">
        <v>315</v>
      </c>
      <c r="C378" s="249">
        <v>133.61140106807864</v>
      </c>
    </row>
    <row r="379" spans="2:3" x14ac:dyDescent="0.25">
      <c r="B379" s="250">
        <v>316</v>
      </c>
      <c r="C379" s="249">
        <v>122.43429981112384</v>
      </c>
    </row>
    <row r="380" spans="2:3" x14ac:dyDescent="0.25">
      <c r="B380" s="250">
        <v>317</v>
      </c>
      <c r="C380" s="249">
        <v>96.46449732883309</v>
      </c>
    </row>
    <row r="381" spans="2:3" x14ac:dyDescent="0.25">
      <c r="B381" s="250">
        <v>318</v>
      </c>
      <c r="C381" s="249">
        <v>130.99335572808297</v>
      </c>
    </row>
    <row r="382" spans="2:3" x14ac:dyDescent="0.25">
      <c r="B382" s="250">
        <v>319</v>
      </c>
      <c r="C382" s="249">
        <v>141.98404497890928</v>
      </c>
    </row>
    <row r="383" spans="2:3" x14ac:dyDescent="0.25">
      <c r="B383" s="250">
        <v>320</v>
      </c>
      <c r="C383" s="249">
        <v>138.07949700107429</v>
      </c>
    </row>
    <row r="384" spans="2:3" x14ac:dyDescent="0.25">
      <c r="B384" s="250">
        <v>321</v>
      </c>
      <c r="C384" s="249">
        <v>123.25751726563723</v>
      </c>
    </row>
    <row r="385" spans="2:3" x14ac:dyDescent="0.25">
      <c r="B385" s="250">
        <v>322</v>
      </c>
      <c r="C385" s="249">
        <v>120.31623757638866</v>
      </c>
    </row>
    <row r="386" spans="2:3" x14ac:dyDescent="0.25">
      <c r="B386" s="250">
        <v>323</v>
      </c>
      <c r="C386" s="249">
        <v>125.62419411251521</v>
      </c>
    </row>
    <row r="387" spans="2:3" x14ac:dyDescent="0.25">
      <c r="B387" s="250">
        <v>324</v>
      </c>
      <c r="C387" s="249">
        <v>124.31985624979585</v>
      </c>
    </row>
    <row r="388" spans="2:3" x14ac:dyDescent="0.25">
      <c r="B388" s="250">
        <v>325</v>
      </c>
      <c r="C388" s="249">
        <v>111.43697339242213</v>
      </c>
    </row>
    <row r="389" spans="2:3" x14ac:dyDescent="0.25">
      <c r="B389" s="250">
        <v>326</v>
      </c>
      <c r="C389" s="249">
        <v>116.37499815428581</v>
      </c>
    </row>
    <row r="390" spans="2:3" x14ac:dyDescent="0.25">
      <c r="B390" s="250">
        <v>327</v>
      </c>
      <c r="C390" s="249">
        <v>103.95883137066977</v>
      </c>
    </row>
    <row r="391" spans="2:3" x14ac:dyDescent="0.25">
      <c r="B391" s="250">
        <v>328</v>
      </c>
      <c r="C391" s="249">
        <v>98.896500174907473</v>
      </c>
    </row>
    <row r="392" spans="2:3" x14ac:dyDescent="0.25">
      <c r="B392" s="250">
        <v>329</v>
      </c>
      <c r="C392" s="249">
        <v>149.24058082743724</v>
      </c>
    </row>
    <row r="393" spans="2:3" x14ac:dyDescent="0.25">
      <c r="B393" s="250">
        <v>330</v>
      </c>
      <c r="C393" s="249">
        <v>123.00379026159587</v>
      </c>
    </row>
    <row r="394" spans="2:3" x14ac:dyDescent="0.25">
      <c r="B394" s="250">
        <v>331</v>
      </c>
      <c r="C394" s="249">
        <v>130.6325799976477</v>
      </c>
    </row>
    <row r="395" spans="2:3" x14ac:dyDescent="0.25">
      <c r="B395" s="250">
        <v>332</v>
      </c>
      <c r="C395" s="249">
        <v>117.25901254748236</v>
      </c>
    </row>
    <row r="396" spans="2:3" x14ac:dyDescent="0.25">
      <c r="B396" s="250">
        <v>333</v>
      </c>
      <c r="C396" s="249">
        <v>116.53113615752221</v>
      </c>
    </row>
    <row r="397" spans="2:3" x14ac:dyDescent="0.25">
      <c r="B397" s="250">
        <v>334</v>
      </c>
      <c r="C397" s="249">
        <v>177.52933069245992</v>
      </c>
    </row>
    <row r="398" spans="2:3" x14ac:dyDescent="0.25">
      <c r="B398" s="250">
        <v>335</v>
      </c>
      <c r="C398" s="249">
        <v>106.09094723776687</v>
      </c>
    </row>
    <row r="399" spans="2:3" x14ac:dyDescent="0.25">
      <c r="B399" s="250">
        <v>336</v>
      </c>
      <c r="C399" s="249">
        <v>93.094230301365215</v>
      </c>
    </row>
    <row r="400" spans="2:3" x14ac:dyDescent="0.25">
      <c r="B400" s="250">
        <v>337</v>
      </c>
      <c r="C400" s="249">
        <v>133.21873909382995</v>
      </c>
    </row>
    <row r="401" spans="2:3" x14ac:dyDescent="0.25">
      <c r="B401" s="250">
        <v>338</v>
      </c>
      <c r="C401" s="249">
        <v>122.69398250468822</v>
      </c>
    </row>
    <row r="402" spans="2:3" x14ac:dyDescent="0.25">
      <c r="B402" s="250">
        <v>339</v>
      </c>
      <c r="C402" s="249">
        <v>115.29956666221284</v>
      </c>
    </row>
    <row r="403" spans="2:3" x14ac:dyDescent="0.25">
      <c r="B403" s="250">
        <v>340</v>
      </c>
      <c r="C403" s="249">
        <v>123.46265498187445</v>
      </c>
    </row>
    <row r="404" spans="2:3" x14ac:dyDescent="0.25">
      <c r="B404" s="250">
        <v>341</v>
      </c>
      <c r="C404" s="249">
        <v>124.3897463592363</v>
      </c>
    </row>
    <row r="405" spans="2:3" x14ac:dyDescent="0.25">
      <c r="B405" s="250">
        <v>342</v>
      </c>
      <c r="C405" s="249">
        <v>142.00962336762512</v>
      </c>
    </row>
    <row r="406" spans="2:3" x14ac:dyDescent="0.25">
      <c r="B406" s="250">
        <v>343</v>
      </c>
      <c r="C406" s="249">
        <v>126.71454259106997</v>
      </c>
    </row>
    <row r="407" spans="2:3" x14ac:dyDescent="0.25">
      <c r="B407" s="250">
        <v>344</v>
      </c>
      <c r="C407" s="249">
        <v>161.3977972911205</v>
      </c>
    </row>
    <row r="408" spans="2:3" x14ac:dyDescent="0.25">
      <c r="B408" s="250">
        <v>345</v>
      </c>
      <c r="C408" s="249">
        <v>176.68795445404959</v>
      </c>
    </row>
    <row r="409" spans="2:3" x14ac:dyDescent="0.25">
      <c r="B409" s="250">
        <v>346</v>
      </c>
      <c r="C409" s="249">
        <v>126.52023305216453</v>
      </c>
    </row>
    <row r="410" spans="2:3" x14ac:dyDescent="0.25">
      <c r="B410" s="250">
        <v>347</v>
      </c>
      <c r="C410" s="249">
        <v>99.320743939818186</v>
      </c>
    </row>
    <row r="411" spans="2:3" x14ac:dyDescent="0.25">
      <c r="B411" s="250">
        <v>348</v>
      </c>
      <c r="C411" s="249">
        <v>115.14875748607726</v>
      </c>
    </row>
    <row r="412" spans="2:3" x14ac:dyDescent="0.25">
      <c r="B412" s="250">
        <v>349</v>
      </c>
      <c r="C412" s="249">
        <v>168.89797234612547</v>
      </c>
    </row>
    <row r="413" spans="2:3" x14ac:dyDescent="0.25">
      <c r="B413" s="250">
        <v>350</v>
      </c>
      <c r="C413" s="249">
        <v>124.55180227736321</v>
      </c>
    </row>
    <row r="414" spans="2:3" x14ac:dyDescent="0.25">
      <c r="B414" s="250">
        <v>351</v>
      </c>
      <c r="C414" s="249">
        <v>123.33342585601692</v>
      </c>
    </row>
    <row r="415" spans="2:3" x14ac:dyDescent="0.25">
      <c r="B415" s="250">
        <v>352</v>
      </c>
      <c r="C415" s="249">
        <v>140.65917910405483</v>
      </c>
    </row>
    <row r="416" spans="2:3" x14ac:dyDescent="0.25">
      <c r="B416" s="250">
        <v>353</v>
      </c>
      <c r="C416" s="249">
        <v>154.1798629826333</v>
      </c>
    </row>
    <row r="417" spans="2:3" x14ac:dyDescent="0.25">
      <c r="B417" s="250">
        <v>354</v>
      </c>
      <c r="C417" s="249">
        <v>123.9870322150614</v>
      </c>
    </row>
    <row r="418" spans="2:3" x14ac:dyDescent="0.25">
      <c r="B418" s="250">
        <v>355</v>
      </c>
      <c r="C418" s="249">
        <v>86.163367020960891</v>
      </c>
    </row>
    <row r="419" spans="2:3" x14ac:dyDescent="0.25">
      <c r="B419" s="250">
        <v>356</v>
      </c>
      <c r="C419" s="249">
        <v>192.61455012938654</v>
      </c>
    </row>
    <row r="420" spans="2:3" x14ac:dyDescent="0.25">
      <c r="B420" s="250">
        <v>357</v>
      </c>
      <c r="C420" s="249">
        <v>98.389531152335024</v>
      </c>
    </row>
    <row r="421" spans="2:3" x14ac:dyDescent="0.25">
      <c r="B421" s="250">
        <v>358</v>
      </c>
      <c r="C421" s="249">
        <v>126.4581088829292</v>
      </c>
    </row>
    <row r="422" spans="2:3" x14ac:dyDescent="0.25">
      <c r="B422" s="250">
        <v>359</v>
      </c>
      <c r="C422" s="249">
        <v>134.71423462147845</v>
      </c>
    </row>
    <row r="423" spans="2:3" x14ac:dyDescent="0.25">
      <c r="B423" s="250">
        <v>360</v>
      </c>
      <c r="C423" s="249">
        <v>90.016470372850605</v>
      </c>
    </row>
    <row r="424" spans="2:3" x14ac:dyDescent="0.25">
      <c r="B424" s="250">
        <v>361</v>
      </c>
      <c r="C424" s="249">
        <v>98.361474463532772</v>
      </c>
    </row>
    <row r="425" spans="2:3" x14ac:dyDescent="0.25">
      <c r="B425" s="250">
        <v>362</v>
      </c>
      <c r="C425" s="249">
        <v>142.70847722009398</v>
      </c>
    </row>
    <row r="426" spans="2:3" x14ac:dyDescent="0.25">
      <c r="B426" s="250">
        <v>363</v>
      </c>
      <c r="C426" s="249">
        <v>108.15226307772957</v>
      </c>
    </row>
    <row r="427" spans="2:3" x14ac:dyDescent="0.25">
      <c r="B427" s="250">
        <v>364</v>
      </c>
      <c r="C427" s="249">
        <v>96.877387945751394</v>
      </c>
    </row>
    <row r="428" spans="2:3" x14ac:dyDescent="0.25">
      <c r="B428" s="250">
        <v>365</v>
      </c>
      <c r="C428" s="249">
        <v>77.409764523275371</v>
      </c>
    </row>
    <row r="429" spans="2:3" x14ac:dyDescent="0.25">
      <c r="B429" s="250">
        <v>366</v>
      </c>
      <c r="C429" s="249">
        <v>88.934803902192741</v>
      </c>
    </row>
    <row r="430" spans="2:3" x14ac:dyDescent="0.25">
      <c r="B430" s="250">
        <v>367</v>
      </c>
      <c r="C430" s="249">
        <v>121.3791176019796</v>
      </c>
    </row>
    <row r="431" spans="2:3" x14ac:dyDescent="0.25">
      <c r="B431" s="250">
        <v>368</v>
      </c>
      <c r="C431" s="249">
        <v>107.21032314416206</v>
      </c>
    </row>
    <row r="432" spans="2:3" x14ac:dyDescent="0.25">
      <c r="B432" s="250">
        <v>369</v>
      </c>
      <c r="C432" s="249">
        <v>104.14611357010503</v>
      </c>
    </row>
    <row r="433" spans="2:3" x14ac:dyDescent="0.25">
      <c r="B433" s="250">
        <v>370</v>
      </c>
      <c r="C433" s="249">
        <v>101.05422534703899</v>
      </c>
    </row>
    <row r="434" spans="2:3" x14ac:dyDescent="0.25">
      <c r="B434" s="250">
        <v>371</v>
      </c>
      <c r="C434" s="249">
        <v>117.18615920425155</v>
      </c>
    </row>
    <row r="435" spans="2:3" x14ac:dyDescent="0.25">
      <c r="B435" s="250">
        <v>372</v>
      </c>
      <c r="C435" s="249">
        <v>139.3413468458854</v>
      </c>
    </row>
    <row r="436" spans="2:3" x14ac:dyDescent="0.25">
      <c r="B436" s="250">
        <v>373</v>
      </c>
      <c r="C436" s="249">
        <v>134.24155887753173</v>
      </c>
    </row>
    <row r="437" spans="2:3" x14ac:dyDescent="0.25">
      <c r="B437" s="250">
        <v>374</v>
      </c>
      <c r="C437" s="249">
        <v>124.74113456908763</v>
      </c>
    </row>
    <row r="438" spans="2:3" x14ac:dyDescent="0.25">
      <c r="B438" s="250">
        <v>375</v>
      </c>
      <c r="C438" s="249">
        <v>120.16713704289889</v>
      </c>
    </row>
    <row r="439" spans="2:3" x14ac:dyDescent="0.25">
      <c r="B439" s="250">
        <v>376</v>
      </c>
      <c r="C439" s="249">
        <v>93.331665973185849</v>
      </c>
    </row>
    <row r="440" spans="2:3" x14ac:dyDescent="0.25">
      <c r="B440" s="250">
        <v>377</v>
      </c>
      <c r="C440" s="249">
        <v>89.812378249042879</v>
      </c>
    </row>
    <row r="441" spans="2:3" x14ac:dyDescent="0.25">
      <c r="B441" s="250">
        <v>378</v>
      </c>
      <c r="C441" s="249">
        <v>139.1056791425014</v>
      </c>
    </row>
    <row r="442" spans="2:3" x14ac:dyDescent="0.25">
      <c r="B442" s="250">
        <v>379</v>
      </c>
      <c r="C442" s="249">
        <v>83.887900343062839</v>
      </c>
    </row>
    <row r="443" spans="2:3" x14ac:dyDescent="0.25">
      <c r="B443" s="250">
        <v>380</v>
      </c>
      <c r="C443" s="249">
        <v>126.63906621841399</v>
      </c>
    </row>
    <row r="444" spans="2:3" x14ac:dyDescent="0.25">
      <c r="B444" s="250">
        <v>381</v>
      </c>
      <c r="C444" s="249">
        <v>136.45931971325319</v>
      </c>
    </row>
    <row r="445" spans="2:3" x14ac:dyDescent="0.25">
      <c r="B445" s="250">
        <v>382</v>
      </c>
      <c r="C445" s="249">
        <v>94.164614702368084</v>
      </c>
    </row>
    <row r="446" spans="2:3" x14ac:dyDescent="0.25">
      <c r="B446" s="250">
        <v>383</v>
      </c>
      <c r="C446" s="249">
        <v>128.688034881504</v>
      </c>
    </row>
    <row r="447" spans="2:3" x14ac:dyDescent="0.25">
      <c r="B447" s="250">
        <v>384</v>
      </c>
      <c r="C447" s="249">
        <v>109.97339156287504</v>
      </c>
    </row>
    <row r="448" spans="2:3" x14ac:dyDescent="0.25">
      <c r="B448" s="250">
        <v>385</v>
      </c>
      <c r="C448" s="249">
        <v>125.16042059222401</v>
      </c>
    </row>
    <row r="449" spans="2:3" x14ac:dyDescent="0.25">
      <c r="B449" s="250">
        <v>386</v>
      </c>
      <c r="C449" s="249">
        <v>165.5262005626721</v>
      </c>
    </row>
    <row r="450" spans="2:3" x14ac:dyDescent="0.25">
      <c r="B450" s="250">
        <v>387</v>
      </c>
      <c r="C450" s="249">
        <v>134.60010966953968</v>
      </c>
    </row>
    <row r="451" spans="2:3" x14ac:dyDescent="0.25">
      <c r="B451" s="250">
        <v>388</v>
      </c>
      <c r="C451" s="249">
        <v>84.153853750475889</v>
      </c>
    </row>
    <row r="452" spans="2:3" x14ac:dyDescent="0.25">
      <c r="B452" s="250">
        <v>389</v>
      </c>
      <c r="C452" s="249">
        <v>113.13920014194156</v>
      </c>
    </row>
    <row r="453" spans="2:3" x14ac:dyDescent="0.25">
      <c r="B453" s="250">
        <v>390</v>
      </c>
      <c r="C453" s="249">
        <v>88.080692100025132</v>
      </c>
    </row>
    <row r="454" spans="2:3" x14ac:dyDescent="0.25">
      <c r="B454" s="250">
        <v>391</v>
      </c>
      <c r="C454" s="249">
        <v>133.35974075752983</v>
      </c>
    </row>
    <row r="455" spans="2:3" x14ac:dyDescent="0.25">
      <c r="B455" s="250">
        <v>392</v>
      </c>
      <c r="C455" s="249">
        <v>93.402852674783759</v>
      </c>
    </row>
    <row r="456" spans="2:3" x14ac:dyDescent="0.25">
      <c r="B456" s="250">
        <v>393</v>
      </c>
      <c r="C456" s="249">
        <v>131.31095135631432</v>
      </c>
    </row>
    <row r="457" spans="2:3" x14ac:dyDescent="0.25">
      <c r="B457" s="250">
        <v>394</v>
      </c>
      <c r="C457" s="249">
        <v>140.16519497990186</v>
      </c>
    </row>
    <row r="458" spans="2:3" x14ac:dyDescent="0.25">
      <c r="B458" s="250">
        <v>395</v>
      </c>
      <c r="C458" s="249">
        <v>129.6327835368981</v>
      </c>
    </row>
    <row r="459" spans="2:3" x14ac:dyDescent="0.25">
      <c r="B459" s="250">
        <v>396</v>
      </c>
      <c r="C459" s="249">
        <v>137.81476025648502</v>
      </c>
    </row>
    <row r="460" spans="2:3" x14ac:dyDescent="0.25">
      <c r="B460" s="250">
        <v>397</v>
      </c>
      <c r="C460" s="249">
        <v>76.453490590280794</v>
      </c>
    </row>
    <row r="461" spans="2:3" x14ac:dyDescent="0.25">
      <c r="B461" s="250">
        <v>398</v>
      </c>
      <c r="C461" s="249">
        <v>124.95126170670814</v>
      </c>
    </row>
    <row r="462" spans="2:3" x14ac:dyDescent="0.25">
      <c r="B462" s="250">
        <v>399</v>
      </c>
      <c r="C462" s="249">
        <v>94.485690000351696</v>
      </c>
    </row>
    <row r="463" spans="2:3" x14ac:dyDescent="0.25">
      <c r="B463" s="250">
        <v>400</v>
      </c>
      <c r="C463" s="249">
        <v>114.7968366149679</v>
      </c>
    </row>
    <row r="464" spans="2:3" x14ac:dyDescent="0.25">
      <c r="B464" s="250">
        <v>401</v>
      </c>
      <c r="C464" s="249">
        <v>105.80081476853366</v>
      </c>
    </row>
    <row r="465" spans="2:3" x14ac:dyDescent="0.25">
      <c r="B465" s="250">
        <v>402</v>
      </c>
      <c r="C465" s="249">
        <v>147.13589053978279</v>
      </c>
    </row>
    <row r="466" spans="2:3" x14ac:dyDescent="0.25">
      <c r="B466" s="250">
        <v>403</v>
      </c>
      <c r="C466" s="249">
        <v>104.72846352096725</v>
      </c>
    </row>
    <row r="467" spans="2:3" x14ac:dyDescent="0.25">
      <c r="B467" s="250">
        <v>404</v>
      </c>
      <c r="C467" s="249">
        <v>125.86173436950853</v>
      </c>
    </row>
    <row r="468" spans="2:3" x14ac:dyDescent="0.25">
      <c r="B468" s="250">
        <v>405</v>
      </c>
      <c r="C468" s="249">
        <v>134.62129292904729</v>
      </c>
    </row>
    <row r="469" spans="2:3" x14ac:dyDescent="0.25">
      <c r="B469" s="250">
        <v>406</v>
      </c>
      <c r="C469" s="249">
        <v>152.79454569766341</v>
      </c>
    </row>
    <row r="470" spans="2:3" x14ac:dyDescent="0.25">
      <c r="B470" s="250">
        <v>407</v>
      </c>
      <c r="C470" s="249">
        <v>132.31240949241493</v>
      </c>
    </row>
    <row r="471" spans="2:3" x14ac:dyDescent="0.25">
      <c r="B471" s="250">
        <v>408</v>
      </c>
      <c r="C471" s="249">
        <v>118.57287381957669</v>
      </c>
    </row>
    <row r="472" spans="2:3" x14ac:dyDescent="0.25">
      <c r="B472" s="250">
        <v>409</v>
      </c>
      <c r="C472" s="249">
        <v>167.14886542601261</v>
      </c>
    </row>
    <row r="473" spans="2:3" x14ac:dyDescent="0.25">
      <c r="B473" s="250">
        <v>410</v>
      </c>
      <c r="C473" s="249">
        <v>131.7511064374923</v>
      </c>
    </row>
    <row r="474" spans="2:3" x14ac:dyDescent="0.25">
      <c r="B474" s="250">
        <v>411</v>
      </c>
      <c r="C474" s="249">
        <v>116.2824371742977</v>
      </c>
    </row>
    <row r="475" spans="2:3" x14ac:dyDescent="0.25">
      <c r="B475" s="250">
        <v>412</v>
      </c>
      <c r="C475" s="249">
        <v>119.44792401267618</v>
      </c>
    </row>
    <row r="476" spans="2:3" x14ac:dyDescent="0.25">
      <c r="B476" s="250">
        <v>413</v>
      </c>
      <c r="C476" s="249">
        <v>64.152721419077551</v>
      </c>
    </row>
    <row r="477" spans="2:3" x14ac:dyDescent="0.25">
      <c r="B477" s="250">
        <v>414</v>
      </c>
      <c r="C477" s="249">
        <v>122.18116751561996</v>
      </c>
    </row>
    <row r="478" spans="2:3" x14ac:dyDescent="0.25">
      <c r="B478" s="250">
        <v>415</v>
      </c>
      <c r="C478" s="249">
        <v>123.07299973605575</v>
      </c>
    </row>
    <row r="479" spans="2:3" x14ac:dyDescent="0.25">
      <c r="B479" s="250">
        <v>416</v>
      </c>
      <c r="C479" s="249">
        <v>125.2465116518453</v>
      </c>
    </row>
    <row r="480" spans="2:3" x14ac:dyDescent="0.25">
      <c r="B480" s="250">
        <v>417</v>
      </c>
      <c r="C480" s="249">
        <v>122.91985107155848</v>
      </c>
    </row>
    <row r="481" spans="2:3" x14ac:dyDescent="0.25">
      <c r="B481" s="250">
        <v>418</v>
      </c>
      <c r="C481" s="249">
        <v>137.85443195280203</v>
      </c>
    </row>
    <row r="482" spans="2:3" x14ac:dyDescent="0.25">
      <c r="B482" s="250">
        <v>419</v>
      </c>
      <c r="C482" s="249">
        <v>149.47745055705087</v>
      </c>
    </row>
    <row r="483" spans="2:3" x14ac:dyDescent="0.25">
      <c r="B483" s="250">
        <v>420</v>
      </c>
      <c r="C483" s="249">
        <v>136.36782287753289</v>
      </c>
    </row>
    <row r="484" spans="2:3" x14ac:dyDescent="0.25">
      <c r="B484" s="250">
        <v>421</v>
      </c>
      <c r="C484" s="249">
        <v>115.50500212141101</v>
      </c>
    </row>
    <row r="485" spans="2:3" x14ac:dyDescent="0.25">
      <c r="B485" s="250">
        <v>422</v>
      </c>
      <c r="C485" s="249">
        <v>113.62499538514759</v>
      </c>
    </row>
    <row r="486" spans="2:3" x14ac:dyDescent="0.25">
      <c r="B486" s="250">
        <v>423</v>
      </c>
      <c r="C486" s="249">
        <v>153.90670768816778</v>
      </c>
    </row>
    <row r="487" spans="2:3" x14ac:dyDescent="0.25">
      <c r="B487" s="250">
        <v>424</v>
      </c>
      <c r="C487" s="249">
        <v>104.50802909307339</v>
      </c>
    </row>
    <row r="488" spans="2:3" x14ac:dyDescent="0.25">
      <c r="B488" s="250">
        <v>425</v>
      </c>
      <c r="C488" s="249">
        <v>105.66660885102799</v>
      </c>
    </row>
    <row r="489" spans="2:3" x14ac:dyDescent="0.25">
      <c r="B489" s="250">
        <v>426</v>
      </c>
      <c r="C489" s="249">
        <v>118.52054926016596</v>
      </c>
    </row>
    <row r="490" spans="2:3" x14ac:dyDescent="0.25">
      <c r="B490" s="250">
        <v>427</v>
      </c>
      <c r="C490" s="249">
        <v>82.765076398051207</v>
      </c>
    </row>
    <row r="491" spans="2:3" x14ac:dyDescent="0.25">
      <c r="B491" s="250">
        <v>428</v>
      </c>
      <c r="C491" s="249">
        <v>87.012047712893789</v>
      </c>
    </row>
    <row r="492" spans="2:3" x14ac:dyDescent="0.25">
      <c r="B492" s="250">
        <v>429</v>
      </c>
      <c r="C492" s="249">
        <v>89.196696063165177</v>
      </c>
    </row>
    <row r="493" spans="2:3" x14ac:dyDescent="0.25">
      <c r="B493" s="250">
        <v>430</v>
      </c>
      <c r="C493" s="249">
        <v>111.04715503841729</v>
      </c>
    </row>
    <row r="494" spans="2:3" x14ac:dyDescent="0.25">
      <c r="B494" s="250">
        <v>431</v>
      </c>
      <c r="C494" s="249">
        <v>129.25801282127964</v>
      </c>
    </row>
    <row r="495" spans="2:3" x14ac:dyDescent="0.25">
      <c r="B495" s="250">
        <v>432</v>
      </c>
      <c r="C495" s="249">
        <v>104.69796497427039</v>
      </c>
    </row>
    <row r="496" spans="2:3" x14ac:dyDescent="0.25">
      <c r="B496" s="250">
        <v>433</v>
      </c>
      <c r="C496" s="249">
        <v>69.389149179501416</v>
      </c>
    </row>
    <row r="497" spans="2:3" x14ac:dyDescent="0.25">
      <c r="B497" s="250">
        <v>434</v>
      </c>
      <c r="C497" s="249">
        <v>105.12518742796902</v>
      </c>
    </row>
    <row r="498" spans="2:3" x14ac:dyDescent="0.25">
      <c r="B498" s="250">
        <v>435</v>
      </c>
      <c r="C498" s="249">
        <v>134.8642088022068</v>
      </c>
    </row>
    <row r="499" spans="2:3" x14ac:dyDescent="0.25">
      <c r="B499" s="250">
        <v>436</v>
      </c>
      <c r="C499" s="249">
        <v>123.34014291828076</v>
      </c>
    </row>
    <row r="500" spans="2:3" x14ac:dyDescent="0.25">
      <c r="B500" s="250">
        <v>437</v>
      </c>
      <c r="C500" s="249">
        <v>104.6748459421226</v>
      </c>
    </row>
    <row r="501" spans="2:3" x14ac:dyDescent="0.25">
      <c r="B501" s="250">
        <v>438</v>
      </c>
      <c r="C501" s="249">
        <v>92.962364155447261</v>
      </c>
    </row>
    <row r="502" spans="2:3" x14ac:dyDescent="0.25">
      <c r="B502" s="250">
        <v>439</v>
      </c>
      <c r="C502" s="249">
        <v>121.15279080437958</v>
      </c>
    </row>
    <row r="503" spans="2:3" x14ac:dyDescent="0.25">
      <c r="B503" s="250">
        <v>440</v>
      </c>
      <c r="C503" s="249">
        <v>83.261499246167276</v>
      </c>
    </row>
    <row r="504" spans="2:3" x14ac:dyDescent="0.25">
      <c r="B504" s="250">
        <v>441</v>
      </c>
      <c r="C504" s="249">
        <v>142.44386738954296</v>
      </c>
    </row>
    <row r="505" spans="2:3" x14ac:dyDescent="0.25">
      <c r="B505" s="250">
        <v>442</v>
      </c>
      <c r="C505" s="249">
        <v>144.75658387364788</v>
      </c>
    </row>
    <row r="506" spans="2:3" x14ac:dyDescent="0.25">
      <c r="B506" s="250">
        <v>443</v>
      </c>
      <c r="C506" s="249">
        <v>131.62063080139876</v>
      </c>
    </row>
    <row r="507" spans="2:3" x14ac:dyDescent="0.25">
      <c r="B507" s="250">
        <v>444</v>
      </c>
      <c r="C507" s="249">
        <v>152.33747568599205</v>
      </c>
    </row>
    <row r="508" spans="2:3" x14ac:dyDescent="0.25">
      <c r="B508" s="250">
        <v>445</v>
      </c>
      <c r="C508" s="249">
        <v>138.61913309603375</v>
      </c>
    </row>
    <row r="509" spans="2:3" x14ac:dyDescent="0.25">
      <c r="B509" s="250">
        <v>446</v>
      </c>
      <c r="C509" s="249">
        <v>153.74614468616906</v>
      </c>
    </row>
    <row r="510" spans="2:3" x14ac:dyDescent="0.25">
      <c r="B510" s="250">
        <v>447</v>
      </c>
      <c r="C510" s="249">
        <v>150.57580801065825</v>
      </c>
    </row>
    <row r="511" spans="2:3" x14ac:dyDescent="0.25">
      <c r="B511" s="250">
        <v>448</v>
      </c>
      <c r="C511" s="249">
        <v>112.75436583155769</v>
      </c>
    </row>
    <row r="512" spans="2:3" x14ac:dyDescent="0.25">
      <c r="B512" s="250">
        <v>449</v>
      </c>
      <c r="C512" s="249">
        <v>154.02836766478208</v>
      </c>
    </row>
    <row r="513" spans="2:3" x14ac:dyDescent="0.25">
      <c r="B513" s="250">
        <v>450</v>
      </c>
      <c r="C513" s="249">
        <v>131.09671120873298</v>
      </c>
    </row>
    <row r="514" spans="2:3" x14ac:dyDescent="0.25">
      <c r="B514" s="250">
        <v>451</v>
      </c>
      <c r="C514" s="249">
        <v>71.315304245354213</v>
      </c>
    </row>
    <row r="515" spans="2:3" x14ac:dyDescent="0.25">
      <c r="B515" s="250">
        <v>452</v>
      </c>
      <c r="C515" s="249">
        <v>115.75771347565558</v>
      </c>
    </row>
    <row r="516" spans="2:3" x14ac:dyDescent="0.25">
      <c r="B516" s="250">
        <v>453</v>
      </c>
      <c r="C516" s="249">
        <v>126.18116775783862</v>
      </c>
    </row>
    <row r="517" spans="2:3" x14ac:dyDescent="0.25">
      <c r="B517" s="250">
        <v>454</v>
      </c>
      <c r="C517" s="249">
        <v>101.48602248426587</v>
      </c>
    </row>
    <row r="518" spans="2:3" x14ac:dyDescent="0.25">
      <c r="B518" s="250">
        <v>455</v>
      </c>
      <c r="C518" s="249">
        <v>165.67823081459093</v>
      </c>
    </row>
    <row r="519" spans="2:3" x14ac:dyDescent="0.25">
      <c r="B519" s="250">
        <v>456</v>
      </c>
      <c r="C519" s="249">
        <v>148.206187544454</v>
      </c>
    </row>
    <row r="520" spans="2:3" x14ac:dyDescent="0.25">
      <c r="B520" s="250">
        <v>457</v>
      </c>
      <c r="C520" s="249">
        <v>126.53702825076729</v>
      </c>
    </row>
    <row r="521" spans="2:3" x14ac:dyDescent="0.25">
      <c r="B521" s="250">
        <v>458</v>
      </c>
      <c r="C521" s="249">
        <v>130.96292957026105</v>
      </c>
    </row>
    <row r="522" spans="2:3" x14ac:dyDescent="0.25">
      <c r="B522" s="250">
        <v>459</v>
      </c>
      <c r="C522" s="249">
        <v>135.04326916434982</v>
      </c>
    </row>
    <row r="523" spans="2:3" x14ac:dyDescent="0.25">
      <c r="B523" s="250">
        <v>460</v>
      </c>
      <c r="C523" s="249">
        <v>121.88552412176841</v>
      </c>
    </row>
    <row r="524" spans="2:3" x14ac:dyDescent="0.25">
      <c r="B524" s="250">
        <v>461</v>
      </c>
      <c r="C524" s="249">
        <v>102.74042458687072</v>
      </c>
    </row>
    <row r="525" spans="2:3" x14ac:dyDescent="0.25">
      <c r="B525" s="250">
        <v>462</v>
      </c>
      <c r="C525" s="249">
        <v>111.42606842556536</v>
      </c>
    </row>
    <row r="526" spans="2:3" x14ac:dyDescent="0.25">
      <c r="B526" s="250">
        <v>463</v>
      </c>
      <c r="C526" s="249">
        <v>106.5997454204843</v>
      </c>
    </row>
    <row r="527" spans="2:3" x14ac:dyDescent="0.25">
      <c r="B527" s="250">
        <v>464</v>
      </c>
      <c r="C527" s="249">
        <v>81.189364664891798</v>
      </c>
    </row>
    <row r="528" spans="2:3" x14ac:dyDescent="0.25">
      <c r="B528" s="250">
        <v>465</v>
      </c>
      <c r="C528" s="249">
        <v>136.69986957086093</v>
      </c>
    </row>
    <row r="529" spans="2:3" x14ac:dyDescent="0.25">
      <c r="B529" s="250">
        <v>466</v>
      </c>
      <c r="C529" s="249">
        <v>157.1009305581932</v>
      </c>
    </row>
    <row r="530" spans="2:3" x14ac:dyDescent="0.25">
      <c r="B530" s="250">
        <v>467</v>
      </c>
      <c r="C530" s="249">
        <v>128.79248434431241</v>
      </c>
    </row>
    <row r="531" spans="2:3" x14ac:dyDescent="0.25">
      <c r="B531" s="250">
        <v>468</v>
      </c>
      <c r="C531" s="249">
        <v>96.290536047613671</v>
      </c>
    </row>
    <row r="532" spans="2:3" x14ac:dyDescent="0.25">
      <c r="B532" s="250">
        <v>469</v>
      </c>
      <c r="C532" s="249">
        <v>102.8345297159054</v>
      </c>
    </row>
    <row r="533" spans="2:3" x14ac:dyDescent="0.25">
      <c r="B533" s="250">
        <v>470</v>
      </c>
      <c r="C533" s="249">
        <v>135.45854396668642</v>
      </c>
    </row>
    <row r="534" spans="2:3" x14ac:dyDescent="0.25">
      <c r="B534" s="250">
        <v>471</v>
      </c>
      <c r="C534" s="249">
        <v>110.81282851915047</v>
      </c>
    </row>
    <row r="535" spans="2:3" x14ac:dyDescent="0.25">
      <c r="B535" s="250">
        <v>472</v>
      </c>
      <c r="C535" s="249">
        <v>103.18162985636287</v>
      </c>
    </row>
    <row r="536" spans="2:3" x14ac:dyDescent="0.25">
      <c r="B536" s="250">
        <v>473</v>
      </c>
      <c r="C536" s="249">
        <v>114.25525999567253</v>
      </c>
    </row>
    <row r="537" spans="2:3" x14ac:dyDescent="0.25">
      <c r="B537" s="250">
        <v>474</v>
      </c>
      <c r="C537" s="249">
        <v>112.18006101253199</v>
      </c>
    </row>
    <row r="538" spans="2:3" x14ac:dyDescent="0.25">
      <c r="B538" s="250">
        <v>475</v>
      </c>
      <c r="C538" s="249">
        <v>135.36499381391647</v>
      </c>
    </row>
    <row r="539" spans="2:3" x14ac:dyDescent="0.25">
      <c r="B539" s="250">
        <v>476</v>
      </c>
      <c r="C539" s="249">
        <v>128.45731161207638</v>
      </c>
    </row>
    <row r="540" spans="2:3" x14ac:dyDescent="0.25">
      <c r="B540" s="250">
        <v>477</v>
      </c>
      <c r="C540" s="249">
        <v>137.99995953204387</v>
      </c>
    </row>
    <row r="541" spans="2:3" x14ac:dyDescent="0.25">
      <c r="B541" s="250">
        <v>478</v>
      </c>
      <c r="C541" s="249">
        <v>131.99438745452144</v>
      </c>
    </row>
    <row r="542" spans="2:3" x14ac:dyDescent="0.25">
      <c r="B542" s="250">
        <v>479</v>
      </c>
      <c r="C542" s="249">
        <v>91.626637449292275</v>
      </c>
    </row>
    <row r="543" spans="2:3" x14ac:dyDescent="0.25">
      <c r="B543" s="250">
        <v>480</v>
      </c>
      <c r="C543" s="249">
        <v>117.48699165031962</v>
      </c>
    </row>
    <row r="544" spans="2:3" x14ac:dyDescent="0.25">
      <c r="B544" s="250">
        <v>481</v>
      </c>
      <c r="C544" s="249">
        <v>136.29792718121226</v>
      </c>
    </row>
    <row r="545" spans="2:3" x14ac:dyDescent="0.25">
      <c r="B545" s="250">
        <v>482</v>
      </c>
      <c r="C545" s="249">
        <v>72.776911919618129</v>
      </c>
    </row>
    <row r="546" spans="2:3" x14ac:dyDescent="0.25">
      <c r="B546" s="250">
        <v>483</v>
      </c>
      <c r="C546" s="249">
        <v>72.627742470567</v>
      </c>
    </row>
    <row r="547" spans="2:3" x14ac:dyDescent="0.25">
      <c r="B547" s="250">
        <v>484</v>
      </c>
      <c r="C547" s="249">
        <v>118.73239776574357</v>
      </c>
    </row>
    <row r="548" spans="2:3" x14ac:dyDescent="0.25">
      <c r="B548" s="250">
        <v>485</v>
      </c>
      <c r="C548" s="249">
        <v>92.28191628272512</v>
      </c>
    </row>
    <row r="549" spans="2:3" x14ac:dyDescent="0.25">
      <c r="B549" s="250">
        <v>486</v>
      </c>
      <c r="C549" s="249">
        <v>128.29728654926743</v>
      </c>
    </row>
    <row r="550" spans="2:3" x14ac:dyDescent="0.25">
      <c r="B550" s="250">
        <v>487</v>
      </c>
      <c r="C550" s="249">
        <v>135.29950401841015</v>
      </c>
    </row>
    <row r="551" spans="2:3" x14ac:dyDescent="0.25">
      <c r="B551" s="250">
        <v>488</v>
      </c>
      <c r="C551" s="249">
        <v>98.523970764316587</v>
      </c>
    </row>
    <row r="552" spans="2:3" x14ac:dyDescent="0.25">
      <c r="B552" s="250">
        <v>489</v>
      </c>
      <c r="C552" s="249">
        <v>128.3365629921787</v>
      </c>
    </row>
    <row r="553" spans="2:3" x14ac:dyDescent="0.25">
      <c r="B553" s="250">
        <v>490</v>
      </c>
      <c r="C553" s="249">
        <v>112.67045237761681</v>
      </c>
    </row>
    <row r="554" spans="2:3" x14ac:dyDescent="0.25">
      <c r="B554" s="250">
        <v>491</v>
      </c>
      <c r="C554" s="249">
        <v>154.58567558680502</v>
      </c>
    </row>
    <row r="555" spans="2:3" x14ac:dyDescent="0.25">
      <c r="B555" s="250">
        <v>492</v>
      </c>
      <c r="C555" s="249">
        <v>76.197045613067857</v>
      </c>
    </row>
    <row r="556" spans="2:3" x14ac:dyDescent="0.25">
      <c r="B556" s="250">
        <v>493</v>
      </c>
      <c r="C556" s="249">
        <v>139.51899305450232</v>
      </c>
    </row>
    <row r="557" spans="2:3" x14ac:dyDescent="0.25">
      <c r="B557" s="250">
        <v>494</v>
      </c>
      <c r="C557" s="249">
        <v>117.74521058836189</v>
      </c>
    </row>
    <row r="558" spans="2:3" x14ac:dyDescent="0.25">
      <c r="B558" s="250">
        <v>495</v>
      </c>
      <c r="C558" s="249">
        <v>127.38513110571762</v>
      </c>
    </row>
    <row r="559" spans="2:3" x14ac:dyDescent="0.25">
      <c r="B559" s="250">
        <v>496</v>
      </c>
      <c r="C559" s="249">
        <v>100.79239524674429</v>
      </c>
    </row>
    <row r="560" spans="2:3" x14ac:dyDescent="0.25">
      <c r="B560" s="250">
        <v>497</v>
      </c>
      <c r="C560" s="249">
        <v>92.902694827887203</v>
      </c>
    </row>
    <row r="561" spans="2:3" x14ac:dyDescent="0.25">
      <c r="B561" s="250">
        <v>498</v>
      </c>
      <c r="C561" s="249">
        <v>125.84137944754173</v>
      </c>
    </row>
    <row r="562" spans="2:3" x14ac:dyDescent="0.25">
      <c r="B562" s="250">
        <v>499</v>
      </c>
      <c r="C562" s="249">
        <v>146.82060487199027</v>
      </c>
    </row>
    <row r="563" spans="2:3" x14ac:dyDescent="0.25">
      <c r="B563" s="250">
        <v>500</v>
      </c>
      <c r="C563" s="249">
        <v>112.69376236113372</v>
      </c>
    </row>
    <row r="564" spans="2:3" x14ac:dyDescent="0.25">
      <c r="B564" s="250">
        <v>501</v>
      </c>
      <c r="C564" s="249">
        <v>107.4239432068085</v>
      </c>
    </row>
    <row r="565" spans="2:3" x14ac:dyDescent="0.25">
      <c r="B565" s="250">
        <v>502</v>
      </c>
      <c r="C565" s="249">
        <v>124.26249989672768</v>
      </c>
    </row>
    <row r="566" spans="2:3" x14ac:dyDescent="0.25">
      <c r="B566" s="250">
        <v>503</v>
      </c>
      <c r="C566" s="249">
        <v>87.60525292631155</v>
      </c>
    </row>
    <row r="567" spans="2:3" x14ac:dyDescent="0.25">
      <c r="B567" s="250">
        <v>504</v>
      </c>
      <c r="C567" s="249">
        <v>125.82129815962155</v>
      </c>
    </row>
    <row r="568" spans="2:3" x14ac:dyDescent="0.25">
      <c r="B568" s="250">
        <v>505</v>
      </c>
      <c r="C568" s="249">
        <v>108.60571726307643</v>
      </c>
    </row>
    <row r="569" spans="2:3" x14ac:dyDescent="0.25">
      <c r="B569" s="250">
        <v>506</v>
      </c>
      <c r="C569" s="249">
        <v>149.22623213988598</v>
      </c>
    </row>
    <row r="570" spans="2:3" x14ac:dyDescent="0.25">
      <c r="B570" s="250">
        <v>507</v>
      </c>
      <c r="C570" s="249">
        <v>94.315785169699424</v>
      </c>
    </row>
    <row r="571" spans="2:3" x14ac:dyDescent="0.25">
      <c r="B571" s="250">
        <v>508</v>
      </c>
      <c r="C571" s="249">
        <v>108.78056991714192</v>
      </c>
    </row>
    <row r="572" spans="2:3" x14ac:dyDescent="0.25">
      <c r="B572" s="250">
        <v>509</v>
      </c>
      <c r="C572" s="249">
        <v>143.09020032353601</v>
      </c>
    </row>
    <row r="573" spans="2:3" x14ac:dyDescent="0.25">
      <c r="B573" s="250">
        <v>510</v>
      </c>
      <c r="C573" s="249">
        <v>113.84715740410769</v>
      </c>
    </row>
    <row r="574" spans="2:3" x14ac:dyDescent="0.25">
      <c r="B574" s="250">
        <v>511</v>
      </c>
      <c r="C574" s="249">
        <v>141.46322919362859</v>
      </c>
    </row>
    <row r="575" spans="2:3" x14ac:dyDescent="0.25">
      <c r="B575" s="250">
        <v>512</v>
      </c>
      <c r="C575" s="249">
        <v>141.20727588967583</v>
      </c>
    </row>
    <row r="576" spans="2:3" x14ac:dyDescent="0.25">
      <c r="B576" s="250">
        <v>513</v>
      </c>
      <c r="C576" s="249">
        <v>132.45248107570069</v>
      </c>
    </row>
    <row r="577" spans="2:3" x14ac:dyDescent="0.25">
      <c r="B577" s="250">
        <v>514</v>
      </c>
      <c r="C577" s="249">
        <v>93.841838965141591</v>
      </c>
    </row>
    <row r="578" spans="2:3" x14ac:dyDescent="0.25">
      <c r="B578" s="250">
        <v>515</v>
      </c>
      <c r="C578" s="249">
        <v>128.32426835954033</v>
      </c>
    </row>
    <row r="579" spans="2:3" x14ac:dyDescent="0.25">
      <c r="B579" s="250">
        <v>516</v>
      </c>
      <c r="C579" s="249">
        <v>107.48067424872745</v>
      </c>
    </row>
    <row r="580" spans="2:3" x14ac:dyDescent="0.25">
      <c r="B580" s="250">
        <v>517</v>
      </c>
      <c r="C580" s="249">
        <v>133.42290690427399</v>
      </c>
    </row>
    <row r="581" spans="2:3" x14ac:dyDescent="0.25">
      <c r="B581" s="250">
        <v>518</v>
      </c>
      <c r="C581" s="249">
        <v>83.325892847148864</v>
      </c>
    </row>
    <row r="582" spans="2:3" x14ac:dyDescent="0.25">
      <c r="B582" s="250">
        <v>519</v>
      </c>
      <c r="C582" s="249">
        <v>101.519435581284</v>
      </c>
    </row>
    <row r="583" spans="2:3" x14ac:dyDescent="0.25">
      <c r="B583" s="250">
        <v>520</v>
      </c>
      <c r="C583" s="249">
        <v>86.110789464097508</v>
      </c>
    </row>
    <row r="584" spans="2:3" x14ac:dyDescent="0.25">
      <c r="B584" s="250">
        <v>521</v>
      </c>
      <c r="C584" s="249">
        <v>103.79451248330776</v>
      </c>
    </row>
    <row r="585" spans="2:3" x14ac:dyDescent="0.25">
      <c r="B585" s="250">
        <v>522</v>
      </c>
      <c r="C585" s="249">
        <v>127.74598246771778</v>
      </c>
    </row>
    <row r="586" spans="2:3" x14ac:dyDescent="0.25">
      <c r="B586" s="250">
        <v>523</v>
      </c>
      <c r="C586" s="249">
        <v>127.29386747984449</v>
      </c>
    </row>
    <row r="587" spans="2:3" x14ac:dyDescent="0.25">
      <c r="B587" s="250">
        <v>524</v>
      </c>
      <c r="C587" s="249">
        <v>128.92469603552237</v>
      </c>
    </row>
    <row r="588" spans="2:3" x14ac:dyDescent="0.25">
      <c r="B588" s="250">
        <v>525</v>
      </c>
      <c r="C588" s="249">
        <v>91.824345310373658</v>
      </c>
    </row>
    <row r="589" spans="2:3" x14ac:dyDescent="0.25">
      <c r="B589" s="250">
        <v>526</v>
      </c>
      <c r="C589" s="249">
        <v>148.3400282099449</v>
      </c>
    </row>
    <row r="590" spans="2:3" x14ac:dyDescent="0.25">
      <c r="B590" s="250">
        <v>527</v>
      </c>
      <c r="C590" s="249">
        <v>125.33870741929472</v>
      </c>
    </row>
    <row r="591" spans="2:3" x14ac:dyDescent="0.25">
      <c r="B591" s="250">
        <v>528</v>
      </c>
      <c r="C591" s="249">
        <v>128.18336959160308</v>
      </c>
    </row>
    <row r="592" spans="2:3" x14ac:dyDescent="0.25">
      <c r="B592" s="250">
        <v>529</v>
      </c>
      <c r="C592" s="249">
        <v>110.30234581610499</v>
      </c>
    </row>
    <row r="593" spans="2:3" x14ac:dyDescent="0.25">
      <c r="B593" s="250">
        <v>530</v>
      </c>
      <c r="C593" s="249">
        <v>135.2590571808218</v>
      </c>
    </row>
    <row r="594" spans="2:3" x14ac:dyDescent="0.25">
      <c r="B594" s="250">
        <v>531</v>
      </c>
      <c r="C594" s="249">
        <v>74.182191206578352</v>
      </c>
    </row>
    <row r="595" spans="2:3" x14ac:dyDescent="0.25">
      <c r="B595" s="250">
        <v>532</v>
      </c>
      <c r="C595" s="249">
        <v>165.04471995780349</v>
      </c>
    </row>
    <row r="596" spans="2:3" x14ac:dyDescent="0.25">
      <c r="B596" s="250">
        <v>533</v>
      </c>
      <c r="C596" s="249">
        <v>98.226546150910792</v>
      </c>
    </row>
    <row r="597" spans="2:3" x14ac:dyDescent="0.25">
      <c r="B597" s="250">
        <v>534</v>
      </c>
      <c r="C597" s="249">
        <v>136.95347417680435</v>
      </c>
    </row>
    <row r="598" spans="2:3" x14ac:dyDescent="0.25">
      <c r="B598" s="250">
        <v>535</v>
      </c>
      <c r="C598" s="249">
        <v>147.79991515136854</v>
      </c>
    </row>
    <row r="599" spans="2:3" x14ac:dyDescent="0.25">
      <c r="B599" s="250">
        <v>536</v>
      </c>
      <c r="C599" s="249">
        <v>101.8324681511981</v>
      </c>
    </row>
    <row r="600" spans="2:3" x14ac:dyDescent="0.25">
      <c r="B600" s="250">
        <v>537</v>
      </c>
      <c r="C600" s="249">
        <v>117.20113060972903</v>
      </c>
    </row>
    <row r="601" spans="2:3" x14ac:dyDescent="0.25">
      <c r="B601" s="250">
        <v>538</v>
      </c>
      <c r="C601" s="249">
        <v>103.85169704180291</v>
      </c>
    </row>
    <row r="602" spans="2:3" x14ac:dyDescent="0.25">
      <c r="B602" s="250">
        <v>539</v>
      </c>
      <c r="C602" s="249">
        <v>119.1325273764146</v>
      </c>
    </row>
    <row r="603" spans="2:3" x14ac:dyDescent="0.25">
      <c r="B603" s="250">
        <v>540</v>
      </c>
      <c r="C603" s="249">
        <v>105.90325940141807</v>
      </c>
    </row>
    <row r="604" spans="2:3" x14ac:dyDescent="0.25">
      <c r="B604" s="250">
        <v>541</v>
      </c>
      <c r="C604" s="249">
        <v>114.16199094100476</v>
      </c>
    </row>
    <row r="605" spans="2:3" x14ac:dyDescent="0.25">
      <c r="B605" s="250">
        <v>542</v>
      </c>
      <c r="C605" s="249">
        <v>85.980594566212332</v>
      </c>
    </row>
    <row r="606" spans="2:3" x14ac:dyDescent="0.25">
      <c r="B606" s="250">
        <v>543</v>
      </c>
      <c r="C606" s="249">
        <v>99.554811652549006</v>
      </c>
    </row>
    <row r="607" spans="2:3" x14ac:dyDescent="0.25">
      <c r="B607" s="250">
        <v>544</v>
      </c>
      <c r="C607" s="249">
        <v>144.59675004471208</v>
      </c>
    </row>
    <row r="608" spans="2:3" x14ac:dyDescent="0.25">
      <c r="B608" s="250">
        <v>545</v>
      </c>
      <c r="C608" s="249">
        <v>90.259606811311102</v>
      </c>
    </row>
    <row r="609" spans="2:3" x14ac:dyDescent="0.25">
      <c r="B609" s="250">
        <v>546</v>
      </c>
      <c r="C609" s="249">
        <v>100.92442873025951</v>
      </c>
    </row>
    <row r="610" spans="2:3" x14ac:dyDescent="0.25">
      <c r="B610" s="250">
        <v>547</v>
      </c>
      <c r="C610" s="249">
        <v>40.847712432957678</v>
      </c>
    </row>
    <row r="611" spans="2:3" x14ac:dyDescent="0.25">
      <c r="B611" s="250">
        <v>548</v>
      </c>
      <c r="C611" s="249">
        <v>152.45885497666694</v>
      </c>
    </row>
    <row r="612" spans="2:3" x14ac:dyDescent="0.25">
      <c r="B612" s="250">
        <v>549</v>
      </c>
      <c r="C612" s="249">
        <v>96.303050613082675</v>
      </c>
    </row>
    <row r="613" spans="2:3" x14ac:dyDescent="0.25">
      <c r="B613" s="250">
        <v>550</v>
      </c>
      <c r="C613" s="249">
        <v>130.07955317013111</v>
      </c>
    </row>
    <row r="614" spans="2:3" x14ac:dyDescent="0.25">
      <c r="B614" s="250">
        <v>551</v>
      </c>
      <c r="C614" s="249">
        <v>99.532546417616373</v>
      </c>
    </row>
    <row r="615" spans="2:3" x14ac:dyDescent="0.25">
      <c r="B615" s="250">
        <v>552</v>
      </c>
      <c r="C615" s="249">
        <v>119.95215594067157</v>
      </c>
    </row>
    <row r="616" spans="2:3" x14ac:dyDescent="0.25">
      <c r="B616" s="250">
        <v>553</v>
      </c>
      <c r="C616" s="249">
        <v>122.43506804744526</v>
      </c>
    </row>
    <row r="617" spans="2:3" x14ac:dyDescent="0.25">
      <c r="B617" s="250">
        <v>554</v>
      </c>
      <c r="C617" s="249">
        <v>151.84603289086004</v>
      </c>
    </row>
    <row r="618" spans="2:3" x14ac:dyDescent="0.25">
      <c r="B618" s="250">
        <v>555</v>
      </c>
      <c r="C618" s="249">
        <v>68.686019019907576</v>
      </c>
    </row>
    <row r="619" spans="2:3" x14ac:dyDescent="0.25">
      <c r="B619" s="250">
        <v>556</v>
      </c>
      <c r="C619" s="249">
        <v>137.95647935536559</v>
      </c>
    </row>
    <row r="620" spans="2:3" x14ac:dyDescent="0.25">
      <c r="B620" s="250">
        <v>557</v>
      </c>
      <c r="C620" s="249">
        <v>86.547838483550549</v>
      </c>
    </row>
    <row r="621" spans="2:3" x14ac:dyDescent="0.25">
      <c r="B621" s="250">
        <v>558</v>
      </c>
      <c r="C621" s="249">
        <v>83.140281622781742</v>
      </c>
    </row>
    <row r="622" spans="2:3" x14ac:dyDescent="0.25">
      <c r="B622" s="250">
        <v>559</v>
      </c>
      <c r="C622" s="249">
        <v>122.2267840836093</v>
      </c>
    </row>
    <row r="623" spans="2:3" x14ac:dyDescent="0.25">
      <c r="B623" s="250">
        <v>560</v>
      </c>
      <c r="C623" s="249">
        <v>147.1299195289391</v>
      </c>
    </row>
    <row r="624" spans="2:3" x14ac:dyDescent="0.25">
      <c r="B624" s="250">
        <v>561</v>
      </c>
      <c r="C624" s="249">
        <v>107.27824243031093</v>
      </c>
    </row>
    <row r="625" spans="2:3" x14ac:dyDescent="0.25">
      <c r="B625" s="250">
        <v>562</v>
      </c>
      <c r="C625" s="249">
        <v>167.52943288543838</v>
      </c>
    </row>
    <row r="626" spans="2:3" x14ac:dyDescent="0.25">
      <c r="B626" s="250">
        <v>563</v>
      </c>
      <c r="C626" s="249">
        <v>94.031229802595774</v>
      </c>
    </row>
    <row r="627" spans="2:3" x14ac:dyDescent="0.25">
      <c r="B627" s="250">
        <v>564</v>
      </c>
      <c r="C627" s="249">
        <v>115.3589254301189</v>
      </c>
    </row>
    <row r="628" spans="2:3" x14ac:dyDescent="0.25">
      <c r="B628" s="250">
        <v>565</v>
      </c>
      <c r="C628" s="249">
        <v>125.57163533002628</v>
      </c>
    </row>
    <row r="629" spans="2:3" x14ac:dyDescent="0.25">
      <c r="B629" s="250">
        <v>566</v>
      </c>
      <c r="C629" s="249">
        <v>154.94494112414975</v>
      </c>
    </row>
    <row r="630" spans="2:3" x14ac:dyDescent="0.25">
      <c r="B630" s="250">
        <v>567</v>
      </c>
      <c r="C630" s="249">
        <v>135.51442747705516</v>
      </c>
    </row>
    <row r="631" spans="2:3" x14ac:dyDescent="0.25">
      <c r="B631" s="250">
        <v>568</v>
      </c>
      <c r="C631" s="249">
        <v>134.05254904708377</v>
      </c>
    </row>
    <row r="632" spans="2:3" x14ac:dyDescent="0.25">
      <c r="B632" s="250">
        <v>569</v>
      </c>
      <c r="C632" s="249">
        <v>114.75992562179262</v>
      </c>
    </row>
    <row r="633" spans="2:3" x14ac:dyDescent="0.25">
      <c r="B633" s="250">
        <v>570</v>
      </c>
      <c r="C633" s="249">
        <v>130.47538315191551</v>
      </c>
    </row>
    <row r="634" spans="2:3" x14ac:dyDescent="0.25">
      <c r="B634" s="250">
        <v>571</v>
      </c>
      <c r="C634" s="249">
        <v>145.4718689516057</v>
      </c>
    </row>
    <row r="635" spans="2:3" x14ac:dyDescent="0.25">
      <c r="B635" s="250">
        <v>572</v>
      </c>
      <c r="C635" s="249">
        <v>121.6973569259943</v>
      </c>
    </row>
    <row r="636" spans="2:3" x14ac:dyDescent="0.25">
      <c r="B636" s="250">
        <v>573</v>
      </c>
      <c r="C636" s="249">
        <v>82.900922262430413</v>
      </c>
    </row>
    <row r="637" spans="2:3" x14ac:dyDescent="0.25">
      <c r="B637" s="250">
        <v>574</v>
      </c>
      <c r="C637" s="249">
        <v>66.904610219691349</v>
      </c>
    </row>
    <row r="638" spans="2:3" x14ac:dyDescent="0.25">
      <c r="B638" s="250">
        <v>575</v>
      </c>
      <c r="C638" s="249">
        <v>128.77079575342484</v>
      </c>
    </row>
    <row r="639" spans="2:3" x14ac:dyDescent="0.25">
      <c r="B639" s="250">
        <v>576</v>
      </c>
      <c r="C639" s="249">
        <v>113.91778767286446</v>
      </c>
    </row>
    <row r="640" spans="2:3" x14ac:dyDescent="0.25">
      <c r="B640" s="250">
        <v>577</v>
      </c>
      <c r="C640" s="249">
        <v>134.78514523064607</v>
      </c>
    </row>
    <row r="641" spans="2:3" x14ac:dyDescent="0.25">
      <c r="B641" s="250">
        <v>578</v>
      </c>
      <c r="C641" s="249">
        <v>125.89046949569085</v>
      </c>
    </row>
    <row r="642" spans="2:3" x14ac:dyDescent="0.25">
      <c r="B642" s="250">
        <v>579</v>
      </c>
      <c r="C642" s="249">
        <v>114.90439345646685</v>
      </c>
    </row>
    <row r="643" spans="2:3" x14ac:dyDescent="0.25">
      <c r="B643" s="250">
        <v>580</v>
      </c>
      <c r="C643" s="249">
        <v>89.09458615920434</v>
      </c>
    </row>
    <row r="644" spans="2:3" x14ac:dyDescent="0.25">
      <c r="B644" s="250">
        <v>581</v>
      </c>
      <c r="C644" s="249">
        <v>72.761170607591097</v>
      </c>
    </row>
    <row r="645" spans="2:3" x14ac:dyDescent="0.25">
      <c r="B645" s="250">
        <v>582</v>
      </c>
      <c r="C645" s="249">
        <v>108.02488500084972</v>
      </c>
    </row>
    <row r="646" spans="2:3" x14ac:dyDescent="0.25">
      <c r="B646" s="250">
        <v>583</v>
      </c>
      <c r="C646" s="249">
        <v>125.05392776604045</v>
      </c>
    </row>
    <row r="647" spans="2:3" x14ac:dyDescent="0.25">
      <c r="B647" s="250">
        <v>584</v>
      </c>
      <c r="C647" s="249">
        <v>107.26311000611311</v>
      </c>
    </row>
    <row r="648" spans="2:3" x14ac:dyDescent="0.25">
      <c r="B648" s="250">
        <v>585</v>
      </c>
      <c r="C648" s="249">
        <v>100.88134682753036</v>
      </c>
    </row>
    <row r="649" spans="2:3" x14ac:dyDescent="0.25">
      <c r="B649" s="250">
        <v>586</v>
      </c>
      <c r="C649" s="249">
        <v>92.943950433167828</v>
      </c>
    </row>
    <row r="650" spans="2:3" x14ac:dyDescent="0.25">
      <c r="B650" s="250">
        <v>587</v>
      </c>
      <c r="C650" s="249">
        <v>111.90958061588258</v>
      </c>
    </row>
    <row r="651" spans="2:3" x14ac:dyDescent="0.25">
      <c r="B651" s="250">
        <v>588</v>
      </c>
      <c r="C651" s="249">
        <v>129.10510639865907</v>
      </c>
    </row>
    <row r="652" spans="2:3" x14ac:dyDescent="0.25">
      <c r="B652" s="250">
        <v>589</v>
      </c>
      <c r="C652" s="249">
        <v>128.64660931548562</v>
      </c>
    </row>
    <row r="653" spans="2:3" x14ac:dyDescent="0.25">
      <c r="B653" s="250">
        <v>590</v>
      </c>
      <c r="C653" s="249">
        <v>128.61484061720071</v>
      </c>
    </row>
    <row r="654" spans="2:3" x14ac:dyDescent="0.25">
      <c r="B654" s="250">
        <v>591</v>
      </c>
      <c r="C654" s="249">
        <v>105.33691070812205</v>
      </c>
    </row>
    <row r="655" spans="2:3" x14ac:dyDescent="0.25">
      <c r="B655" s="250">
        <v>592</v>
      </c>
      <c r="C655" s="249">
        <v>100.70964042350633</v>
      </c>
    </row>
    <row r="656" spans="2:3" x14ac:dyDescent="0.25">
      <c r="B656" s="250">
        <v>593</v>
      </c>
      <c r="C656" s="249">
        <v>107.43692865810436</v>
      </c>
    </row>
    <row r="657" spans="2:3" x14ac:dyDescent="0.25">
      <c r="B657" s="250">
        <v>594</v>
      </c>
      <c r="C657" s="249">
        <v>109.23707554640886</v>
      </c>
    </row>
    <row r="658" spans="2:3" x14ac:dyDescent="0.25">
      <c r="B658" s="250">
        <v>595</v>
      </c>
      <c r="C658" s="249">
        <v>148.19179866898992</v>
      </c>
    </row>
    <row r="659" spans="2:3" x14ac:dyDescent="0.25">
      <c r="B659" s="250">
        <v>596</v>
      </c>
      <c r="C659" s="249">
        <v>96.045849451955391</v>
      </c>
    </row>
    <row r="660" spans="2:3" x14ac:dyDescent="0.25">
      <c r="B660" s="250">
        <v>597</v>
      </c>
      <c r="C660" s="249">
        <v>139.2445364586157</v>
      </c>
    </row>
    <row r="661" spans="2:3" x14ac:dyDescent="0.25">
      <c r="B661" s="250">
        <v>598</v>
      </c>
      <c r="C661" s="249">
        <v>108.7926688057257</v>
      </c>
    </row>
    <row r="662" spans="2:3" x14ac:dyDescent="0.25">
      <c r="B662" s="250">
        <v>599</v>
      </c>
      <c r="C662" s="249">
        <v>116.33759157605958</v>
      </c>
    </row>
    <row r="663" spans="2:3" x14ac:dyDescent="0.25">
      <c r="B663" s="250">
        <v>600</v>
      </c>
      <c r="C663" s="249">
        <v>155.51145632519072</v>
      </c>
    </row>
    <row r="664" spans="2:3" x14ac:dyDescent="0.25">
      <c r="B664" s="250">
        <v>601</v>
      </c>
      <c r="C664" s="249">
        <v>177.09875333795014</v>
      </c>
    </row>
    <row r="665" spans="2:3" x14ac:dyDescent="0.25">
      <c r="B665" s="250">
        <v>602</v>
      </c>
      <c r="C665" s="249">
        <v>110.63992007715231</v>
      </c>
    </row>
    <row r="666" spans="2:3" x14ac:dyDescent="0.25">
      <c r="B666" s="250">
        <v>603</v>
      </c>
      <c r="C666" s="249">
        <v>146.35275335503141</v>
      </c>
    </row>
    <row r="667" spans="2:3" x14ac:dyDescent="0.25">
      <c r="B667" s="250">
        <v>604</v>
      </c>
      <c r="C667" s="249">
        <v>122.71777837371283</v>
      </c>
    </row>
    <row r="668" spans="2:3" x14ac:dyDescent="0.25">
      <c r="B668" s="250">
        <v>605</v>
      </c>
      <c r="C668" s="249">
        <v>117.92547898926814</v>
      </c>
    </row>
    <row r="669" spans="2:3" x14ac:dyDescent="0.25">
      <c r="B669" s="250">
        <v>606</v>
      </c>
      <c r="C669" s="249">
        <v>139.64094343033025</v>
      </c>
    </row>
    <row r="670" spans="2:3" x14ac:dyDescent="0.25">
      <c r="B670" s="250">
        <v>607</v>
      </c>
      <c r="C670" s="249">
        <v>111.57182867930901</v>
      </c>
    </row>
    <row r="671" spans="2:3" x14ac:dyDescent="0.25">
      <c r="B671" s="250">
        <v>608</v>
      </c>
      <c r="C671" s="249">
        <v>125.86748516149913</v>
      </c>
    </row>
    <row r="672" spans="2:3" x14ac:dyDescent="0.25">
      <c r="B672" s="250">
        <v>609</v>
      </c>
      <c r="C672" s="249">
        <v>121.08026189562419</v>
      </c>
    </row>
    <row r="673" spans="2:3" x14ac:dyDescent="0.25">
      <c r="B673" s="250">
        <v>610</v>
      </c>
      <c r="C673" s="249">
        <v>94.747806950503019</v>
      </c>
    </row>
    <row r="674" spans="2:3" x14ac:dyDescent="0.25">
      <c r="B674" s="250">
        <v>611</v>
      </c>
      <c r="C674" s="249">
        <v>123.57847981356662</v>
      </c>
    </row>
    <row r="675" spans="2:3" x14ac:dyDescent="0.25">
      <c r="B675" s="250">
        <v>612</v>
      </c>
      <c r="C675" s="249">
        <v>105.73386134192677</v>
      </c>
    </row>
    <row r="676" spans="2:3" x14ac:dyDescent="0.25">
      <c r="B676" s="250">
        <v>613</v>
      </c>
      <c r="C676" s="249">
        <v>117.54668978617421</v>
      </c>
    </row>
    <row r="677" spans="2:3" x14ac:dyDescent="0.25">
      <c r="B677" s="250">
        <v>614</v>
      </c>
      <c r="C677" s="249">
        <v>153.53507141543707</v>
      </c>
    </row>
    <row r="678" spans="2:3" x14ac:dyDescent="0.25">
      <c r="B678" s="250">
        <v>615</v>
      </c>
      <c r="C678" s="249">
        <v>76.344918851142666</v>
      </c>
    </row>
    <row r="679" spans="2:3" x14ac:dyDescent="0.25">
      <c r="B679" s="250">
        <v>616</v>
      </c>
      <c r="C679" s="249">
        <v>104.47878967224764</v>
      </c>
    </row>
    <row r="680" spans="2:3" x14ac:dyDescent="0.25">
      <c r="B680" s="250">
        <v>617</v>
      </c>
      <c r="C680" s="249">
        <v>135.39221233040925</v>
      </c>
    </row>
    <row r="681" spans="2:3" x14ac:dyDescent="0.25">
      <c r="B681" s="250">
        <v>618</v>
      </c>
      <c r="C681" s="249">
        <v>109.26622886782826</v>
      </c>
    </row>
    <row r="682" spans="2:3" x14ac:dyDescent="0.25">
      <c r="B682" s="250">
        <v>619</v>
      </c>
      <c r="C682" s="249">
        <v>116.96880164891287</v>
      </c>
    </row>
    <row r="683" spans="2:3" x14ac:dyDescent="0.25">
      <c r="B683" s="250">
        <v>620</v>
      </c>
      <c r="C683" s="249">
        <v>138.47451203203246</v>
      </c>
    </row>
    <row r="684" spans="2:3" x14ac:dyDescent="0.25">
      <c r="B684" s="250">
        <v>621</v>
      </c>
      <c r="C684" s="249">
        <v>136.50408119718193</v>
      </c>
    </row>
    <row r="685" spans="2:3" x14ac:dyDescent="0.25">
      <c r="B685" s="250">
        <v>622</v>
      </c>
      <c r="C685" s="249">
        <v>134.15042935325675</v>
      </c>
    </row>
    <row r="686" spans="2:3" x14ac:dyDescent="0.25">
      <c r="B686" s="250">
        <v>623</v>
      </c>
      <c r="C686" s="249">
        <v>117.2042410063369</v>
      </c>
    </row>
    <row r="687" spans="2:3" x14ac:dyDescent="0.25">
      <c r="B687" s="250">
        <v>624</v>
      </c>
      <c r="C687" s="249">
        <v>117.10527462644474</v>
      </c>
    </row>
    <row r="688" spans="2:3" x14ac:dyDescent="0.25">
      <c r="B688" s="250">
        <v>625</v>
      </c>
      <c r="C688" s="249">
        <v>134.16145054058725</v>
      </c>
    </row>
    <row r="689" spans="2:3" x14ac:dyDescent="0.25">
      <c r="B689" s="250">
        <v>626</v>
      </c>
      <c r="C689" s="249">
        <v>93.483422133503865</v>
      </c>
    </row>
    <row r="690" spans="2:3" x14ac:dyDescent="0.25">
      <c r="B690" s="250">
        <v>627</v>
      </c>
      <c r="C690" s="249">
        <v>112.76103746698391</v>
      </c>
    </row>
    <row r="691" spans="2:3" x14ac:dyDescent="0.25">
      <c r="B691" s="250">
        <v>628</v>
      </c>
      <c r="C691" s="249">
        <v>96.989260067342684</v>
      </c>
    </row>
    <row r="692" spans="2:3" x14ac:dyDescent="0.25">
      <c r="B692" s="250">
        <v>629</v>
      </c>
      <c r="C692" s="249">
        <v>86.822477060321575</v>
      </c>
    </row>
    <row r="693" spans="2:3" x14ac:dyDescent="0.25">
      <c r="B693" s="250">
        <v>630</v>
      </c>
      <c r="C693" s="249">
        <v>96.042274182555289</v>
      </c>
    </row>
    <row r="694" spans="2:3" x14ac:dyDescent="0.25">
      <c r="B694" s="250">
        <v>631</v>
      </c>
      <c r="C694" s="249">
        <v>131.80046142226601</v>
      </c>
    </row>
    <row r="695" spans="2:3" x14ac:dyDescent="0.25">
      <c r="B695" s="250">
        <v>632</v>
      </c>
      <c r="C695" s="249">
        <v>134.3232449365097</v>
      </c>
    </row>
    <row r="696" spans="2:3" x14ac:dyDescent="0.25">
      <c r="B696" s="250">
        <v>633</v>
      </c>
      <c r="C696" s="249">
        <v>133.83643126443755</v>
      </c>
    </row>
    <row r="697" spans="2:3" x14ac:dyDescent="0.25">
      <c r="B697" s="250">
        <v>634</v>
      </c>
      <c r="C697" s="249">
        <v>157.33222013296546</v>
      </c>
    </row>
    <row r="698" spans="2:3" x14ac:dyDescent="0.25">
      <c r="B698" s="250">
        <v>635</v>
      </c>
      <c r="C698" s="249">
        <v>104.02553313940402</v>
      </c>
    </row>
    <row r="699" spans="2:3" x14ac:dyDescent="0.25">
      <c r="B699" s="250">
        <v>636</v>
      </c>
      <c r="C699" s="249">
        <v>99.541448091559744</v>
      </c>
    </row>
    <row r="700" spans="2:3" x14ac:dyDescent="0.25">
      <c r="B700" s="250">
        <v>637</v>
      </c>
      <c r="C700" s="249">
        <v>141.33487784340571</v>
      </c>
    </row>
    <row r="701" spans="2:3" x14ac:dyDescent="0.25">
      <c r="B701" s="250">
        <v>638</v>
      </c>
      <c r="C701" s="249">
        <v>118.40661785103751</v>
      </c>
    </row>
    <row r="702" spans="2:3" x14ac:dyDescent="0.25">
      <c r="B702" s="250">
        <v>639</v>
      </c>
      <c r="C702" s="249">
        <v>141.08672295200779</v>
      </c>
    </row>
    <row r="703" spans="2:3" x14ac:dyDescent="0.25">
      <c r="B703" s="250">
        <v>640</v>
      </c>
      <c r="C703" s="249">
        <v>78.712675824294237</v>
      </c>
    </row>
    <row r="704" spans="2:3" x14ac:dyDescent="0.25">
      <c r="B704" s="250">
        <v>641</v>
      </c>
      <c r="C704" s="249">
        <v>63.061636916577591</v>
      </c>
    </row>
    <row r="705" spans="2:3" x14ac:dyDescent="0.25">
      <c r="B705" s="250">
        <v>642</v>
      </c>
      <c r="C705" s="249">
        <v>102.6658179006707</v>
      </c>
    </row>
    <row r="706" spans="2:3" x14ac:dyDescent="0.25">
      <c r="B706" s="250">
        <v>643</v>
      </c>
      <c r="C706" s="249">
        <v>109.58329456846123</v>
      </c>
    </row>
    <row r="707" spans="2:3" x14ac:dyDescent="0.25">
      <c r="B707" s="250">
        <v>644</v>
      </c>
      <c r="C707" s="249">
        <v>95.904497780156419</v>
      </c>
    </row>
    <row r="708" spans="2:3" x14ac:dyDescent="0.25">
      <c r="B708" s="250">
        <v>645</v>
      </c>
      <c r="C708" s="249">
        <v>122.80793632054758</v>
      </c>
    </row>
    <row r="709" spans="2:3" x14ac:dyDescent="0.25">
      <c r="B709" s="250">
        <v>646</v>
      </c>
      <c r="C709" s="249">
        <v>110.12124420262268</v>
      </c>
    </row>
    <row r="710" spans="2:3" x14ac:dyDescent="0.25">
      <c r="B710" s="250">
        <v>647</v>
      </c>
      <c r="C710" s="249">
        <v>97.139759404345142</v>
      </c>
    </row>
    <row r="711" spans="2:3" x14ac:dyDescent="0.25">
      <c r="B711" s="250">
        <v>648</v>
      </c>
      <c r="C711" s="249">
        <v>137.84169907575961</v>
      </c>
    </row>
    <row r="712" spans="2:3" x14ac:dyDescent="0.25">
      <c r="B712" s="250">
        <v>649</v>
      </c>
      <c r="C712" s="249">
        <v>129.89628857713689</v>
      </c>
    </row>
    <row r="713" spans="2:3" x14ac:dyDescent="0.25">
      <c r="B713" s="250">
        <v>650</v>
      </c>
      <c r="C713" s="249">
        <v>153.83021131772369</v>
      </c>
    </row>
    <row r="714" spans="2:3" x14ac:dyDescent="0.25">
      <c r="B714" s="250">
        <v>651</v>
      </c>
      <c r="C714" s="249">
        <v>104.99762446490791</v>
      </c>
    </row>
    <row r="715" spans="2:3" x14ac:dyDescent="0.25">
      <c r="B715" s="250">
        <v>652</v>
      </c>
      <c r="C715" s="249">
        <v>183.53330327797519</v>
      </c>
    </row>
    <row r="716" spans="2:3" x14ac:dyDescent="0.25">
      <c r="B716" s="250">
        <v>653</v>
      </c>
      <c r="C716" s="249">
        <v>130.89273175209826</v>
      </c>
    </row>
    <row r="717" spans="2:3" x14ac:dyDescent="0.25">
      <c r="B717" s="250">
        <v>654</v>
      </c>
      <c r="C717" s="249">
        <v>110.89104403925825</v>
      </c>
    </row>
    <row r="718" spans="2:3" x14ac:dyDescent="0.25">
      <c r="B718" s="250">
        <v>655</v>
      </c>
      <c r="C718" s="249">
        <v>132.37480355115113</v>
      </c>
    </row>
    <row r="719" spans="2:3" x14ac:dyDescent="0.25">
      <c r="B719" s="250">
        <v>656</v>
      </c>
      <c r="C719" s="249">
        <v>112.4763899302001</v>
      </c>
    </row>
    <row r="720" spans="2:3" x14ac:dyDescent="0.25">
      <c r="B720" s="250">
        <v>657</v>
      </c>
      <c r="C720" s="249">
        <v>148.1923035774735</v>
      </c>
    </row>
    <row r="721" spans="2:3" x14ac:dyDescent="0.25">
      <c r="B721" s="250">
        <v>658</v>
      </c>
      <c r="C721" s="249">
        <v>101.88265612997351</v>
      </c>
    </row>
    <row r="722" spans="2:3" x14ac:dyDescent="0.25">
      <c r="B722" s="250">
        <v>659</v>
      </c>
      <c r="C722" s="249">
        <v>151.27217704850767</v>
      </c>
    </row>
    <row r="723" spans="2:3" x14ac:dyDescent="0.25">
      <c r="B723" s="250">
        <v>660</v>
      </c>
      <c r="C723" s="249">
        <v>184.65311174779663</v>
      </c>
    </row>
    <row r="724" spans="2:3" x14ac:dyDescent="0.25">
      <c r="B724" s="250">
        <v>661</v>
      </c>
      <c r="C724" s="249">
        <v>160.79740809754207</v>
      </c>
    </row>
    <row r="725" spans="2:3" x14ac:dyDescent="0.25">
      <c r="B725" s="250">
        <v>662</v>
      </c>
      <c r="C725" s="249">
        <v>96.681854680340223</v>
      </c>
    </row>
    <row r="726" spans="2:3" x14ac:dyDescent="0.25">
      <c r="B726" s="250">
        <v>663</v>
      </c>
      <c r="C726" s="249">
        <v>100.20024148032509</v>
      </c>
    </row>
    <row r="727" spans="2:3" x14ac:dyDescent="0.25">
      <c r="B727" s="250">
        <v>664</v>
      </c>
      <c r="C727" s="249">
        <v>122.07303886935993</v>
      </c>
    </row>
    <row r="728" spans="2:3" x14ac:dyDescent="0.25">
      <c r="B728" s="250">
        <v>665</v>
      </c>
      <c r="C728" s="249">
        <v>142.26001994971728</v>
      </c>
    </row>
    <row r="729" spans="2:3" x14ac:dyDescent="0.25">
      <c r="B729" s="250">
        <v>666</v>
      </c>
      <c r="C729" s="249">
        <v>124.26502498779547</v>
      </c>
    </row>
    <row r="730" spans="2:3" x14ac:dyDescent="0.25">
      <c r="B730" s="250">
        <v>667</v>
      </c>
      <c r="C730" s="249">
        <v>82.00444667557494</v>
      </c>
    </row>
    <row r="731" spans="2:3" x14ac:dyDescent="0.25">
      <c r="B731" s="250">
        <v>668</v>
      </c>
      <c r="C731" s="249">
        <v>125.13640395844214</v>
      </c>
    </row>
    <row r="732" spans="2:3" x14ac:dyDescent="0.25">
      <c r="B732" s="250">
        <v>669</v>
      </c>
      <c r="C732" s="249">
        <v>138.41108722637242</v>
      </c>
    </row>
    <row r="733" spans="2:3" x14ac:dyDescent="0.25">
      <c r="B733" s="250">
        <v>670</v>
      </c>
      <c r="C733" s="249">
        <v>148.84929958000268</v>
      </c>
    </row>
    <row r="734" spans="2:3" x14ac:dyDescent="0.25">
      <c r="B734" s="250">
        <v>671</v>
      </c>
      <c r="C734" s="249">
        <v>74.738138563936275</v>
      </c>
    </row>
    <row r="735" spans="2:3" x14ac:dyDescent="0.25">
      <c r="B735" s="250">
        <v>672</v>
      </c>
      <c r="C735" s="249">
        <v>85.663080885433942</v>
      </c>
    </row>
    <row r="736" spans="2:3" x14ac:dyDescent="0.25">
      <c r="B736" s="250">
        <v>673</v>
      </c>
      <c r="C736" s="249">
        <v>136.371153309406</v>
      </c>
    </row>
    <row r="737" spans="2:3" x14ac:dyDescent="0.25">
      <c r="B737" s="250">
        <v>674</v>
      </c>
      <c r="C737" s="249">
        <v>106.21165356200491</v>
      </c>
    </row>
    <row r="738" spans="2:3" x14ac:dyDescent="0.25">
      <c r="B738" s="250">
        <v>675</v>
      </c>
      <c r="C738" s="249">
        <v>129.46742246932038</v>
      </c>
    </row>
    <row r="739" spans="2:3" x14ac:dyDescent="0.25">
      <c r="B739" s="250">
        <v>676</v>
      </c>
      <c r="C739" s="249">
        <v>124.99457204102335</v>
      </c>
    </row>
    <row r="740" spans="2:3" x14ac:dyDescent="0.25">
      <c r="B740" s="250">
        <v>677</v>
      </c>
      <c r="C740" s="249">
        <v>139.53400649663965</v>
      </c>
    </row>
    <row r="741" spans="2:3" x14ac:dyDescent="0.25">
      <c r="B741" s="250">
        <v>678</v>
      </c>
      <c r="C741" s="249">
        <v>151.60564256742038</v>
      </c>
    </row>
    <row r="742" spans="2:3" x14ac:dyDescent="0.25">
      <c r="B742" s="250">
        <v>679</v>
      </c>
      <c r="C742" s="249">
        <v>152.34750875479699</v>
      </c>
    </row>
    <row r="743" spans="2:3" x14ac:dyDescent="0.25">
      <c r="B743" s="250">
        <v>680</v>
      </c>
      <c r="C743" s="249">
        <v>117.61518962089481</v>
      </c>
    </row>
    <row r="744" spans="2:3" x14ac:dyDescent="0.25">
      <c r="B744" s="250">
        <v>681</v>
      </c>
      <c r="C744" s="249">
        <v>141.40409140503021</v>
      </c>
    </row>
    <row r="745" spans="2:3" x14ac:dyDescent="0.25">
      <c r="B745" s="250">
        <v>682</v>
      </c>
      <c r="C745" s="249">
        <v>111.49744021529762</v>
      </c>
    </row>
    <row r="746" spans="2:3" x14ac:dyDescent="0.25">
      <c r="B746" s="250">
        <v>683</v>
      </c>
      <c r="C746" s="249">
        <v>105.52605778156223</v>
      </c>
    </row>
    <row r="747" spans="2:3" x14ac:dyDescent="0.25">
      <c r="B747" s="250">
        <v>684</v>
      </c>
      <c r="C747" s="249">
        <v>134.07596004369776</v>
      </c>
    </row>
    <row r="748" spans="2:3" x14ac:dyDescent="0.25">
      <c r="B748" s="250">
        <v>685</v>
      </c>
      <c r="C748" s="249">
        <v>90.192801770431942</v>
      </c>
    </row>
    <row r="749" spans="2:3" x14ac:dyDescent="0.25">
      <c r="B749" s="250">
        <v>686</v>
      </c>
      <c r="C749" s="249">
        <v>141.44195893448256</v>
      </c>
    </row>
    <row r="750" spans="2:3" x14ac:dyDescent="0.25">
      <c r="B750" s="250">
        <v>687</v>
      </c>
      <c r="C750" s="249">
        <v>96.14640769556749</v>
      </c>
    </row>
    <row r="751" spans="2:3" x14ac:dyDescent="0.25">
      <c r="B751" s="250">
        <v>688</v>
      </c>
      <c r="C751" s="249">
        <v>93.494242716424196</v>
      </c>
    </row>
    <row r="752" spans="2:3" x14ac:dyDescent="0.25">
      <c r="B752" s="250">
        <v>689</v>
      </c>
      <c r="C752" s="249">
        <v>133.27974235827696</v>
      </c>
    </row>
    <row r="753" spans="2:3" x14ac:dyDescent="0.25">
      <c r="B753" s="250">
        <v>690</v>
      </c>
      <c r="C753" s="249">
        <v>112.57954445932405</v>
      </c>
    </row>
    <row r="754" spans="2:3" x14ac:dyDescent="0.25">
      <c r="B754" s="250">
        <v>691</v>
      </c>
      <c r="C754" s="249">
        <v>159.4028552157362</v>
      </c>
    </row>
    <row r="755" spans="2:3" x14ac:dyDescent="0.25">
      <c r="B755" s="250">
        <v>692</v>
      </c>
      <c r="C755" s="249">
        <v>110.13129984026007</v>
      </c>
    </row>
    <row r="756" spans="2:3" x14ac:dyDescent="0.25">
      <c r="B756" s="250">
        <v>693</v>
      </c>
      <c r="C756" s="249">
        <v>129.64613347081249</v>
      </c>
    </row>
    <row r="757" spans="2:3" x14ac:dyDescent="0.25">
      <c r="B757" s="250">
        <v>694</v>
      </c>
      <c r="C757" s="249">
        <v>140.28253172130786</v>
      </c>
    </row>
    <row r="758" spans="2:3" x14ac:dyDescent="0.25">
      <c r="B758" s="250">
        <v>695</v>
      </c>
      <c r="C758" s="249">
        <v>105.3083180298249</v>
      </c>
    </row>
    <row r="759" spans="2:3" x14ac:dyDescent="0.25">
      <c r="B759" s="250">
        <v>696</v>
      </c>
      <c r="C759" s="249">
        <v>64.323866109484698</v>
      </c>
    </row>
    <row r="760" spans="2:3" x14ac:dyDescent="0.25">
      <c r="B760" s="250">
        <v>697</v>
      </c>
      <c r="C760" s="249">
        <v>117.84235655419471</v>
      </c>
    </row>
    <row r="761" spans="2:3" x14ac:dyDescent="0.25">
      <c r="B761" s="250">
        <v>698</v>
      </c>
      <c r="C761" s="249">
        <v>114.62694027002429</v>
      </c>
    </row>
    <row r="762" spans="2:3" x14ac:dyDescent="0.25">
      <c r="B762" s="250">
        <v>699</v>
      </c>
      <c r="C762" s="249">
        <v>116.35617196161584</v>
      </c>
    </row>
    <row r="763" spans="2:3" x14ac:dyDescent="0.25">
      <c r="B763" s="250">
        <v>700</v>
      </c>
      <c r="C763" s="249">
        <v>81.508048362374197</v>
      </c>
    </row>
    <row r="764" spans="2:3" x14ac:dyDescent="0.25">
      <c r="B764" s="250">
        <v>701</v>
      </c>
      <c r="C764" s="249">
        <v>121.83302492235531</v>
      </c>
    </row>
    <row r="765" spans="2:3" x14ac:dyDescent="0.25">
      <c r="B765" s="250">
        <v>702</v>
      </c>
      <c r="C765" s="249">
        <v>107.99617580755724</v>
      </c>
    </row>
    <row r="766" spans="2:3" x14ac:dyDescent="0.25">
      <c r="B766" s="250">
        <v>703</v>
      </c>
      <c r="C766" s="249">
        <v>119.95688853648623</v>
      </c>
    </row>
    <row r="767" spans="2:3" x14ac:dyDescent="0.25">
      <c r="B767" s="250">
        <v>704</v>
      </c>
      <c r="C767" s="249">
        <v>116.67950351775833</v>
      </c>
    </row>
    <row r="768" spans="2:3" x14ac:dyDescent="0.25">
      <c r="B768" s="250">
        <v>705</v>
      </c>
      <c r="C768" s="249">
        <v>83.484565436539356</v>
      </c>
    </row>
    <row r="769" spans="2:3" x14ac:dyDescent="0.25">
      <c r="B769" s="250">
        <v>706</v>
      </c>
      <c r="C769" s="249">
        <v>130.73135858811781</v>
      </c>
    </row>
    <row r="770" spans="2:3" x14ac:dyDescent="0.25">
      <c r="B770" s="250">
        <v>707</v>
      </c>
      <c r="C770" s="249">
        <v>140.4739898706874</v>
      </c>
    </row>
    <row r="771" spans="2:3" x14ac:dyDescent="0.25">
      <c r="B771" s="250">
        <v>708</v>
      </c>
      <c r="C771" s="249">
        <v>117.14896739399548</v>
      </c>
    </row>
    <row r="772" spans="2:3" x14ac:dyDescent="0.25">
      <c r="B772" s="250">
        <v>709</v>
      </c>
      <c r="C772" s="249">
        <v>120.21341283356277</v>
      </c>
    </row>
    <row r="773" spans="2:3" x14ac:dyDescent="0.25">
      <c r="B773" s="250">
        <v>710</v>
      </c>
      <c r="C773" s="249">
        <v>132.39211478010887</v>
      </c>
    </row>
    <row r="774" spans="2:3" x14ac:dyDescent="0.25">
      <c r="B774" s="250">
        <v>711</v>
      </c>
      <c r="C774" s="249">
        <v>110.28583194646211</v>
      </c>
    </row>
    <row r="775" spans="2:3" x14ac:dyDescent="0.25">
      <c r="B775" s="250">
        <v>712</v>
      </c>
      <c r="C775" s="249">
        <v>114.67442911060374</v>
      </c>
    </row>
    <row r="776" spans="2:3" x14ac:dyDescent="0.25">
      <c r="B776" s="250">
        <v>713</v>
      </c>
      <c r="C776" s="249">
        <v>113.05755710281711</v>
      </c>
    </row>
    <row r="777" spans="2:3" x14ac:dyDescent="0.25">
      <c r="B777" s="250">
        <v>714</v>
      </c>
      <c r="C777" s="249">
        <v>127.68610000728799</v>
      </c>
    </row>
    <row r="778" spans="2:3" x14ac:dyDescent="0.25">
      <c r="B778" s="250">
        <v>715</v>
      </c>
      <c r="C778" s="249">
        <v>97.913154627123745</v>
      </c>
    </row>
    <row r="779" spans="2:3" x14ac:dyDescent="0.25">
      <c r="B779" s="250">
        <v>716</v>
      </c>
      <c r="C779" s="249">
        <v>121.94913864975902</v>
      </c>
    </row>
    <row r="780" spans="2:3" x14ac:dyDescent="0.25">
      <c r="B780" s="250">
        <v>717</v>
      </c>
      <c r="C780" s="249">
        <v>128.07893159324701</v>
      </c>
    </row>
    <row r="781" spans="2:3" x14ac:dyDescent="0.25">
      <c r="B781" s="250">
        <v>718</v>
      </c>
      <c r="C781" s="249">
        <v>70.318958478834389</v>
      </c>
    </row>
    <row r="782" spans="2:3" x14ac:dyDescent="0.25">
      <c r="B782" s="250">
        <v>719</v>
      </c>
      <c r="C782" s="249">
        <v>105.26071499889859</v>
      </c>
    </row>
    <row r="783" spans="2:3" x14ac:dyDescent="0.25">
      <c r="B783" s="250">
        <v>720</v>
      </c>
      <c r="C783" s="249">
        <v>94.232566661802068</v>
      </c>
    </row>
    <row r="784" spans="2:3" x14ac:dyDescent="0.25">
      <c r="B784" s="250">
        <v>721</v>
      </c>
      <c r="C784" s="249">
        <v>114.44795175825803</v>
      </c>
    </row>
    <row r="785" spans="2:3" x14ac:dyDescent="0.25">
      <c r="B785" s="250">
        <v>722</v>
      </c>
      <c r="C785" s="249">
        <v>125.78380940806053</v>
      </c>
    </row>
    <row r="786" spans="2:3" x14ac:dyDescent="0.25">
      <c r="B786" s="250">
        <v>723</v>
      </c>
      <c r="C786" s="249">
        <v>88.420820322263239</v>
      </c>
    </row>
    <row r="787" spans="2:3" x14ac:dyDescent="0.25">
      <c r="B787" s="250">
        <v>724</v>
      </c>
      <c r="C787" s="249">
        <v>102.70609510884978</v>
      </c>
    </row>
    <row r="788" spans="2:3" x14ac:dyDescent="0.25">
      <c r="B788" s="250">
        <v>725</v>
      </c>
      <c r="C788" s="249">
        <v>104.19658507191457</v>
      </c>
    </row>
    <row r="789" spans="2:3" x14ac:dyDescent="0.25">
      <c r="B789" s="250">
        <v>726</v>
      </c>
      <c r="C789" s="249">
        <v>171.50354210251732</v>
      </c>
    </row>
    <row r="790" spans="2:3" x14ac:dyDescent="0.25">
      <c r="B790" s="250">
        <v>727</v>
      </c>
      <c r="C790" s="249">
        <v>96.277695452265135</v>
      </c>
    </row>
    <row r="791" spans="2:3" x14ac:dyDescent="0.25">
      <c r="B791" s="250">
        <v>728</v>
      </c>
      <c r="C791" s="249">
        <v>84.397429050825409</v>
      </c>
    </row>
    <row r="792" spans="2:3" x14ac:dyDescent="0.25">
      <c r="B792" s="250">
        <v>729</v>
      </c>
      <c r="C792" s="249">
        <v>133.12964879512793</v>
      </c>
    </row>
    <row r="793" spans="2:3" x14ac:dyDescent="0.25">
      <c r="B793" s="250">
        <v>730</v>
      </c>
      <c r="C793" s="249">
        <v>120.45316692342533</v>
      </c>
    </row>
    <row r="794" spans="2:3" x14ac:dyDescent="0.25">
      <c r="B794" s="250">
        <v>731</v>
      </c>
      <c r="C794" s="249">
        <v>81.010063099329983</v>
      </c>
    </row>
    <row r="795" spans="2:3" x14ac:dyDescent="0.25">
      <c r="B795" s="250">
        <v>732</v>
      </c>
      <c r="C795" s="249">
        <v>145.61115249457305</v>
      </c>
    </row>
    <row r="796" spans="2:3" x14ac:dyDescent="0.25">
      <c r="B796" s="250">
        <v>733</v>
      </c>
      <c r="C796" s="249">
        <v>118.70199665777947</v>
      </c>
    </row>
    <row r="797" spans="2:3" x14ac:dyDescent="0.25">
      <c r="B797" s="250">
        <v>734</v>
      </c>
      <c r="C797" s="249">
        <v>120.23594212046687</v>
      </c>
    </row>
    <row r="798" spans="2:3" x14ac:dyDescent="0.25">
      <c r="B798" s="250">
        <v>735</v>
      </c>
      <c r="C798" s="249">
        <v>153.11344334111561</v>
      </c>
    </row>
    <row r="799" spans="2:3" x14ac:dyDescent="0.25">
      <c r="B799" s="250">
        <v>736</v>
      </c>
      <c r="C799" s="249">
        <v>143.45440871642361</v>
      </c>
    </row>
    <row r="800" spans="2:3" x14ac:dyDescent="0.25">
      <c r="B800" s="250">
        <v>737</v>
      </c>
      <c r="C800" s="249">
        <v>117.19257647856966</v>
      </c>
    </row>
    <row r="801" spans="2:3" x14ac:dyDescent="0.25">
      <c r="B801" s="250">
        <v>738</v>
      </c>
      <c r="C801" s="249">
        <v>60.580742217109773</v>
      </c>
    </row>
    <row r="802" spans="2:3" x14ac:dyDescent="0.25">
      <c r="B802" s="250">
        <v>739</v>
      </c>
      <c r="C802" s="249">
        <v>125.35255312606634</v>
      </c>
    </row>
    <row r="803" spans="2:3" x14ac:dyDescent="0.25">
      <c r="B803" s="250">
        <v>740</v>
      </c>
      <c r="C803" s="249">
        <v>65.749726067718569</v>
      </c>
    </row>
    <row r="804" spans="2:3" x14ac:dyDescent="0.25">
      <c r="B804" s="250">
        <v>741</v>
      </c>
      <c r="C804" s="249">
        <v>151.83330729293385</v>
      </c>
    </row>
    <row r="805" spans="2:3" x14ac:dyDescent="0.25">
      <c r="B805" s="250">
        <v>742</v>
      </c>
      <c r="C805" s="249">
        <v>74.958093146951342</v>
      </c>
    </row>
    <row r="806" spans="2:3" x14ac:dyDescent="0.25">
      <c r="B806" s="250">
        <v>743</v>
      </c>
      <c r="C806" s="249">
        <v>109.5221901437732</v>
      </c>
    </row>
    <row r="807" spans="2:3" x14ac:dyDescent="0.25">
      <c r="B807" s="250">
        <v>744</v>
      </c>
      <c r="C807" s="249">
        <v>118.66737173166393</v>
      </c>
    </row>
    <row r="808" spans="2:3" x14ac:dyDescent="0.25">
      <c r="B808" s="250">
        <v>745</v>
      </c>
      <c r="C808" s="249">
        <v>125.58267411232636</v>
      </c>
    </row>
    <row r="809" spans="2:3" x14ac:dyDescent="0.25">
      <c r="B809" s="250">
        <v>746</v>
      </c>
      <c r="C809" s="249">
        <v>154.98765401823766</v>
      </c>
    </row>
    <row r="810" spans="2:3" x14ac:dyDescent="0.25">
      <c r="B810" s="250">
        <v>747</v>
      </c>
      <c r="C810" s="249">
        <v>88.281462339474956</v>
      </c>
    </row>
    <row r="811" spans="2:3" x14ac:dyDescent="0.25">
      <c r="B811" s="250">
        <v>748</v>
      </c>
      <c r="C811" s="249">
        <v>98.677181528722969</v>
      </c>
    </row>
    <row r="812" spans="2:3" x14ac:dyDescent="0.25">
      <c r="B812" s="250">
        <v>749</v>
      </c>
      <c r="C812" s="249">
        <v>131.85217070551676</v>
      </c>
    </row>
    <row r="813" spans="2:3" x14ac:dyDescent="0.25">
      <c r="B813" s="250">
        <v>750</v>
      </c>
      <c r="C813" s="249">
        <v>126.95084316827472</v>
      </c>
    </row>
    <row r="814" spans="2:3" x14ac:dyDescent="0.25">
      <c r="B814" s="250">
        <v>751</v>
      </c>
      <c r="C814" s="249">
        <v>84.392030872341721</v>
      </c>
    </row>
    <row r="815" spans="2:3" x14ac:dyDescent="0.25">
      <c r="B815" s="250">
        <v>752</v>
      </c>
      <c r="C815" s="249">
        <v>112.53833813631711</v>
      </c>
    </row>
    <row r="816" spans="2:3" x14ac:dyDescent="0.25">
      <c r="B816" s="250">
        <v>753</v>
      </c>
      <c r="C816" s="249">
        <v>136.27050548794497</v>
      </c>
    </row>
    <row r="817" spans="2:3" x14ac:dyDescent="0.25">
      <c r="B817" s="250">
        <v>754</v>
      </c>
      <c r="C817" s="249">
        <v>122.14740981241948</v>
      </c>
    </row>
    <row r="818" spans="2:3" x14ac:dyDescent="0.25">
      <c r="B818" s="250">
        <v>755</v>
      </c>
      <c r="C818" s="249">
        <v>98.733011596145644</v>
      </c>
    </row>
    <row r="819" spans="2:3" x14ac:dyDescent="0.25">
      <c r="B819" s="250">
        <v>756</v>
      </c>
      <c r="C819" s="249">
        <v>89.453044572137117</v>
      </c>
    </row>
    <row r="820" spans="2:3" x14ac:dyDescent="0.25">
      <c r="B820" s="250">
        <v>757</v>
      </c>
      <c r="C820" s="249">
        <v>110.99518831601522</v>
      </c>
    </row>
    <row r="821" spans="2:3" x14ac:dyDescent="0.25">
      <c r="B821" s="250">
        <v>758</v>
      </c>
      <c r="C821" s="249">
        <v>135.29590985202859</v>
      </c>
    </row>
    <row r="822" spans="2:3" x14ac:dyDescent="0.25">
      <c r="B822" s="250">
        <v>759</v>
      </c>
      <c r="C822" s="249">
        <v>167.74356077970663</v>
      </c>
    </row>
    <row r="823" spans="2:3" x14ac:dyDescent="0.25">
      <c r="B823" s="250">
        <v>760</v>
      </c>
      <c r="C823" s="249">
        <v>135.8451635312</v>
      </c>
    </row>
    <row r="824" spans="2:3" x14ac:dyDescent="0.25">
      <c r="B824" s="250">
        <v>761</v>
      </c>
      <c r="C824" s="249">
        <v>126.84140965464638</v>
      </c>
    </row>
    <row r="825" spans="2:3" x14ac:dyDescent="0.25">
      <c r="B825" s="250">
        <v>762</v>
      </c>
      <c r="C825" s="249">
        <v>119.6296127467468</v>
      </c>
    </row>
    <row r="826" spans="2:3" x14ac:dyDescent="0.25">
      <c r="B826" s="250">
        <v>763</v>
      </c>
      <c r="C826" s="249">
        <v>112.44650455642132</v>
      </c>
    </row>
    <row r="827" spans="2:3" x14ac:dyDescent="0.25">
      <c r="B827" s="250">
        <v>764</v>
      </c>
      <c r="C827" s="249">
        <v>94.585507611532222</v>
      </c>
    </row>
    <row r="828" spans="2:3" x14ac:dyDescent="0.25">
      <c r="B828" s="250">
        <v>765</v>
      </c>
      <c r="C828" s="249">
        <v>163.40417799988148</v>
      </c>
    </row>
    <row r="829" spans="2:3" x14ac:dyDescent="0.25">
      <c r="B829" s="250">
        <v>766</v>
      </c>
      <c r="C829" s="249">
        <v>152.89698861262374</v>
      </c>
    </row>
    <row r="830" spans="2:3" x14ac:dyDescent="0.25">
      <c r="B830" s="250">
        <v>767</v>
      </c>
      <c r="C830" s="249">
        <v>148.24012747970909</v>
      </c>
    </row>
    <row r="831" spans="2:3" x14ac:dyDescent="0.25">
      <c r="B831" s="250">
        <v>768</v>
      </c>
      <c r="C831" s="249">
        <v>119.06355853131156</v>
      </c>
    </row>
    <row r="832" spans="2:3" x14ac:dyDescent="0.25">
      <c r="B832" s="250">
        <v>769</v>
      </c>
      <c r="C832" s="249">
        <v>119.87459730330069</v>
      </c>
    </row>
    <row r="833" spans="2:3" x14ac:dyDescent="0.25">
      <c r="B833" s="250">
        <v>770</v>
      </c>
      <c r="C833" s="249">
        <v>113.02279542244007</v>
      </c>
    </row>
    <row r="834" spans="2:3" x14ac:dyDescent="0.25">
      <c r="B834" s="250">
        <v>771</v>
      </c>
      <c r="C834" s="249">
        <v>191.70531146279555</v>
      </c>
    </row>
    <row r="835" spans="2:3" x14ac:dyDescent="0.25">
      <c r="B835" s="250">
        <v>772</v>
      </c>
      <c r="C835" s="249">
        <v>171.29245613509229</v>
      </c>
    </row>
    <row r="836" spans="2:3" x14ac:dyDescent="0.25">
      <c r="B836" s="250">
        <v>773</v>
      </c>
      <c r="C836" s="249">
        <v>118.28197060986432</v>
      </c>
    </row>
    <row r="837" spans="2:3" x14ac:dyDescent="0.25">
      <c r="B837" s="250">
        <v>774</v>
      </c>
      <c r="C837" s="249">
        <v>116.128873160477</v>
      </c>
    </row>
    <row r="838" spans="2:3" x14ac:dyDescent="0.25">
      <c r="B838" s="250">
        <v>775</v>
      </c>
      <c r="C838" s="249">
        <v>118.76566684833908</v>
      </c>
    </row>
    <row r="839" spans="2:3" x14ac:dyDescent="0.25">
      <c r="B839" s="250">
        <v>776</v>
      </c>
      <c r="C839" s="249">
        <v>64.598269145358799</v>
      </c>
    </row>
    <row r="840" spans="2:3" x14ac:dyDescent="0.25">
      <c r="B840" s="250">
        <v>777</v>
      </c>
      <c r="C840" s="249">
        <v>138.2042887614156</v>
      </c>
    </row>
    <row r="841" spans="2:3" x14ac:dyDescent="0.25">
      <c r="B841" s="250">
        <v>778</v>
      </c>
      <c r="C841" s="249">
        <v>145.56889202754741</v>
      </c>
    </row>
    <row r="842" spans="2:3" x14ac:dyDescent="0.25">
      <c r="B842" s="250">
        <v>779</v>
      </c>
      <c r="C842" s="249">
        <v>93.178323370338745</v>
      </c>
    </row>
    <row r="843" spans="2:3" x14ac:dyDescent="0.25">
      <c r="B843" s="250">
        <v>780</v>
      </c>
      <c r="C843" s="249">
        <v>115.90661290813527</v>
      </c>
    </row>
    <row r="844" spans="2:3" x14ac:dyDescent="0.25">
      <c r="B844" s="250">
        <v>781</v>
      </c>
      <c r="C844" s="249">
        <v>137.82581089535205</v>
      </c>
    </row>
    <row r="845" spans="2:3" x14ac:dyDescent="0.25">
      <c r="B845" s="250">
        <v>782</v>
      </c>
      <c r="C845" s="249">
        <v>127.76198689373312</v>
      </c>
    </row>
    <row r="846" spans="2:3" x14ac:dyDescent="0.25">
      <c r="B846" s="250">
        <v>783</v>
      </c>
      <c r="C846" s="249">
        <v>65.79198248127382</v>
      </c>
    </row>
    <row r="847" spans="2:3" x14ac:dyDescent="0.25">
      <c r="B847" s="250">
        <v>784</v>
      </c>
      <c r="C847" s="249">
        <v>72.692875518018099</v>
      </c>
    </row>
    <row r="848" spans="2:3" x14ac:dyDescent="0.25">
      <c r="B848" s="250">
        <v>785</v>
      </c>
      <c r="C848" s="249">
        <v>125.26888671169125</v>
      </c>
    </row>
    <row r="849" spans="2:3" x14ac:dyDescent="0.25">
      <c r="B849" s="250">
        <v>786</v>
      </c>
      <c r="C849" s="249">
        <v>119.21204763877039</v>
      </c>
    </row>
    <row r="850" spans="2:3" x14ac:dyDescent="0.25">
      <c r="B850" s="250">
        <v>787</v>
      </c>
      <c r="C850" s="249">
        <v>83.617014244664659</v>
      </c>
    </row>
    <row r="851" spans="2:3" x14ac:dyDescent="0.25">
      <c r="B851" s="250">
        <v>788</v>
      </c>
      <c r="C851" s="249">
        <v>130.00787120838686</v>
      </c>
    </row>
    <row r="852" spans="2:3" x14ac:dyDescent="0.25">
      <c r="B852" s="250">
        <v>789</v>
      </c>
      <c r="C852" s="249">
        <v>118.46276410549171</v>
      </c>
    </row>
    <row r="853" spans="2:3" x14ac:dyDescent="0.25">
      <c r="B853" s="250">
        <v>790</v>
      </c>
      <c r="C853" s="249">
        <v>115.1913000764463</v>
      </c>
    </row>
    <row r="854" spans="2:3" x14ac:dyDescent="0.25">
      <c r="B854" s="250">
        <v>791</v>
      </c>
      <c r="C854" s="249">
        <v>135.70629727336936</v>
      </c>
    </row>
    <row r="855" spans="2:3" x14ac:dyDescent="0.25">
      <c r="B855" s="250">
        <v>792</v>
      </c>
      <c r="C855" s="249">
        <v>122.41651364004373</v>
      </c>
    </row>
    <row r="856" spans="2:3" x14ac:dyDescent="0.25">
      <c r="B856" s="250">
        <v>793</v>
      </c>
      <c r="C856" s="249">
        <v>112.83420244409328</v>
      </c>
    </row>
    <row r="857" spans="2:3" x14ac:dyDescent="0.25">
      <c r="B857" s="250">
        <v>794</v>
      </c>
      <c r="C857" s="249">
        <v>135.6706844989348</v>
      </c>
    </row>
    <row r="858" spans="2:3" x14ac:dyDescent="0.25">
      <c r="B858" s="250">
        <v>795</v>
      </c>
      <c r="C858" s="249">
        <v>79.489307375884891</v>
      </c>
    </row>
    <row r="859" spans="2:3" x14ac:dyDescent="0.25">
      <c r="B859" s="250">
        <v>796</v>
      </c>
      <c r="C859" s="249">
        <v>117.39774254119529</v>
      </c>
    </row>
    <row r="860" spans="2:3" x14ac:dyDescent="0.25">
      <c r="B860" s="250">
        <v>797</v>
      </c>
      <c r="C860" s="249">
        <v>92.178171103753385</v>
      </c>
    </row>
    <row r="861" spans="2:3" x14ac:dyDescent="0.25">
      <c r="B861" s="250">
        <v>798</v>
      </c>
      <c r="C861" s="249">
        <v>118.61877329703077</v>
      </c>
    </row>
    <row r="862" spans="2:3" x14ac:dyDescent="0.25">
      <c r="B862" s="250">
        <v>799</v>
      </c>
      <c r="C862" s="249">
        <v>142.70263584585737</v>
      </c>
    </row>
    <row r="863" spans="2:3" x14ac:dyDescent="0.25">
      <c r="B863" s="250">
        <v>800</v>
      </c>
      <c r="C863" s="249">
        <v>136.85628282818772</v>
      </c>
    </row>
    <row r="864" spans="2:3" x14ac:dyDescent="0.25">
      <c r="B864" s="250">
        <v>801</v>
      </c>
      <c r="C864" s="249">
        <v>133.76786520781496</v>
      </c>
    </row>
    <row r="865" spans="2:3" x14ac:dyDescent="0.25">
      <c r="B865" s="250">
        <v>802</v>
      </c>
      <c r="C865" s="249">
        <v>85.99106750876723</v>
      </c>
    </row>
    <row r="866" spans="2:3" x14ac:dyDescent="0.25">
      <c r="B866" s="250">
        <v>803</v>
      </c>
      <c r="C866" s="249">
        <v>127.92634303028552</v>
      </c>
    </row>
    <row r="867" spans="2:3" x14ac:dyDescent="0.25">
      <c r="B867" s="250">
        <v>804</v>
      </c>
      <c r="C867" s="249">
        <v>83.829450742304118</v>
      </c>
    </row>
    <row r="868" spans="2:3" x14ac:dyDescent="0.25">
      <c r="B868" s="250">
        <v>805</v>
      </c>
      <c r="C868" s="249">
        <v>99.493058858803295</v>
      </c>
    </row>
    <row r="869" spans="2:3" x14ac:dyDescent="0.25">
      <c r="B869" s="250">
        <v>806</v>
      </c>
      <c r="C869" s="249">
        <v>116.54902796376075</v>
      </c>
    </row>
    <row r="870" spans="2:3" x14ac:dyDescent="0.25">
      <c r="B870" s="250">
        <v>807</v>
      </c>
      <c r="C870" s="249">
        <v>137.78223909436221</v>
      </c>
    </row>
    <row r="871" spans="2:3" x14ac:dyDescent="0.25">
      <c r="B871" s="250">
        <v>808</v>
      </c>
      <c r="C871" s="249">
        <v>163.75335945036085</v>
      </c>
    </row>
    <row r="872" spans="2:3" x14ac:dyDescent="0.25">
      <c r="B872" s="250">
        <v>809</v>
      </c>
      <c r="C872" s="249">
        <v>130.83791180212228</v>
      </c>
    </row>
    <row r="873" spans="2:3" x14ac:dyDescent="0.25">
      <c r="B873" s="250">
        <v>810</v>
      </c>
      <c r="C873" s="249">
        <v>137.26093104901645</v>
      </c>
    </row>
    <row r="874" spans="2:3" x14ac:dyDescent="0.25">
      <c r="B874" s="250">
        <v>811</v>
      </c>
      <c r="C874" s="249">
        <v>152.81035233708744</v>
      </c>
    </row>
    <row r="875" spans="2:3" x14ac:dyDescent="0.25">
      <c r="B875" s="250">
        <v>812</v>
      </c>
      <c r="C875" s="249">
        <v>99.292283411429509</v>
      </c>
    </row>
    <row r="876" spans="2:3" x14ac:dyDescent="0.25">
      <c r="B876" s="250">
        <v>813</v>
      </c>
      <c r="C876" s="249">
        <v>74.514698390789647</v>
      </c>
    </row>
    <row r="877" spans="2:3" x14ac:dyDescent="0.25">
      <c r="B877" s="250">
        <v>814</v>
      </c>
      <c r="C877" s="249">
        <v>91.218195378298617</v>
      </c>
    </row>
    <row r="878" spans="2:3" x14ac:dyDescent="0.25">
      <c r="B878" s="250">
        <v>815</v>
      </c>
      <c r="C878" s="249">
        <v>97.74945196665162</v>
      </c>
    </row>
    <row r="879" spans="2:3" x14ac:dyDescent="0.25">
      <c r="B879" s="250">
        <v>816</v>
      </c>
      <c r="C879" s="249">
        <v>141.17428327812326</v>
      </c>
    </row>
    <row r="880" spans="2:3" x14ac:dyDescent="0.25">
      <c r="B880" s="250">
        <v>817</v>
      </c>
      <c r="C880" s="249">
        <v>129.33990107086339</v>
      </c>
    </row>
    <row r="881" spans="2:3" x14ac:dyDescent="0.25">
      <c r="B881" s="250">
        <v>818</v>
      </c>
      <c r="C881" s="249">
        <v>117.82437444533471</v>
      </c>
    </row>
    <row r="882" spans="2:3" x14ac:dyDescent="0.25">
      <c r="B882" s="250">
        <v>819</v>
      </c>
      <c r="C882" s="249">
        <v>109.41669350586132</v>
      </c>
    </row>
    <row r="883" spans="2:3" x14ac:dyDescent="0.25">
      <c r="B883" s="250">
        <v>820</v>
      </c>
      <c r="C883" s="249">
        <v>100.05231361975729</v>
      </c>
    </row>
    <row r="884" spans="2:3" x14ac:dyDescent="0.25">
      <c r="B884" s="250">
        <v>821</v>
      </c>
      <c r="C884" s="249">
        <v>157.0256354857755</v>
      </c>
    </row>
    <row r="885" spans="2:3" x14ac:dyDescent="0.25">
      <c r="B885" s="250">
        <v>822</v>
      </c>
      <c r="C885" s="249">
        <v>100.69450343786409</v>
      </c>
    </row>
    <row r="886" spans="2:3" x14ac:dyDescent="0.25">
      <c r="B886" s="250">
        <v>823</v>
      </c>
      <c r="C886" s="249">
        <v>88.782879920913444</v>
      </c>
    </row>
    <row r="887" spans="2:3" x14ac:dyDescent="0.25">
      <c r="B887" s="250">
        <v>824</v>
      </c>
      <c r="C887" s="249">
        <v>105.48318851142628</v>
      </c>
    </row>
    <row r="888" spans="2:3" x14ac:dyDescent="0.25">
      <c r="B888" s="250">
        <v>825</v>
      </c>
      <c r="C888" s="249">
        <v>114.50714318884694</v>
      </c>
    </row>
    <row r="889" spans="2:3" x14ac:dyDescent="0.25">
      <c r="B889" s="250">
        <v>826</v>
      </c>
      <c r="C889" s="249">
        <v>118.65944230305165</v>
      </c>
    </row>
    <row r="890" spans="2:3" x14ac:dyDescent="0.25">
      <c r="B890" s="250">
        <v>827</v>
      </c>
      <c r="C890" s="249">
        <v>118.38239364087032</v>
      </c>
    </row>
    <row r="891" spans="2:3" x14ac:dyDescent="0.25">
      <c r="B891" s="250">
        <v>828</v>
      </c>
      <c r="C891" s="249">
        <v>165.24256850607719</v>
      </c>
    </row>
    <row r="892" spans="2:3" x14ac:dyDescent="0.25">
      <c r="B892" s="250">
        <v>829</v>
      </c>
      <c r="C892" s="249">
        <v>121.21743571426467</v>
      </c>
    </row>
    <row r="893" spans="2:3" x14ac:dyDescent="0.25">
      <c r="B893" s="250">
        <v>830</v>
      </c>
      <c r="C893" s="249">
        <v>114.48108598343589</v>
      </c>
    </row>
    <row r="894" spans="2:3" x14ac:dyDescent="0.25">
      <c r="B894" s="250">
        <v>831</v>
      </c>
      <c r="C894" s="249">
        <v>81.899485445142062</v>
      </c>
    </row>
    <row r="895" spans="2:3" x14ac:dyDescent="0.25">
      <c r="B895" s="250">
        <v>832</v>
      </c>
      <c r="C895" s="249">
        <v>106.42062912467499</v>
      </c>
    </row>
    <row r="896" spans="2:3" x14ac:dyDescent="0.25">
      <c r="B896" s="250">
        <v>833</v>
      </c>
      <c r="C896" s="249">
        <v>92.823302187931887</v>
      </c>
    </row>
    <row r="897" spans="2:3" x14ac:dyDescent="0.25">
      <c r="B897" s="250">
        <v>834</v>
      </c>
      <c r="C897" s="249">
        <v>123.61535663851532</v>
      </c>
    </row>
    <row r="898" spans="2:3" x14ac:dyDescent="0.25">
      <c r="B898" s="250">
        <v>835</v>
      </c>
      <c r="C898" s="249">
        <v>106.10984343287669</v>
      </c>
    </row>
    <row r="899" spans="2:3" x14ac:dyDescent="0.25">
      <c r="B899" s="250">
        <v>836</v>
      </c>
      <c r="C899" s="249">
        <v>110.28120622364369</v>
      </c>
    </row>
    <row r="900" spans="2:3" x14ac:dyDescent="0.25">
      <c r="B900" s="250">
        <v>837</v>
      </c>
      <c r="C900" s="249">
        <v>150.04691339546446</v>
      </c>
    </row>
    <row r="901" spans="2:3" x14ac:dyDescent="0.25">
      <c r="B901" s="250">
        <v>838</v>
      </c>
      <c r="C901" s="249">
        <v>81.366639792005984</v>
      </c>
    </row>
    <row r="902" spans="2:3" x14ac:dyDescent="0.25">
      <c r="B902" s="250">
        <v>839</v>
      </c>
      <c r="C902" s="249">
        <v>167.87137918846685</v>
      </c>
    </row>
    <row r="903" spans="2:3" x14ac:dyDescent="0.25">
      <c r="B903" s="250">
        <v>840</v>
      </c>
      <c r="C903" s="249">
        <v>105.39805547094583</v>
      </c>
    </row>
    <row r="904" spans="2:3" x14ac:dyDescent="0.25">
      <c r="B904" s="250">
        <v>841</v>
      </c>
      <c r="C904" s="249">
        <v>163.80467922405785</v>
      </c>
    </row>
    <row r="905" spans="2:3" x14ac:dyDescent="0.25">
      <c r="B905" s="250">
        <v>842</v>
      </c>
      <c r="C905" s="249">
        <v>175.13100260725878</v>
      </c>
    </row>
    <row r="906" spans="2:3" x14ac:dyDescent="0.25">
      <c r="B906" s="250">
        <v>843</v>
      </c>
      <c r="C906" s="249">
        <v>122.62305196720173</v>
      </c>
    </row>
    <row r="907" spans="2:3" x14ac:dyDescent="0.25">
      <c r="B907" s="250">
        <v>844</v>
      </c>
      <c r="C907" s="249">
        <v>112.04202182927139</v>
      </c>
    </row>
    <row r="908" spans="2:3" x14ac:dyDescent="0.25">
      <c r="B908" s="250">
        <v>845</v>
      </c>
      <c r="C908" s="249">
        <v>88.792151555343708</v>
      </c>
    </row>
    <row r="909" spans="2:3" x14ac:dyDescent="0.25">
      <c r="B909" s="250">
        <v>846</v>
      </c>
      <c r="C909" s="249">
        <v>133.69765534021539</v>
      </c>
    </row>
    <row r="910" spans="2:3" x14ac:dyDescent="0.25">
      <c r="B910" s="250">
        <v>847</v>
      </c>
      <c r="C910" s="249">
        <v>102.64724337761429</v>
      </c>
    </row>
    <row r="911" spans="2:3" x14ac:dyDescent="0.25">
      <c r="B911" s="250">
        <v>848</v>
      </c>
      <c r="C911" s="249">
        <v>170.79422030559357</v>
      </c>
    </row>
    <row r="912" spans="2:3" x14ac:dyDescent="0.25">
      <c r="B912" s="250">
        <v>849</v>
      </c>
      <c r="C912" s="249">
        <v>106.6836660456563</v>
      </c>
    </row>
    <row r="913" spans="2:3" x14ac:dyDescent="0.25">
      <c r="B913" s="250">
        <v>850</v>
      </c>
      <c r="C913" s="249">
        <v>108.15914546839133</v>
      </c>
    </row>
    <row r="914" spans="2:3" x14ac:dyDescent="0.25">
      <c r="B914" s="250">
        <v>851</v>
      </c>
      <c r="C914" s="249">
        <v>146.77015024244884</v>
      </c>
    </row>
    <row r="915" spans="2:3" x14ac:dyDescent="0.25">
      <c r="B915" s="250">
        <v>852</v>
      </c>
      <c r="C915" s="249">
        <v>135.18121072000932</v>
      </c>
    </row>
    <row r="916" spans="2:3" x14ac:dyDescent="0.25">
      <c r="B916" s="250">
        <v>853</v>
      </c>
      <c r="C916" s="249">
        <v>134.64126586092746</v>
      </c>
    </row>
    <row r="917" spans="2:3" x14ac:dyDescent="0.25">
      <c r="B917" s="250">
        <v>854</v>
      </c>
      <c r="C917" s="249">
        <v>105.56468283802386</v>
      </c>
    </row>
    <row r="918" spans="2:3" x14ac:dyDescent="0.25">
      <c r="B918" s="250">
        <v>855</v>
      </c>
      <c r="C918" s="249">
        <v>127.92033588444502</v>
      </c>
    </row>
    <row r="919" spans="2:3" x14ac:dyDescent="0.25">
      <c r="B919" s="250">
        <v>856</v>
      </c>
      <c r="C919" s="249">
        <v>103.91153012181837</v>
      </c>
    </row>
    <row r="920" spans="2:3" x14ac:dyDescent="0.25">
      <c r="B920" s="250">
        <v>857</v>
      </c>
      <c r="C920" s="249">
        <v>118.67686483111837</v>
      </c>
    </row>
    <row r="921" spans="2:3" x14ac:dyDescent="0.25">
      <c r="B921" s="250">
        <v>858</v>
      </c>
      <c r="C921" s="249">
        <v>115.71908168102482</v>
      </c>
    </row>
    <row r="922" spans="2:3" x14ac:dyDescent="0.25">
      <c r="B922" s="250">
        <v>859</v>
      </c>
      <c r="C922" s="249">
        <v>119.489027592165</v>
      </c>
    </row>
    <row r="923" spans="2:3" x14ac:dyDescent="0.25">
      <c r="B923" s="250">
        <v>860</v>
      </c>
      <c r="C923" s="249">
        <v>101.51643809054811</v>
      </c>
    </row>
    <row r="924" spans="2:3" x14ac:dyDescent="0.25">
      <c r="B924" s="250">
        <v>861</v>
      </c>
      <c r="C924" s="249">
        <v>129.71953120999291</v>
      </c>
    </row>
    <row r="925" spans="2:3" x14ac:dyDescent="0.25">
      <c r="B925" s="250">
        <v>862</v>
      </c>
      <c r="C925" s="249">
        <v>133.38319382497073</v>
      </c>
    </row>
    <row r="926" spans="2:3" x14ac:dyDescent="0.25">
      <c r="B926" s="250">
        <v>863</v>
      </c>
      <c r="C926" s="249">
        <v>154.23611723670967</v>
      </c>
    </row>
    <row r="927" spans="2:3" x14ac:dyDescent="0.25">
      <c r="B927" s="250">
        <v>864</v>
      </c>
      <c r="C927" s="249">
        <v>100.00516705857704</v>
      </c>
    </row>
    <row r="928" spans="2:3" x14ac:dyDescent="0.25">
      <c r="B928" s="250">
        <v>865</v>
      </c>
      <c r="C928" s="249">
        <v>131.70629947114858</v>
      </c>
    </row>
    <row r="929" spans="2:3" x14ac:dyDescent="0.25">
      <c r="B929" s="250">
        <v>866</v>
      </c>
      <c r="C929" s="249">
        <v>121.5455211476212</v>
      </c>
    </row>
    <row r="930" spans="2:3" x14ac:dyDescent="0.25">
      <c r="B930" s="250">
        <v>867</v>
      </c>
      <c r="C930" s="249">
        <v>108.38832481115338</v>
      </c>
    </row>
    <row r="931" spans="2:3" x14ac:dyDescent="0.25">
      <c r="B931" s="250">
        <v>868</v>
      </c>
      <c r="C931" s="249">
        <v>129.13104523384919</v>
      </c>
    </row>
    <row r="932" spans="2:3" x14ac:dyDescent="0.25">
      <c r="B932" s="250">
        <v>869</v>
      </c>
      <c r="C932" s="249">
        <v>103.88996198420541</v>
      </c>
    </row>
    <row r="933" spans="2:3" x14ac:dyDescent="0.25">
      <c r="B933" s="250">
        <v>870</v>
      </c>
      <c r="C933" s="249">
        <v>165.72720365127924</v>
      </c>
    </row>
    <row r="934" spans="2:3" x14ac:dyDescent="0.25">
      <c r="B934" s="250">
        <v>871</v>
      </c>
      <c r="C934" s="249">
        <v>93.396702577660676</v>
      </c>
    </row>
    <row r="935" spans="2:3" x14ac:dyDescent="0.25">
      <c r="B935" s="250">
        <v>872</v>
      </c>
      <c r="C935" s="249">
        <v>76.460708054682797</v>
      </c>
    </row>
    <row r="936" spans="2:3" x14ac:dyDescent="0.25">
      <c r="B936" s="250">
        <v>873</v>
      </c>
      <c r="C936" s="249">
        <v>55.856746611205011</v>
      </c>
    </row>
    <row r="937" spans="2:3" x14ac:dyDescent="0.25">
      <c r="B937" s="250">
        <v>874</v>
      </c>
      <c r="C937" s="249">
        <v>115.77596443845492</v>
      </c>
    </row>
    <row r="938" spans="2:3" x14ac:dyDescent="0.25">
      <c r="B938" s="250">
        <v>875</v>
      </c>
      <c r="C938" s="249">
        <v>106.00052761269876</v>
      </c>
    </row>
    <row r="939" spans="2:3" x14ac:dyDescent="0.25">
      <c r="B939" s="250">
        <v>876</v>
      </c>
      <c r="C939" s="249">
        <v>119.44556968336023</v>
      </c>
    </row>
    <row r="940" spans="2:3" x14ac:dyDescent="0.25">
      <c r="B940" s="250">
        <v>877</v>
      </c>
      <c r="C940" s="249">
        <v>129.72984641050277</v>
      </c>
    </row>
    <row r="941" spans="2:3" x14ac:dyDescent="0.25">
      <c r="B941" s="250">
        <v>878</v>
      </c>
      <c r="C941" s="249">
        <v>128.90839330168802</v>
      </c>
    </row>
    <row r="942" spans="2:3" x14ac:dyDescent="0.25">
      <c r="B942" s="250">
        <v>879</v>
      </c>
      <c r="C942" s="249">
        <v>145.17688233332848</v>
      </c>
    </row>
    <row r="943" spans="2:3" x14ac:dyDescent="0.25">
      <c r="B943" s="250">
        <v>880</v>
      </c>
      <c r="C943" s="249">
        <v>127.09134665288374</v>
      </c>
    </row>
    <row r="944" spans="2:3" x14ac:dyDescent="0.25">
      <c r="B944" s="250">
        <v>881</v>
      </c>
      <c r="C944" s="249">
        <v>131.5828079028598</v>
      </c>
    </row>
    <row r="945" spans="2:3" x14ac:dyDescent="0.25">
      <c r="B945" s="250">
        <v>882</v>
      </c>
      <c r="C945" s="249">
        <v>120.22364828549836</v>
      </c>
    </row>
    <row r="946" spans="2:3" x14ac:dyDescent="0.25">
      <c r="B946" s="250">
        <v>883</v>
      </c>
      <c r="C946" s="249">
        <v>87.729063032976299</v>
      </c>
    </row>
    <row r="947" spans="2:3" x14ac:dyDescent="0.25">
      <c r="B947" s="250">
        <v>884</v>
      </c>
      <c r="C947" s="249">
        <v>133.38932179863951</v>
      </c>
    </row>
    <row r="948" spans="2:3" x14ac:dyDescent="0.25">
      <c r="B948" s="250">
        <v>885</v>
      </c>
      <c r="C948" s="249">
        <v>109.20776408667754</v>
      </c>
    </row>
    <row r="949" spans="2:3" x14ac:dyDescent="0.25">
      <c r="B949" s="250">
        <v>886</v>
      </c>
      <c r="C949" s="249">
        <v>111.65984975803929</v>
      </c>
    </row>
    <row r="950" spans="2:3" x14ac:dyDescent="0.25">
      <c r="B950" s="250">
        <v>887</v>
      </c>
      <c r="C950" s="249">
        <v>105.10538828845962</v>
      </c>
    </row>
    <row r="951" spans="2:3" x14ac:dyDescent="0.25">
      <c r="B951" s="250">
        <v>888</v>
      </c>
      <c r="C951" s="249">
        <v>124.630046570958</v>
      </c>
    </row>
    <row r="952" spans="2:3" x14ac:dyDescent="0.25">
      <c r="B952" s="250">
        <v>889</v>
      </c>
      <c r="C952" s="249">
        <v>104.75810242185086</v>
      </c>
    </row>
    <row r="953" spans="2:3" x14ac:dyDescent="0.25">
      <c r="B953" s="250">
        <v>890</v>
      </c>
      <c r="C953" s="249">
        <v>112.8781060436754</v>
      </c>
    </row>
    <row r="954" spans="2:3" x14ac:dyDescent="0.25">
      <c r="B954" s="250">
        <v>891</v>
      </c>
      <c r="C954" s="249">
        <v>84.630322715703528</v>
      </c>
    </row>
    <row r="955" spans="2:3" x14ac:dyDescent="0.25">
      <c r="B955" s="250">
        <v>892</v>
      </c>
      <c r="C955" s="249">
        <v>105.57542643653605</v>
      </c>
    </row>
    <row r="956" spans="2:3" x14ac:dyDescent="0.25">
      <c r="B956" s="250">
        <v>893</v>
      </c>
      <c r="C956" s="249">
        <v>154.33988394946599</v>
      </c>
    </row>
    <row r="957" spans="2:3" x14ac:dyDescent="0.25">
      <c r="B957" s="250">
        <v>894</v>
      </c>
      <c r="C957" s="249">
        <v>117.07581931975999</v>
      </c>
    </row>
    <row r="958" spans="2:3" x14ac:dyDescent="0.25">
      <c r="B958" s="250">
        <v>895</v>
      </c>
      <c r="C958" s="249">
        <v>136.93176735633602</v>
      </c>
    </row>
    <row r="959" spans="2:3" x14ac:dyDescent="0.25">
      <c r="B959" s="250">
        <v>896</v>
      </c>
      <c r="C959" s="249">
        <v>119.67543745299707</v>
      </c>
    </row>
    <row r="960" spans="2:3" x14ac:dyDescent="0.25">
      <c r="B960" s="250">
        <v>897</v>
      </c>
      <c r="C960" s="249">
        <v>95.600230098932158</v>
      </c>
    </row>
    <row r="961" spans="2:3" x14ac:dyDescent="0.25">
      <c r="B961" s="250">
        <v>898</v>
      </c>
      <c r="C961" s="249">
        <v>146.60396296533989</v>
      </c>
    </row>
    <row r="962" spans="2:3" x14ac:dyDescent="0.25">
      <c r="B962" s="250">
        <v>899</v>
      </c>
      <c r="C962" s="249">
        <v>63.160927703677928</v>
      </c>
    </row>
    <row r="963" spans="2:3" x14ac:dyDescent="0.25">
      <c r="B963" s="250">
        <v>900</v>
      </c>
      <c r="C963" s="249">
        <v>151.12542265771708</v>
      </c>
    </row>
    <row r="964" spans="2:3" x14ac:dyDescent="0.25">
      <c r="B964" s="250">
        <v>901</v>
      </c>
      <c r="C964" s="249">
        <v>153.12477404168914</v>
      </c>
    </row>
    <row r="965" spans="2:3" x14ac:dyDescent="0.25">
      <c r="B965" s="250">
        <v>902</v>
      </c>
      <c r="C965" s="249">
        <v>129.1203578634084</v>
      </c>
    </row>
    <row r="966" spans="2:3" x14ac:dyDescent="0.25">
      <c r="B966" s="250">
        <v>903</v>
      </c>
      <c r="C966" s="249">
        <v>75.844317835189429</v>
      </c>
    </row>
    <row r="967" spans="2:3" x14ac:dyDescent="0.25">
      <c r="B967" s="250">
        <v>904</v>
      </c>
      <c r="C967" s="249">
        <v>177.85313459470314</v>
      </c>
    </row>
    <row r="968" spans="2:3" x14ac:dyDescent="0.25">
      <c r="B968" s="250">
        <v>905</v>
      </c>
      <c r="C968" s="249">
        <v>125.33628287506356</v>
      </c>
    </row>
    <row r="969" spans="2:3" x14ac:dyDescent="0.25">
      <c r="B969" s="250">
        <v>906</v>
      </c>
      <c r="C969" s="249">
        <v>126.77744137914394</v>
      </c>
    </row>
    <row r="970" spans="2:3" x14ac:dyDescent="0.25">
      <c r="B970" s="250">
        <v>907</v>
      </c>
      <c r="C970" s="249">
        <v>111.61253374216852</v>
      </c>
    </row>
    <row r="971" spans="2:3" x14ac:dyDescent="0.25">
      <c r="B971" s="250">
        <v>908</v>
      </c>
      <c r="C971" s="249">
        <v>129.13006980278615</v>
      </c>
    </row>
    <row r="972" spans="2:3" x14ac:dyDescent="0.25">
      <c r="B972" s="250">
        <v>909</v>
      </c>
      <c r="C972" s="249">
        <v>99.419894450699516</v>
      </c>
    </row>
    <row r="973" spans="2:3" x14ac:dyDescent="0.25">
      <c r="B973" s="250">
        <v>910</v>
      </c>
      <c r="C973" s="249">
        <v>156.10232071082146</v>
      </c>
    </row>
    <row r="974" spans="2:3" x14ac:dyDescent="0.25">
      <c r="B974" s="250">
        <v>911</v>
      </c>
      <c r="C974" s="249">
        <v>183.61046277045102</v>
      </c>
    </row>
    <row r="975" spans="2:3" x14ac:dyDescent="0.25">
      <c r="B975" s="250">
        <v>912</v>
      </c>
      <c r="C975" s="249">
        <v>133.06394322275401</v>
      </c>
    </row>
    <row r="976" spans="2:3" x14ac:dyDescent="0.25">
      <c r="B976" s="250">
        <v>913</v>
      </c>
      <c r="C976" s="249">
        <v>122.14441332823866</v>
      </c>
    </row>
    <row r="977" spans="2:3" x14ac:dyDescent="0.25">
      <c r="B977" s="250">
        <v>914</v>
      </c>
      <c r="C977" s="249">
        <v>125.84945266089508</v>
      </c>
    </row>
    <row r="978" spans="2:3" x14ac:dyDescent="0.25">
      <c r="B978" s="250">
        <v>915</v>
      </c>
      <c r="C978" s="249">
        <v>123.68009016355703</v>
      </c>
    </row>
    <row r="979" spans="2:3" x14ac:dyDescent="0.25">
      <c r="B979" s="250">
        <v>916</v>
      </c>
      <c r="C979" s="249">
        <v>130.94760528977196</v>
      </c>
    </row>
    <row r="980" spans="2:3" x14ac:dyDescent="0.25">
      <c r="B980" s="250">
        <v>917</v>
      </c>
      <c r="C980" s="249">
        <v>104.86941802902444</v>
      </c>
    </row>
    <row r="981" spans="2:3" x14ac:dyDescent="0.25">
      <c r="B981" s="250">
        <v>918</v>
      </c>
      <c r="C981" s="249">
        <v>143.59475998512988</v>
      </c>
    </row>
    <row r="982" spans="2:3" x14ac:dyDescent="0.25">
      <c r="B982" s="250">
        <v>919</v>
      </c>
      <c r="C982" s="249">
        <v>91.4873097302914</v>
      </c>
    </row>
    <row r="983" spans="2:3" x14ac:dyDescent="0.25">
      <c r="B983" s="250">
        <v>920</v>
      </c>
      <c r="C983" s="249">
        <v>164.53038717027249</v>
      </c>
    </row>
    <row r="984" spans="2:3" x14ac:dyDescent="0.25">
      <c r="B984" s="250">
        <v>921</v>
      </c>
      <c r="C984" s="249">
        <v>117.10327528377466</v>
      </c>
    </row>
    <row r="985" spans="2:3" x14ac:dyDescent="0.25">
      <c r="B985" s="250">
        <v>922</v>
      </c>
      <c r="C985" s="249">
        <v>156.10122268198077</v>
      </c>
    </row>
    <row r="986" spans="2:3" x14ac:dyDescent="0.25">
      <c r="B986" s="250">
        <v>923</v>
      </c>
      <c r="C986" s="249">
        <v>166.36596943893969</v>
      </c>
    </row>
    <row r="987" spans="2:3" x14ac:dyDescent="0.25">
      <c r="B987" s="250">
        <v>924</v>
      </c>
      <c r="C987" s="249">
        <v>141.70556505283133</v>
      </c>
    </row>
    <row r="988" spans="2:3" x14ac:dyDescent="0.25">
      <c r="B988" s="250">
        <v>925</v>
      </c>
      <c r="C988" s="249">
        <v>128.72680304345667</v>
      </c>
    </row>
    <row r="989" spans="2:3" x14ac:dyDescent="0.25">
      <c r="B989" s="250">
        <v>926</v>
      </c>
      <c r="C989" s="249">
        <v>136.02174465200656</v>
      </c>
    </row>
    <row r="990" spans="2:3" x14ac:dyDescent="0.25">
      <c r="B990" s="250">
        <v>927</v>
      </c>
      <c r="C990" s="249">
        <v>120.46941978402243</v>
      </c>
    </row>
    <row r="991" spans="2:3" x14ac:dyDescent="0.25">
      <c r="B991" s="250">
        <v>928</v>
      </c>
      <c r="C991" s="249">
        <v>144.74019124399902</v>
      </c>
    </row>
    <row r="992" spans="2:3" x14ac:dyDescent="0.25">
      <c r="B992" s="250">
        <v>929</v>
      </c>
      <c r="C992" s="249">
        <v>135.29709710285209</v>
      </c>
    </row>
    <row r="993" spans="2:3" x14ac:dyDescent="0.25">
      <c r="B993" s="250">
        <v>930</v>
      </c>
      <c r="C993" s="249">
        <v>139.80211551894092</v>
      </c>
    </row>
    <row r="994" spans="2:3" x14ac:dyDescent="0.25">
      <c r="B994" s="250">
        <v>931</v>
      </c>
      <c r="C994" s="249">
        <v>139.15177329164149</v>
      </c>
    </row>
    <row r="995" spans="2:3" x14ac:dyDescent="0.25">
      <c r="B995" s="250">
        <v>932</v>
      </c>
      <c r="C995" s="249">
        <v>143.12395289639781</v>
      </c>
    </row>
    <row r="996" spans="2:3" x14ac:dyDescent="0.25">
      <c r="B996" s="250">
        <v>933</v>
      </c>
      <c r="C996" s="249">
        <v>113.8386226895317</v>
      </c>
    </row>
    <row r="997" spans="2:3" x14ac:dyDescent="0.25">
      <c r="B997" s="250">
        <v>934</v>
      </c>
      <c r="C997" s="249">
        <v>124.76611793329243</v>
      </c>
    </row>
    <row r="998" spans="2:3" x14ac:dyDescent="0.25">
      <c r="B998" s="250">
        <v>935</v>
      </c>
      <c r="C998" s="249">
        <v>133.65341851115846</v>
      </c>
    </row>
    <row r="999" spans="2:3" x14ac:dyDescent="0.25">
      <c r="B999" s="250">
        <v>936</v>
      </c>
      <c r="C999" s="249">
        <v>121.69205050204063</v>
      </c>
    </row>
    <row r="1000" spans="2:3" x14ac:dyDescent="0.25">
      <c r="B1000" s="250">
        <v>937</v>
      </c>
      <c r="C1000" s="249">
        <v>102.92333636203639</v>
      </c>
    </row>
    <row r="1001" spans="2:3" x14ac:dyDescent="0.25">
      <c r="B1001" s="250">
        <v>938</v>
      </c>
      <c r="C1001" s="249">
        <v>119.32141756544046</v>
      </c>
    </row>
    <row r="1002" spans="2:3" x14ac:dyDescent="0.25">
      <c r="B1002" s="250">
        <v>939</v>
      </c>
      <c r="C1002" s="249">
        <v>106.74124065215889</v>
      </c>
    </row>
    <row r="1003" spans="2:3" x14ac:dyDescent="0.25">
      <c r="B1003" s="250">
        <v>940</v>
      </c>
      <c r="C1003" s="249">
        <v>94.342123085258578</v>
      </c>
    </row>
    <row r="1004" spans="2:3" x14ac:dyDescent="0.25">
      <c r="B1004" s="250">
        <v>941</v>
      </c>
      <c r="C1004" s="249">
        <v>113.13716581132157</v>
      </c>
    </row>
    <row r="1005" spans="2:3" x14ac:dyDescent="0.25">
      <c r="B1005" s="250">
        <v>942</v>
      </c>
      <c r="C1005" s="249">
        <v>127.77244560198466</v>
      </c>
    </row>
    <row r="1006" spans="2:3" x14ac:dyDescent="0.25">
      <c r="B1006" s="250">
        <v>943</v>
      </c>
      <c r="C1006" s="249">
        <v>139.64328178169146</v>
      </c>
    </row>
    <row r="1007" spans="2:3" x14ac:dyDescent="0.25">
      <c r="B1007" s="250">
        <v>944</v>
      </c>
      <c r="C1007" s="249">
        <v>123.80847292063019</v>
      </c>
    </row>
    <row r="1008" spans="2:3" x14ac:dyDescent="0.25">
      <c r="B1008" s="250">
        <v>945</v>
      </c>
      <c r="C1008" s="249">
        <v>117.48397543873533</v>
      </c>
    </row>
    <row r="1009" spans="2:3" x14ac:dyDescent="0.25">
      <c r="B1009" s="250">
        <v>946</v>
      </c>
      <c r="C1009" s="249">
        <v>136.9946908134315</v>
      </c>
    </row>
    <row r="1010" spans="2:3" x14ac:dyDescent="0.25">
      <c r="B1010" s="250">
        <v>947</v>
      </c>
      <c r="C1010" s="249">
        <v>90.145372916756074</v>
      </c>
    </row>
    <row r="1011" spans="2:3" x14ac:dyDescent="0.25">
      <c r="B1011" s="250">
        <v>948</v>
      </c>
      <c r="C1011" s="249">
        <v>116.17410891976267</v>
      </c>
    </row>
    <row r="1012" spans="2:3" x14ac:dyDescent="0.25">
      <c r="B1012" s="250">
        <v>949</v>
      </c>
      <c r="C1012" s="249">
        <v>80.215497313179753</v>
      </c>
    </row>
    <row r="1013" spans="2:3" x14ac:dyDescent="0.25">
      <c r="B1013" s="250">
        <v>950</v>
      </c>
      <c r="C1013" s="249">
        <v>144.37567470611293</v>
      </c>
    </row>
    <row r="1014" spans="2:3" x14ac:dyDescent="0.25">
      <c r="B1014" s="250">
        <v>951</v>
      </c>
      <c r="C1014" s="249">
        <v>33.756622038054175</v>
      </c>
    </row>
    <row r="1015" spans="2:3" x14ac:dyDescent="0.25">
      <c r="B1015" s="250">
        <v>952</v>
      </c>
      <c r="C1015" s="249">
        <v>101.40923638974701</v>
      </c>
    </row>
    <row r="1016" spans="2:3" x14ac:dyDescent="0.25">
      <c r="B1016" s="250">
        <v>953</v>
      </c>
      <c r="C1016" s="249">
        <v>135.19303096043808</v>
      </c>
    </row>
    <row r="1017" spans="2:3" x14ac:dyDescent="0.25">
      <c r="B1017" s="250">
        <v>954</v>
      </c>
      <c r="C1017" s="249">
        <v>120.06873570877536</v>
      </c>
    </row>
    <row r="1018" spans="2:3" x14ac:dyDescent="0.25">
      <c r="B1018" s="250">
        <v>955</v>
      </c>
      <c r="C1018" s="249">
        <v>117.83587128211798</v>
      </c>
    </row>
    <row r="1019" spans="2:3" x14ac:dyDescent="0.25">
      <c r="B1019" s="250">
        <v>956</v>
      </c>
      <c r="C1019" s="249">
        <v>119.44665886045001</v>
      </c>
    </row>
    <row r="1020" spans="2:3" x14ac:dyDescent="0.25">
      <c r="B1020" s="250">
        <v>957</v>
      </c>
      <c r="C1020" s="249">
        <v>116.95663348909426</v>
      </c>
    </row>
    <row r="1021" spans="2:3" x14ac:dyDescent="0.25">
      <c r="B1021" s="250">
        <v>958</v>
      </c>
      <c r="C1021" s="249">
        <v>117.39101488514424</v>
      </c>
    </row>
    <row r="1022" spans="2:3" x14ac:dyDescent="0.25">
      <c r="B1022" s="250">
        <v>959</v>
      </c>
      <c r="C1022" s="249">
        <v>127.01374951820614</v>
      </c>
    </row>
    <row r="1023" spans="2:3" x14ac:dyDescent="0.25">
      <c r="B1023" s="250">
        <v>960</v>
      </c>
      <c r="C1023" s="249">
        <v>151.40772202442241</v>
      </c>
    </row>
    <row r="1024" spans="2:3" x14ac:dyDescent="0.25">
      <c r="B1024" s="250">
        <v>961</v>
      </c>
      <c r="C1024" s="249">
        <v>189.44831172437924</v>
      </c>
    </row>
    <row r="1025" spans="2:3" x14ac:dyDescent="0.25">
      <c r="B1025" s="250">
        <v>962</v>
      </c>
      <c r="C1025" s="249">
        <v>112.04735571629763</v>
      </c>
    </row>
    <row r="1026" spans="2:3" x14ac:dyDescent="0.25">
      <c r="B1026" s="250">
        <v>963</v>
      </c>
      <c r="C1026" s="249">
        <v>109.55752989691983</v>
      </c>
    </row>
    <row r="1027" spans="2:3" x14ac:dyDescent="0.25">
      <c r="B1027" s="250">
        <v>964</v>
      </c>
      <c r="C1027" s="249">
        <v>132.78062101134557</v>
      </c>
    </row>
    <row r="1028" spans="2:3" x14ac:dyDescent="0.25">
      <c r="B1028" s="250">
        <v>965</v>
      </c>
      <c r="C1028" s="249">
        <v>117.28007617172027</v>
      </c>
    </row>
    <row r="1029" spans="2:3" x14ac:dyDescent="0.25">
      <c r="B1029" s="250">
        <v>966</v>
      </c>
      <c r="C1029" s="249">
        <v>85.422424772810984</v>
      </c>
    </row>
    <row r="1030" spans="2:3" x14ac:dyDescent="0.25">
      <c r="B1030" s="250">
        <v>967</v>
      </c>
      <c r="C1030" s="249">
        <v>128.89076687711369</v>
      </c>
    </row>
    <row r="1031" spans="2:3" x14ac:dyDescent="0.25">
      <c r="B1031" s="250">
        <v>968</v>
      </c>
      <c r="C1031" s="249">
        <v>130.88375528232447</v>
      </c>
    </row>
    <row r="1032" spans="2:3" x14ac:dyDescent="0.25">
      <c r="B1032" s="250">
        <v>969</v>
      </c>
      <c r="C1032" s="249">
        <v>101.63295533626928</v>
      </c>
    </row>
    <row r="1033" spans="2:3" x14ac:dyDescent="0.25">
      <c r="B1033" s="250">
        <v>970</v>
      </c>
      <c r="C1033" s="249">
        <v>81.090219799579955</v>
      </c>
    </row>
    <row r="1034" spans="2:3" x14ac:dyDescent="0.25">
      <c r="B1034" s="250">
        <v>971</v>
      </c>
      <c r="C1034" s="249">
        <v>115.03503620029639</v>
      </c>
    </row>
    <row r="1035" spans="2:3" x14ac:dyDescent="0.25">
      <c r="B1035" s="250">
        <v>972</v>
      </c>
      <c r="C1035" s="249">
        <v>111.55120301541641</v>
      </c>
    </row>
    <row r="1036" spans="2:3" x14ac:dyDescent="0.25">
      <c r="B1036" s="250">
        <v>973</v>
      </c>
      <c r="C1036" s="249">
        <v>153.37061487292942</v>
      </c>
    </row>
    <row r="1037" spans="2:3" x14ac:dyDescent="0.25">
      <c r="B1037" s="250">
        <v>974</v>
      </c>
      <c r="C1037" s="249">
        <v>85.93952813081944</v>
      </c>
    </row>
    <row r="1038" spans="2:3" x14ac:dyDescent="0.25">
      <c r="B1038" s="250">
        <v>975</v>
      </c>
      <c r="C1038" s="249">
        <v>106.37400719390529</v>
      </c>
    </row>
    <row r="1039" spans="2:3" x14ac:dyDescent="0.25">
      <c r="B1039" s="250">
        <v>976</v>
      </c>
      <c r="C1039" s="249">
        <v>123.49057178830971</v>
      </c>
    </row>
    <row r="1040" spans="2:3" x14ac:dyDescent="0.25">
      <c r="B1040" s="250">
        <v>977</v>
      </c>
      <c r="C1040" s="249">
        <v>112.39747079171858</v>
      </c>
    </row>
    <row r="1041" spans="2:3" x14ac:dyDescent="0.25">
      <c r="B1041" s="250">
        <v>978</v>
      </c>
      <c r="C1041" s="249">
        <v>96.418712681683814</v>
      </c>
    </row>
    <row r="1042" spans="2:3" x14ac:dyDescent="0.25">
      <c r="B1042" s="250">
        <v>979</v>
      </c>
      <c r="C1042" s="249">
        <v>130.49196565354703</v>
      </c>
    </row>
    <row r="1043" spans="2:3" x14ac:dyDescent="0.25">
      <c r="B1043" s="250">
        <v>980</v>
      </c>
      <c r="C1043" s="249">
        <v>96.314276051377774</v>
      </c>
    </row>
    <row r="1044" spans="2:3" x14ac:dyDescent="0.25">
      <c r="B1044" s="250">
        <v>981</v>
      </c>
      <c r="C1044" s="249">
        <v>104.01913761498636</v>
      </c>
    </row>
    <row r="1045" spans="2:3" x14ac:dyDescent="0.25">
      <c r="B1045" s="250">
        <v>982</v>
      </c>
      <c r="C1045" s="249">
        <v>101.69115537836376</v>
      </c>
    </row>
    <row r="1046" spans="2:3" x14ac:dyDescent="0.25">
      <c r="B1046" s="250">
        <v>983</v>
      </c>
      <c r="C1046" s="249">
        <v>130.94625303017233</v>
      </c>
    </row>
    <row r="1047" spans="2:3" x14ac:dyDescent="0.25">
      <c r="B1047" s="250">
        <v>984</v>
      </c>
      <c r="C1047" s="249">
        <v>117.56683995340634</v>
      </c>
    </row>
    <row r="1048" spans="2:3" x14ac:dyDescent="0.25">
      <c r="B1048" s="250">
        <v>985</v>
      </c>
      <c r="C1048" s="249">
        <v>115.24421799744829</v>
      </c>
    </row>
    <row r="1049" spans="2:3" x14ac:dyDescent="0.25">
      <c r="B1049" s="250">
        <v>986</v>
      </c>
      <c r="C1049" s="249">
        <v>93.097444217754827</v>
      </c>
    </row>
    <row r="1050" spans="2:3" x14ac:dyDescent="0.25">
      <c r="B1050" s="250">
        <v>987</v>
      </c>
      <c r="C1050" s="249">
        <v>99.470154856520622</v>
      </c>
    </row>
    <row r="1051" spans="2:3" x14ac:dyDescent="0.25">
      <c r="B1051" s="250">
        <v>988</v>
      </c>
      <c r="C1051" s="249">
        <v>89.001089707277117</v>
      </c>
    </row>
    <row r="1052" spans="2:3" x14ac:dyDescent="0.25">
      <c r="B1052" s="250">
        <v>989</v>
      </c>
      <c r="C1052" s="249">
        <v>72.077673450054704</v>
      </c>
    </row>
    <row r="1053" spans="2:3" x14ac:dyDescent="0.25">
      <c r="B1053" s="250">
        <v>990</v>
      </c>
      <c r="C1053" s="249">
        <v>107.60468379663824</v>
      </c>
    </row>
    <row r="1054" spans="2:3" x14ac:dyDescent="0.25">
      <c r="B1054" s="250">
        <v>991</v>
      </c>
      <c r="C1054" s="249">
        <v>96.976971240403969</v>
      </c>
    </row>
    <row r="1055" spans="2:3" x14ac:dyDescent="0.25">
      <c r="B1055" s="250">
        <v>992</v>
      </c>
      <c r="C1055" s="249">
        <v>72.097389193505364</v>
      </c>
    </row>
    <row r="1056" spans="2:3" x14ac:dyDescent="0.25">
      <c r="B1056" s="250">
        <v>993</v>
      </c>
      <c r="C1056" s="249">
        <v>123.89469495037763</v>
      </c>
    </row>
    <row r="1057" spans="2:3" x14ac:dyDescent="0.25">
      <c r="B1057" s="250">
        <v>994</v>
      </c>
      <c r="C1057" s="249">
        <v>141.82534042089787</v>
      </c>
    </row>
    <row r="1058" spans="2:3" x14ac:dyDescent="0.25">
      <c r="B1058" s="250">
        <v>995</v>
      </c>
      <c r="C1058" s="249">
        <v>66.970749648991983</v>
      </c>
    </row>
    <row r="1059" spans="2:3" x14ac:dyDescent="0.25">
      <c r="B1059" s="250">
        <v>996</v>
      </c>
      <c r="C1059" s="249">
        <v>127.44291257024092</v>
      </c>
    </row>
    <row r="1060" spans="2:3" x14ac:dyDescent="0.25">
      <c r="B1060" s="250">
        <v>997</v>
      </c>
      <c r="C1060" s="249">
        <v>158.09515937977457</v>
      </c>
    </row>
    <row r="1061" spans="2:3" x14ac:dyDescent="0.25">
      <c r="B1061" s="250">
        <v>998</v>
      </c>
      <c r="C1061" s="249">
        <v>98.969790843441444</v>
      </c>
    </row>
    <row r="1062" spans="2:3" x14ac:dyDescent="0.25">
      <c r="B1062" s="250">
        <v>999</v>
      </c>
      <c r="C1062" s="249">
        <v>113.59184870969722</v>
      </c>
    </row>
    <row r="1063" spans="2:3" x14ac:dyDescent="0.25">
      <c r="B1063" s="250">
        <v>1000</v>
      </c>
      <c r="C1063" s="249">
        <v>163.42380462170414</v>
      </c>
    </row>
    <row r="1064" spans="2:3" x14ac:dyDescent="0.25">
      <c r="B1064" s="250">
        <v>1001</v>
      </c>
      <c r="C1064" s="249">
        <v>108.65778003644313</v>
      </c>
    </row>
    <row r="1065" spans="2:3" x14ac:dyDescent="0.25">
      <c r="B1065" s="250">
        <v>1002</v>
      </c>
      <c r="C1065" s="249">
        <v>87.086715886257068</v>
      </c>
    </row>
    <row r="1066" spans="2:3" x14ac:dyDescent="0.25">
      <c r="B1066" s="250">
        <v>1003</v>
      </c>
      <c r="C1066" s="249">
        <v>153.07136527795706</v>
      </c>
    </row>
    <row r="1067" spans="2:3" x14ac:dyDescent="0.25">
      <c r="B1067" s="250">
        <v>1004</v>
      </c>
      <c r="C1067" s="249">
        <v>157.99121005193436</v>
      </c>
    </row>
    <row r="1068" spans="2:3" x14ac:dyDescent="0.25">
      <c r="B1068" s="250">
        <v>1005</v>
      </c>
      <c r="C1068" s="249">
        <v>133.74781270290742</v>
      </c>
    </row>
    <row r="1069" spans="2:3" x14ac:dyDescent="0.25">
      <c r="B1069" s="250">
        <v>1006</v>
      </c>
      <c r="C1069" s="249">
        <v>131.27707587849466</v>
      </c>
    </row>
    <row r="1070" spans="2:3" x14ac:dyDescent="0.25">
      <c r="B1070" s="250">
        <v>1007</v>
      </c>
      <c r="C1070" s="249">
        <v>92.189363360656358</v>
      </c>
    </row>
    <row r="1071" spans="2:3" x14ac:dyDescent="0.25">
      <c r="B1071" s="250">
        <v>1008</v>
      </c>
      <c r="C1071" s="249">
        <v>153.65238532967416</v>
      </c>
    </row>
    <row r="1072" spans="2:3" x14ac:dyDescent="0.25">
      <c r="B1072" s="250">
        <v>1009</v>
      </c>
      <c r="C1072" s="249">
        <v>110.33042220342807</v>
      </c>
    </row>
    <row r="1073" spans="2:3" x14ac:dyDescent="0.25">
      <c r="B1073" s="250">
        <v>1010</v>
      </c>
      <c r="C1073" s="249">
        <v>117.50884742065746</v>
      </c>
    </row>
    <row r="1074" spans="2:3" x14ac:dyDescent="0.25">
      <c r="B1074" s="250">
        <v>1011</v>
      </c>
      <c r="C1074" s="249">
        <v>105.93719531437267</v>
      </c>
    </row>
    <row r="1075" spans="2:3" x14ac:dyDescent="0.25">
      <c r="B1075" s="250">
        <v>1012</v>
      </c>
      <c r="C1075" s="249">
        <v>139.36560013811467</v>
      </c>
    </row>
    <row r="1076" spans="2:3" x14ac:dyDescent="0.25">
      <c r="B1076" s="250">
        <v>1013</v>
      </c>
      <c r="C1076" s="249">
        <v>98.201280546903419</v>
      </c>
    </row>
    <row r="1077" spans="2:3" x14ac:dyDescent="0.25">
      <c r="B1077" s="250">
        <v>1014</v>
      </c>
      <c r="C1077" s="249">
        <v>138.94110629832181</v>
      </c>
    </row>
    <row r="1078" spans="2:3" x14ac:dyDescent="0.25">
      <c r="B1078" s="250">
        <v>1015</v>
      </c>
      <c r="C1078" s="249">
        <v>138.83493800234424</v>
      </c>
    </row>
    <row r="1079" spans="2:3" x14ac:dyDescent="0.25">
      <c r="B1079" s="250">
        <v>1016</v>
      </c>
      <c r="C1079" s="249">
        <v>96.856995974961819</v>
      </c>
    </row>
    <row r="1080" spans="2:3" x14ac:dyDescent="0.25">
      <c r="B1080" s="250">
        <v>1017</v>
      </c>
      <c r="C1080" s="249">
        <v>100.56048905853649</v>
      </c>
    </row>
    <row r="1081" spans="2:3" x14ac:dyDescent="0.25">
      <c r="B1081" s="250">
        <v>1018</v>
      </c>
      <c r="C1081" s="249">
        <v>168.65947117693869</v>
      </c>
    </row>
    <row r="1082" spans="2:3" x14ac:dyDescent="0.25">
      <c r="B1082" s="250">
        <v>1019</v>
      </c>
      <c r="C1082" s="249">
        <v>79.634762729621769</v>
      </c>
    </row>
    <row r="1083" spans="2:3" x14ac:dyDescent="0.25">
      <c r="B1083" s="250">
        <v>1020</v>
      </c>
      <c r="C1083" s="249">
        <v>95.658050299909007</v>
      </c>
    </row>
    <row r="1084" spans="2:3" x14ac:dyDescent="0.25">
      <c r="B1084" s="250">
        <v>1021</v>
      </c>
      <c r="C1084" s="249">
        <v>59.97465612131829</v>
      </c>
    </row>
    <row r="1085" spans="2:3" x14ac:dyDescent="0.25">
      <c r="B1085" s="250">
        <v>1022</v>
      </c>
      <c r="C1085" s="249">
        <v>70.048694925244305</v>
      </c>
    </row>
    <row r="1086" spans="2:3" x14ac:dyDescent="0.25">
      <c r="B1086" s="250">
        <v>1023</v>
      </c>
      <c r="C1086" s="249">
        <v>122.98554730494587</v>
      </c>
    </row>
    <row r="1087" spans="2:3" x14ac:dyDescent="0.25">
      <c r="B1087" s="250">
        <v>1024</v>
      </c>
      <c r="C1087" s="249">
        <v>49.320856486412538</v>
      </c>
    </row>
    <row r="1088" spans="2:3" x14ac:dyDescent="0.25">
      <c r="B1088" s="250">
        <v>1025</v>
      </c>
      <c r="C1088" s="249">
        <v>113.86878340213221</v>
      </c>
    </row>
    <row r="1089" spans="2:3" x14ac:dyDescent="0.25">
      <c r="B1089" s="250">
        <v>1026</v>
      </c>
      <c r="C1089" s="249">
        <v>142.44716687756306</v>
      </c>
    </row>
    <row r="1090" spans="2:3" x14ac:dyDescent="0.25">
      <c r="B1090" s="250">
        <v>1027</v>
      </c>
      <c r="C1090" s="249">
        <v>167.0330196948459</v>
      </c>
    </row>
    <row r="1091" spans="2:3" x14ac:dyDescent="0.25">
      <c r="B1091" s="250">
        <v>1028</v>
      </c>
      <c r="C1091" s="249">
        <v>85.738183555398663</v>
      </c>
    </row>
    <row r="1092" spans="2:3" x14ac:dyDescent="0.25">
      <c r="B1092" s="250">
        <v>1029</v>
      </c>
      <c r="C1092" s="249">
        <v>118.54215568761569</v>
      </c>
    </row>
    <row r="1093" spans="2:3" x14ac:dyDescent="0.25">
      <c r="B1093" s="250">
        <v>1030</v>
      </c>
      <c r="C1093" s="249">
        <v>161.77761735344791</v>
      </c>
    </row>
    <row r="1094" spans="2:3" x14ac:dyDescent="0.25">
      <c r="B1094" s="250">
        <v>1031</v>
      </c>
      <c r="C1094" s="249">
        <v>119.79743157217335</v>
      </c>
    </row>
    <row r="1095" spans="2:3" x14ac:dyDescent="0.25">
      <c r="B1095" s="250">
        <v>1032</v>
      </c>
      <c r="C1095" s="249">
        <v>95.653036639134115</v>
      </c>
    </row>
    <row r="1096" spans="2:3" x14ac:dyDescent="0.25">
      <c r="B1096" s="250">
        <v>1033</v>
      </c>
      <c r="C1096" s="249">
        <v>77.947912429279924</v>
      </c>
    </row>
    <row r="1097" spans="2:3" x14ac:dyDescent="0.25">
      <c r="B1097" s="250">
        <v>1034</v>
      </c>
      <c r="C1097" s="249">
        <v>151.85808843206428</v>
      </c>
    </row>
    <row r="1098" spans="2:3" x14ac:dyDescent="0.25">
      <c r="B1098" s="250">
        <v>1035</v>
      </c>
      <c r="C1098" s="249">
        <v>109.46738878454318</v>
      </c>
    </row>
    <row r="1099" spans="2:3" x14ac:dyDescent="0.25">
      <c r="B1099" s="250">
        <v>1036</v>
      </c>
      <c r="C1099" s="249">
        <v>95.629805525729779</v>
      </c>
    </row>
    <row r="1100" spans="2:3" x14ac:dyDescent="0.25">
      <c r="B1100" s="250">
        <v>1037</v>
      </c>
      <c r="C1100" s="249">
        <v>137.78377523814524</v>
      </c>
    </row>
    <row r="1101" spans="2:3" x14ac:dyDescent="0.25">
      <c r="B1101" s="250">
        <v>1038</v>
      </c>
      <c r="C1101" s="249">
        <v>108.65014554925887</v>
      </c>
    </row>
    <row r="1102" spans="2:3" x14ac:dyDescent="0.25">
      <c r="B1102" s="250">
        <v>1039</v>
      </c>
      <c r="C1102" s="249">
        <v>141.26576871501445</v>
      </c>
    </row>
    <row r="1103" spans="2:3" x14ac:dyDescent="0.25">
      <c r="B1103" s="250">
        <v>1040</v>
      </c>
      <c r="C1103" s="249">
        <v>118.83018220541788</v>
      </c>
    </row>
    <row r="1104" spans="2:3" x14ac:dyDescent="0.25">
      <c r="B1104" s="250">
        <v>1041</v>
      </c>
      <c r="C1104" s="249">
        <v>101.33535538202969</v>
      </c>
    </row>
    <row r="1105" spans="2:3" x14ac:dyDescent="0.25">
      <c r="B1105" s="250">
        <v>1042</v>
      </c>
      <c r="C1105" s="249">
        <v>97.743975628815093</v>
      </c>
    </row>
    <row r="1106" spans="2:3" x14ac:dyDescent="0.25">
      <c r="B1106" s="250">
        <v>1043</v>
      </c>
      <c r="C1106" s="249">
        <v>133.09709042724603</v>
      </c>
    </row>
    <row r="1107" spans="2:3" x14ac:dyDescent="0.25">
      <c r="B1107" s="250">
        <v>1044</v>
      </c>
      <c r="C1107" s="249">
        <v>89.436210137625665</v>
      </c>
    </row>
    <row r="1108" spans="2:3" x14ac:dyDescent="0.25">
      <c r="B1108" s="250">
        <v>1045</v>
      </c>
      <c r="C1108" s="249">
        <v>114.65022034335652</v>
      </c>
    </row>
    <row r="1109" spans="2:3" x14ac:dyDescent="0.25">
      <c r="B1109" s="250">
        <v>1046</v>
      </c>
      <c r="C1109" s="249">
        <v>98.050715133455142</v>
      </c>
    </row>
    <row r="1110" spans="2:3" x14ac:dyDescent="0.25">
      <c r="B1110" s="250">
        <v>1047</v>
      </c>
      <c r="C1110" s="249">
        <v>139.33652121583879</v>
      </c>
    </row>
    <row r="1111" spans="2:3" x14ac:dyDescent="0.25">
      <c r="B1111" s="250">
        <v>1048</v>
      </c>
      <c r="C1111" s="249">
        <v>152.60596832362148</v>
      </c>
    </row>
    <row r="1112" spans="2:3" x14ac:dyDescent="0.25">
      <c r="B1112" s="250">
        <v>1049</v>
      </c>
      <c r="C1112" s="249">
        <v>172.49566133753646</v>
      </c>
    </row>
    <row r="1113" spans="2:3" x14ac:dyDescent="0.25">
      <c r="B1113" s="250">
        <v>1050</v>
      </c>
      <c r="C1113" s="249">
        <v>105.43943413213792</v>
      </c>
    </row>
    <row r="1114" spans="2:3" x14ac:dyDescent="0.25">
      <c r="B1114" s="250">
        <v>1051</v>
      </c>
      <c r="C1114" s="249">
        <v>93.30938690560474</v>
      </c>
    </row>
    <row r="1115" spans="2:3" x14ac:dyDescent="0.25">
      <c r="B1115" s="250">
        <v>1052</v>
      </c>
      <c r="C1115" s="249">
        <v>138.20582385124348</v>
      </c>
    </row>
    <row r="1116" spans="2:3" x14ac:dyDescent="0.25">
      <c r="B1116" s="250">
        <v>1053</v>
      </c>
      <c r="C1116" s="249">
        <v>106.14505248446331</v>
      </c>
    </row>
    <row r="1117" spans="2:3" x14ac:dyDescent="0.25">
      <c r="B1117" s="250">
        <v>1054</v>
      </c>
      <c r="C1117" s="249">
        <v>101.24186663571362</v>
      </c>
    </row>
    <row r="1118" spans="2:3" x14ac:dyDescent="0.25">
      <c r="B1118" s="250">
        <v>1055</v>
      </c>
      <c r="C1118" s="249">
        <v>147.28586526862102</v>
      </c>
    </row>
    <row r="1119" spans="2:3" x14ac:dyDescent="0.25">
      <c r="B1119" s="250">
        <v>1056</v>
      </c>
      <c r="C1119" s="249">
        <v>155.55700182380218</v>
      </c>
    </row>
    <row r="1120" spans="2:3" x14ac:dyDescent="0.25">
      <c r="B1120" s="250">
        <v>1057</v>
      </c>
      <c r="C1120" s="249">
        <v>136.89309750599884</v>
      </c>
    </row>
    <row r="1121" spans="2:3" x14ac:dyDescent="0.25">
      <c r="B1121" s="250">
        <v>1058</v>
      </c>
      <c r="C1121" s="249">
        <v>101.297023235716</v>
      </c>
    </row>
    <row r="1122" spans="2:3" x14ac:dyDescent="0.25">
      <c r="B1122" s="250">
        <v>1059</v>
      </c>
      <c r="C1122" s="249">
        <v>146.22965332324912</v>
      </c>
    </row>
    <row r="1123" spans="2:3" x14ac:dyDescent="0.25">
      <c r="B1123" s="250">
        <v>1060</v>
      </c>
      <c r="C1123" s="249">
        <v>98.103294442715779</v>
      </c>
    </row>
    <row r="1124" spans="2:3" x14ac:dyDescent="0.25">
      <c r="B1124" s="250">
        <v>1061</v>
      </c>
      <c r="C1124" s="249">
        <v>105.41596350286316</v>
      </c>
    </row>
    <row r="1125" spans="2:3" x14ac:dyDescent="0.25">
      <c r="B1125" s="250">
        <v>1062</v>
      </c>
      <c r="C1125" s="249">
        <v>145.81237139858425</v>
      </c>
    </row>
    <row r="1126" spans="2:3" x14ac:dyDescent="0.25">
      <c r="B1126" s="250">
        <v>1063</v>
      </c>
      <c r="C1126" s="249">
        <v>122.33207123947945</v>
      </c>
    </row>
    <row r="1127" spans="2:3" x14ac:dyDescent="0.25">
      <c r="B1127" s="250">
        <v>1064</v>
      </c>
      <c r="C1127" s="249">
        <v>138.97257100423317</v>
      </c>
    </row>
    <row r="1128" spans="2:3" x14ac:dyDescent="0.25">
      <c r="B1128" s="250">
        <v>1065</v>
      </c>
      <c r="C1128" s="249">
        <v>131.89278185643613</v>
      </c>
    </row>
    <row r="1129" spans="2:3" x14ac:dyDescent="0.25">
      <c r="B1129" s="250">
        <v>1066</v>
      </c>
      <c r="C1129" s="249">
        <v>100.72520978383439</v>
      </c>
    </row>
    <row r="1130" spans="2:3" x14ac:dyDescent="0.25">
      <c r="B1130" s="250">
        <v>1067</v>
      </c>
      <c r="C1130" s="249">
        <v>136.6685931107238</v>
      </c>
    </row>
    <row r="1131" spans="2:3" x14ac:dyDescent="0.25">
      <c r="B1131" s="250">
        <v>1068</v>
      </c>
      <c r="C1131" s="249">
        <v>118.95233744344183</v>
      </c>
    </row>
    <row r="1132" spans="2:3" x14ac:dyDescent="0.25">
      <c r="B1132" s="250">
        <v>1069</v>
      </c>
      <c r="C1132" s="249">
        <v>168.0494175509584</v>
      </c>
    </row>
    <row r="1133" spans="2:3" x14ac:dyDescent="0.25">
      <c r="B1133" s="250">
        <v>1070</v>
      </c>
      <c r="C1133" s="249">
        <v>107.13044334015044</v>
      </c>
    </row>
    <row r="1134" spans="2:3" x14ac:dyDescent="0.25">
      <c r="B1134" s="250">
        <v>1071</v>
      </c>
      <c r="C1134" s="249">
        <v>79.599685393399227</v>
      </c>
    </row>
    <row r="1135" spans="2:3" x14ac:dyDescent="0.25">
      <c r="B1135" s="250">
        <v>1072</v>
      </c>
      <c r="C1135" s="249">
        <v>107.51713031262472</v>
      </c>
    </row>
    <row r="1136" spans="2:3" x14ac:dyDescent="0.25">
      <c r="B1136" s="250">
        <v>1073</v>
      </c>
      <c r="C1136" s="249">
        <v>127.93147231429091</v>
      </c>
    </row>
    <row r="1137" spans="2:3" x14ac:dyDescent="0.25">
      <c r="B1137" s="250">
        <v>1074</v>
      </c>
      <c r="C1137" s="249">
        <v>144.18135721852036</v>
      </c>
    </row>
    <row r="1138" spans="2:3" x14ac:dyDescent="0.25">
      <c r="B1138" s="250">
        <v>1075</v>
      </c>
      <c r="C1138" s="249">
        <v>98.678177367999552</v>
      </c>
    </row>
    <row r="1139" spans="2:3" x14ac:dyDescent="0.25">
      <c r="B1139" s="250">
        <v>1076</v>
      </c>
      <c r="C1139" s="249">
        <v>123.36109371695534</v>
      </c>
    </row>
    <row r="1140" spans="2:3" x14ac:dyDescent="0.25">
      <c r="B1140" s="250">
        <v>1077</v>
      </c>
      <c r="C1140" s="249">
        <v>108.06359353422928</v>
      </c>
    </row>
    <row r="1141" spans="2:3" x14ac:dyDescent="0.25">
      <c r="B1141" s="250">
        <v>1078</v>
      </c>
      <c r="C1141" s="249">
        <v>104.69588857088503</v>
      </c>
    </row>
    <row r="1142" spans="2:3" x14ac:dyDescent="0.25">
      <c r="B1142" s="250">
        <v>1079</v>
      </c>
      <c r="C1142" s="249">
        <v>171.57080636007078</v>
      </c>
    </row>
    <row r="1143" spans="2:3" x14ac:dyDescent="0.25">
      <c r="B1143" s="250">
        <v>1080</v>
      </c>
      <c r="C1143" s="249">
        <v>142.19197355692202</v>
      </c>
    </row>
    <row r="1144" spans="2:3" x14ac:dyDescent="0.25">
      <c r="B1144" s="250">
        <v>1081</v>
      </c>
      <c r="C1144" s="249">
        <v>112.68787684814946</v>
      </c>
    </row>
    <row r="1145" spans="2:3" x14ac:dyDescent="0.25">
      <c r="B1145" s="250">
        <v>1082</v>
      </c>
      <c r="C1145" s="249">
        <v>121.60552960133845</v>
      </c>
    </row>
    <row r="1146" spans="2:3" x14ac:dyDescent="0.25">
      <c r="B1146" s="250">
        <v>1083</v>
      </c>
      <c r="C1146" s="249">
        <v>127.42175540269386</v>
      </c>
    </row>
    <row r="1147" spans="2:3" x14ac:dyDescent="0.25">
      <c r="B1147" s="250">
        <v>1084</v>
      </c>
      <c r="C1147" s="249">
        <v>145.30599083726179</v>
      </c>
    </row>
    <row r="1148" spans="2:3" x14ac:dyDescent="0.25">
      <c r="B1148" s="250">
        <v>1085</v>
      </c>
      <c r="C1148" s="249">
        <v>96.421156421811133</v>
      </c>
    </row>
    <row r="1149" spans="2:3" x14ac:dyDescent="0.25">
      <c r="B1149" s="250">
        <v>1086</v>
      </c>
      <c r="C1149" s="249">
        <v>113.08828767130585</v>
      </c>
    </row>
    <row r="1150" spans="2:3" x14ac:dyDescent="0.25">
      <c r="B1150" s="250">
        <v>1087</v>
      </c>
      <c r="C1150" s="249">
        <v>108.98870351962435</v>
      </c>
    </row>
    <row r="1151" spans="2:3" x14ac:dyDescent="0.25">
      <c r="B1151" s="250">
        <v>1088</v>
      </c>
      <c r="C1151" s="249">
        <v>109.5919237350861</v>
      </c>
    </row>
    <row r="1152" spans="2:3" x14ac:dyDescent="0.25">
      <c r="B1152" s="250">
        <v>1089</v>
      </c>
      <c r="C1152" s="249">
        <v>138.78041185295513</v>
      </c>
    </row>
    <row r="1153" spans="2:3" x14ac:dyDescent="0.25">
      <c r="B1153" s="250">
        <v>1090</v>
      </c>
      <c r="C1153" s="249">
        <v>117.46547360323108</v>
      </c>
    </row>
    <row r="1154" spans="2:3" x14ac:dyDescent="0.25">
      <c r="B1154" s="250">
        <v>1091</v>
      </c>
      <c r="C1154" s="249">
        <v>137.80753921814758</v>
      </c>
    </row>
    <row r="1155" spans="2:3" x14ac:dyDescent="0.25">
      <c r="B1155" s="250">
        <v>1092</v>
      </c>
      <c r="C1155" s="249">
        <v>97.276996380731461</v>
      </c>
    </row>
    <row r="1156" spans="2:3" x14ac:dyDescent="0.25">
      <c r="B1156" s="250">
        <v>1093</v>
      </c>
      <c r="C1156" s="249">
        <v>110.87935757431983</v>
      </c>
    </row>
    <row r="1157" spans="2:3" x14ac:dyDescent="0.25">
      <c r="B1157" s="250">
        <v>1094</v>
      </c>
      <c r="C1157" s="249">
        <v>122.05190239790174</v>
      </c>
    </row>
    <row r="1158" spans="2:3" x14ac:dyDescent="0.25">
      <c r="B1158" s="250">
        <v>1095</v>
      </c>
      <c r="C1158" s="249">
        <v>165.25199180978703</v>
      </c>
    </row>
    <row r="1159" spans="2:3" x14ac:dyDescent="0.25">
      <c r="B1159" s="250">
        <v>1096</v>
      </c>
      <c r="C1159" s="249">
        <v>80.811104982550788</v>
      </c>
    </row>
    <row r="1160" spans="2:3" x14ac:dyDescent="0.25">
      <c r="B1160" s="250">
        <v>1097</v>
      </c>
      <c r="C1160" s="249">
        <v>111.07934334662733</v>
      </c>
    </row>
    <row r="1161" spans="2:3" x14ac:dyDescent="0.25">
      <c r="B1161" s="250">
        <v>1098</v>
      </c>
      <c r="C1161" s="249">
        <v>124.37311038970286</v>
      </c>
    </row>
    <row r="1162" spans="2:3" x14ac:dyDescent="0.25">
      <c r="B1162" s="250">
        <v>1099</v>
      </c>
      <c r="C1162" s="249">
        <v>155.49135501983528</v>
      </c>
    </row>
    <row r="1163" spans="2:3" x14ac:dyDescent="0.25">
      <c r="B1163" s="250">
        <v>1100</v>
      </c>
      <c r="C1163" s="249">
        <v>98.017023973641145</v>
      </c>
    </row>
    <row r="1164" spans="2:3" x14ac:dyDescent="0.25">
      <c r="B1164" s="250">
        <v>1101</v>
      </c>
      <c r="C1164" s="249">
        <v>92.229281969019141</v>
      </c>
    </row>
    <row r="1165" spans="2:3" x14ac:dyDescent="0.25">
      <c r="B1165" s="250">
        <v>1102</v>
      </c>
      <c r="C1165" s="249">
        <v>156.66419779398601</v>
      </c>
    </row>
    <row r="1166" spans="2:3" x14ac:dyDescent="0.25">
      <c r="B1166" s="250">
        <v>1103</v>
      </c>
      <c r="C1166" s="249">
        <v>110.07569151956436</v>
      </c>
    </row>
    <row r="1167" spans="2:3" x14ac:dyDescent="0.25">
      <c r="B1167" s="250">
        <v>1104</v>
      </c>
      <c r="C1167" s="249">
        <v>70.119984200550419</v>
      </c>
    </row>
    <row r="1168" spans="2:3" x14ac:dyDescent="0.25">
      <c r="B1168" s="250">
        <v>1105</v>
      </c>
      <c r="C1168" s="249">
        <v>113.68337801113037</v>
      </c>
    </row>
    <row r="1169" spans="2:3" x14ac:dyDescent="0.25">
      <c r="B1169" s="250">
        <v>1106</v>
      </c>
      <c r="C1169" s="249">
        <v>116.36635510422434</v>
      </c>
    </row>
    <row r="1170" spans="2:3" x14ac:dyDescent="0.25">
      <c r="B1170" s="250">
        <v>1107</v>
      </c>
      <c r="C1170" s="249">
        <v>148.82478777426286</v>
      </c>
    </row>
    <row r="1171" spans="2:3" x14ac:dyDescent="0.25">
      <c r="B1171" s="250">
        <v>1108</v>
      </c>
      <c r="C1171" s="249">
        <v>108.31578411578502</v>
      </c>
    </row>
    <row r="1172" spans="2:3" x14ac:dyDescent="0.25">
      <c r="B1172" s="250">
        <v>1109</v>
      </c>
      <c r="C1172" s="249">
        <v>116.83831572562788</v>
      </c>
    </row>
    <row r="1173" spans="2:3" x14ac:dyDescent="0.25">
      <c r="B1173" s="250">
        <v>1110</v>
      </c>
      <c r="C1173" s="249">
        <v>113.53105141358394</v>
      </c>
    </row>
    <row r="1174" spans="2:3" x14ac:dyDescent="0.25">
      <c r="B1174" s="250">
        <v>1111</v>
      </c>
      <c r="C1174" s="249">
        <v>82.879381500470629</v>
      </c>
    </row>
    <row r="1175" spans="2:3" x14ac:dyDescent="0.25">
      <c r="B1175" s="250">
        <v>1112</v>
      </c>
      <c r="C1175" s="249">
        <v>119.85947278774564</v>
      </c>
    </row>
    <row r="1176" spans="2:3" x14ac:dyDescent="0.25">
      <c r="B1176" s="250">
        <v>1113</v>
      </c>
      <c r="C1176" s="249">
        <v>145.56234935091572</v>
      </c>
    </row>
    <row r="1177" spans="2:3" x14ac:dyDescent="0.25">
      <c r="B1177" s="250">
        <v>1114</v>
      </c>
      <c r="C1177" s="249">
        <v>77.115299029501585</v>
      </c>
    </row>
    <row r="1178" spans="2:3" x14ac:dyDescent="0.25">
      <c r="B1178" s="250">
        <v>1115</v>
      </c>
      <c r="C1178" s="249">
        <v>113.87167170709758</v>
      </c>
    </row>
    <row r="1179" spans="2:3" x14ac:dyDescent="0.25">
      <c r="B1179" s="250">
        <v>1116</v>
      </c>
      <c r="C1179" s="249">
        <v>114.57985500084415</v>
      </c>
    </row>
    <row r="1180" spans="2:3" x14ac:dyDescent="0.25">
      <c r="B1180" s="250">
        <v>1117</v>
      </c>
      <c r="C1180" s="249">
        <v>139.98840636949916</v>
      </c>
    </row>
    <row r="1181" spans="2:3" x14ac:dyDescent="0.25">
      <c r="B1181" s="250">
        <v>1118</v>
      </c>
      <c r="C1181" s="249">
        <v>134.23654370107084</v>
      </c>
    </row>
    <row r="1182" spans="2:3" x14ac:dyDescent="0.25">
      <c r="B1182" s="250">
        <v>1119</v>
      </c>
      <c r="C1182" s="249">
        <v>118.09782003300967</v>
      </c>
    </row>
    <row r="1183" spans="2:3" x14ac:dyDescent="0.25">
      <c r="B1183" s="250">
        <v>1120</v>
      </c>
      <c r="C1183" s="249">
        <v>114.79363276349912</v>
      </c>
    </row>
    <row r="1184" spans="2:3" x14ac:dyDescent="0.25">
      <c r="B1184" s="250">
        <v>1121</v>
      </c>
      <c r="C1184" s="249">
        <v>156.20555788655071</v>
      </c>
    </row>
    <row r="1185" spans="2:3" x14ac:dyDescent="0.25">
      <c r="B1185" s="250">
        <v>1122</v>
      </c>
      <c r="C1185" s="249">
        <v>141.5759393847467</v>
      </c>
    </row>
    <row r="1186" spans="2:3" x14ac:dyDescent="0.25">
      <c r="B1186" s="250">
        <v>1123</v>
      </c>
      <c r="C1186" s="249">
        <v>149.03014757832395</v>
      </c>
    </row>
    <row r="1187" spans="2:3" x14ac:dyDescent="0.25">
      <c r="B1187" s="250">
        <v>1124</v>
      </c>
      <c r="C1187" s="249">
        <v>129.40141278651919</v>
      </c>
    </row>
    <row r="1188" spans="2:3" x14ac:dyDescent="0.25">
      <c r="B1188" s="250">
        <v>1125</v>
      </c>
      <c r="C1188" s="249">
        <v>70.156667724025738</v>
      </c>
    </row>
    <row r="1189" spans="2:3" x14ac:dyDescent="0.25">
      <c r="B1189" s="250">
        <v>1126</v>
      </c>
      <c r="C1189" s="249">
        <v>103.86408499486618</v>
      </c>
    </row>
    <row r="1190" spans="2:3" x14ac:dyDescent="0.25">
      <c r="B1190" s="250">
        <v>1127</v>
      </c>
      <c r="C1190" s="249">
        <v>160.46130052921529</v>
      </c>
    </row>
    <row r="1191" spans="2:3" x14ac:dyDescent="0.25">
      <c r="B1191" s="250">
        <v>1128</v>
      </c>
      <c r="C1191" s="249">
        <v>109.2293370791656</v>
      </c>
    </row>
    <row r="1192" spans="2:3" x14ac:dyDescent="0.25">
      <c r="B1192" s="250">
        <v>1129</v>
      </c>
      <c r="C1192" s="249">
        <v>130.68388175720986</v>
      </c>
    </row>
    <row r="1193" spans="2:3" x14ac:dyDescent="0.25">
      <c r="B1193" s="250">
        <v>1130</v>
      </c>
      <c r="C1193" s="249">
        <v>101.93698068174977</v>
      </c>
    </row>
    <row r="1194" spans="2:3" x14ac:dyDescent="0.25">
      <c r="B1194" s="250">
        <v>1131</v>
      </c>
      <c r="C1194" s="249">
        <v>99.007024902881</v>
      </c>
    </row>
    <row r="1195" spans="2:3" x14ac:dyDescent="0.25">
      <c r="B1195" s="250">
        <v>1132</v>
      </c>
      <c r="C1195" s="249">
        <v>135.86204403866972</v>
      </c>
    </row>
    <row r="1196" spans="2:3" x14ac:dyDescent="0.25">
      <c r="B1196" s="250">
        <v>1133</v>
      </c>
      <c r="C1196" s="249">
        <v>127.0130784173094</v>
      </c>
    </row>
    <row r="1197" spans="2:3" x14ac:dyDescent="0.25">
      <c r="B1197" s="250">
        <v>1134</v>
      </c>
      <c r="C1197" s="249">
        <v>106.50038895861138</v>
      </c>
    </row>
    <row r="1198" spans="2:3" x14ac:dyDescent="0.25">
      <c r="B1198" s="250">
        <v>1135</v>
      </c>
      <c r="C1198" s="249">
        <v>112.90625665382663</v>
      </c>
    </row>
    <row r="1199" spans="2:3" x14ac:dyDescent="0.25">
      <c r="B1199" s="250">
        <v>1136</v>
      </c>
      <c r="C1199" s="249">
        <v>121.1605780484103</v>
      </c>
    </row>
    <row r="1200" spans="2:3" x14ac:dyDescent="0.25">
      <c r="B1200" s="250">
        <v>1137</v>
      </c>
      <c r="C1200" s="249">
        <v>131.55462392787436</v>
      </c>
    </row>
    <row r="1201" spans="2:3" x14ac:dyDescent="0.25">
      <c r="B1201" s="250">
        <v>1138</v>
      </c>
      <c r="C1201" s="249">
        <v>107.4520264927192</v>
      </c>
    </row>
    <row r="1202" spans="2:3" x14ac:dyDescent="0.25">
      <c r="B1202" s="250">
        <v>1139</v>
      </c>
      <c r="C1202" s="249">
        <v>93.193614893019898</v>
      </c>
    </row>
    <row r="1203" spans="2:3" x14ac:dyDescent="0.25">
      <c r="B1203" s="250">
        <v>1140</v>
      </c>
      <c r="C1203" s="249">
        <v>99.086947019088683</v>
      </c>
    </row>
    <row r="1204" spans="2:3" x14ac:dyDescent="0.25">
      <c r="B1204" s="250">
        <v>1141</v>
      </c>
      <c r="C1204" s="249">
        <v>142.48895661426849</v>
      </c>
    </row>
    <row r="1205" spans="2:3" x14ac:dyDescent="0.25">
      <c r="B1205" s="250">
        <v>1142</v>
      </c>
      <c r="C1205" s="249">
        <v>132.29346412564502</v>
      </c>
    </row>
    <row r="1206" spans="2:3" x14ac:dyDescent="0.25">
      <c r="B1206" s="250">
        <v>1143</v>
      </c>
      <c r="C1206" s="249">
        <v>121.07448824655459</v>
      </c>
    </row>
    <row r="1207" spans="2:3" x14ac:dyDescent="0.25">
      <c r="B1207" s="250">
        <v>1144</v>
      </c>
      <c r="C1207" s="249">
        <v>151.81650588831354</v>
      </c>
    </row>
    <row r="1208" spans="2:3" x14ac:dyDescent="0.25">
      <c r="B1208" s="250">
        <v>1145</v>
      </c>
      <c r="C1208" s="249">
        <v>131.13471789120061</v>
      </c>
    </row>
    <row r="1209" spans="2:3" x14ac:dyDescent="0.25">
      <c r="B1209" s="250">
        <v>1146</v>
      </c>
      <c r="C1209" s="249">
        <v>101.43037768572395</v>
      </c>
    </row>
    <row r="1210" spans="2:3" x14ac:dyDescent="0.25">
      <c r="B1210" s="250">
        <v>1147</v>
      </c>
      <c r="C1210" s="249">
        <v>153.26012705573464</v>
      </c>
    </row>
    <row r="1211" spans="2:3" x14ac:dyDescent="0.25">
      <c r="B1211" s="250">
        <v>1148</v>
      </c>
      <c r="C1211" s="249">
        <v>111.15072574492883</v>
      </c>
    </row>
    <row r="1212" spans="2:3" x14ac:dyDescent="0.25">
      <c r="B1212" s="250">
        <v>1149</v>
      </c>
      <c r="C1212" s="249">
        <v>141.170939315065</v>
      </c>
    </row>
    <row r="1213" spans="2:3" x14ac:dyDescent="0.25">
      <c r="B1213" s="250">
        <v>1150</v>
      </c>
      <c r="C1213" s="249">
        <v>98.173581959985668</v>
      </c>
    </row>
    <row r="1214" spans="2:3" x14ac:dyDescent="0.25">
      <c r="B1214" s="250">
        <v>1151</v>
      </c>
      <c r="C1214" s="249">
        <v>112.16125839575155</v>
      </c>
    </row>
    <row r="1215" spans="2:3" x14ac:dyDescent="0.25">
      <c r="B1215" s="250">
        <v>1152</v>
      </c>
      <c r="C1215" s="249">
        <v>98.061569564186797</v>
      </c>
    </row>
    <row r="1216" spans="2:3" x14ac:dyDescent="0.25">
      <c r="B1216" s="250">
        <v>1153</v>
      </c>
      <c r="C1216" s="249">
        <v>132.75198150897819</v>
      </c>
    </row>
    <row r="1217" spans="2:3" x14ac:dyDescent="0.25">
      <c r="B1217" s="250">
        <v>1154</v>
      </c>
      <c r="C1217" s="249">
        <v>142.08924983949942</v>
      </c>
    </row>
    <row r="1218" spans="2:3" x14ac:dyDescent="0.25">
      <c r="B1218" s="250">
        <v>1155</v>
      </c>
      <c r="C1218" s="249">
        <v>121.38390589870193</v>
      </c>
    </row>
    <row r="1219" spans="2:3" x14ac:dyDescent="0.25">
      <c r="B1219" s="250">
        <v>1156</v>
      </c>
      <c r="C1219" s="249">
        <v>101.6663282133227</v>
      </c>
    </row>
    <row r="1220" spans="2:3" x14ac:dyDescent="0.25">
      <c r="B1220" s="250">
        <v>1157</v>
      </c>
      <c r="C1220" s="249">
        <v>141.70000968912288</v>
      </c>
    </row>
    <row r="1221" spans="2:3" x14ac:dyDescent="0.25">
      <c r="B1221" s="250">
        <v>1158</v>
      </c>
      <c r="C1221" s="249">
        <v>87.64742515388383</v>
      </c>
    </row>
    <row r="1222" spans="2:3" x14ac:dyDescent="0.25">
      <c r="B1222" s="250">
        <v>1159</v>
      </c>
      <c r="C1222" s="249">
        <v>180.09773804820298</v>
      </c>
    </row>
    <row r="1223" spans="2:3" x14ac:dyDescent="0.25">
      <c r="B1223" s="250">
        <v>1160</v>
      </c>
      <c r="C1223" s="249">
        <v>96.799519367227674</v>
      </c>
    </row>
    <row r="1224" spans="2:3" x14ac:dyDescent="0.25">
      <c r="B1224" s="250">
        <v>1161</v>
      </c>
      <c r="C1224" s="249">
        <v>85.346136283626066</v>
      </c>
    </row>
    <row r="1225" spans="2:3" x14ac:dyDescent="0.25">
      <c r="B1225" s="250">
        <v>1162</v>
      </c>
      <c r="C1225" s="249">
        <v>136.70891455932207</v>
      </c>
    </row>
    <row r="1226" spans="2:3" x14ac:dyDescent="0.25">
      <c r="B1226" s="250">
        <v>1163</v>
      </c>
      <c r="C1226" s="249">
        <v>151.81087128536498</v>
      </c>
    </row>
    <row r="1227" spans="2:3" x14ac:dyDescent="0.25">
      <c r="B1227" s="250">
        <v>1164</v>
      </c>
      <c r="C1227" s="249">
        <v>78.364006908156199</v>
      </c>
    </row>
    <row r="1228" spans="2:3" x14ac:dyDescent="0.25">
      <c r="B1228" s="250">
        <v>1165</v>
      </c>
      <c r="C1228" s="249">
        <v>159.04146157856985</v>
      </c>
    </row>
    <row r="1229" spans="2:3" x14ac:dyDescent="0.25">
      <c r="B1229" s="250">
        <v>1166</v>
      </c>
      <c r="C1229" s="249">
        <v>103.16364016204295</v>
      </c>
    </row>
    <row r="1230" spans="2:3" x14ac:dyDescent="0.25">
      <c r="B1230" s="250">
        <v>1167</v>
      </c>
      <c r="C1230" s="249">
        <v>127.93916458419991</v>
      </c>
    </row>
    <row r="1231" spans="2:3" x14ac:dyDescent="0.25">
      <c r="B1231" s="250">
        <v>1168</v>
      </c>
      <c r="C1231" s="249">
        <v>101.41618935711534</v>
      </c>
    </row>
    <row r="1232" spans="2:3" x14ac:dyDescent="0.25">
      <c r="B1232" s="250">
        <v>1169</v>
      </c>
      <c r="C1232" s="249">
        <v>113.56075480132162</v>
      </c>
    </row>
    <row r="1233" spans="2:3" x14ac:dyDescent="0.25">
      <c r="B1233" s="250">
        <v>1170</v>
      </c>
      <c r="C1233" s="249">
        <v>96.750774144846218</v>
      </c>
    </row>
    <row r="1234" spans="2:3" x14ac:dyDescent="0.25">
      <c r="B1234" s="250">
        <v>1171</v>
      </c>
      <c r="C1234" s="249">
        <v>123.73374883863795</v>
      </c>
    </row>
    <row r="1235" spans="2:3" x14ac:dyDescent="0.25">
      <c r="B1235" s="250">
        <v>1172</v>
      </c>
      <c r="C1235" s="249">
        <v>136.92513235543649</v>
      </c>
    </row>
    <row r="1236" spans="2:3" x14ac:dyDescent="0.25">
      <c r="B1236" s="250">
        <v>1173</v>
      </c>
      <c r="C1236" s="249">
        <v>80.489767231829262</v>
      </c>
    </row>
    <row r="1237" spans="2:3" x14ac:dyDescent="0.25">
      <c r="B1237" s="250">
        <v>1174</v>
      </c>
      <c r="C1237" s="249">
        <v>125.04430818659202</v>
      </c>
    </row>
    <row r="1238" spans="2:3" x14ac:dyDescent="0.25">
      <c r="B1238" s="250">
        <v>1175</v>
      </c>
      <c r="C1238" s="249">
        <v>130.64983620684978</v>
      </c>
    </row>
    <row r="1239" spans="2:3" x14ac:dyDescent="0.25">
      <c r="B1239" s="250">
        <v>1176</v>
      </c>
      <c r="C1239" s="249">
        <v>133.73331779240365</v>
      </c>
    </row>
    <row r="1240" spans="2:3" x14ac:dyDescent="0.25">
      <c r="B1240" s="250">
        <v>1177</v>
      </c>
      <c r="C1240" s="249">
        <v>137.37772081215601</v>
      </c>
    </row>
    <row r="1241" spans="2:3" x14ac:dyDescent="0.25">
      <c r="B1241" s="250">
        <v>1178</v>
      </c>
      <c r="C1241" s="249">
        <v>121.92656034123993</v>
      </c>
    </row>
    <row r="1242" spans="2:3" x14ac:dyDescent="0.25">
      <c r="B1242" s="250">
        <v>1179</v>
      </c>
      <c r="C1242" s="249">
        <v>157.04463395685303</v>
      </c>
    </row>
    <row r="1243" spans="2:3" x14ac:dyDescent="0.25">
      <c r="B1243" s="250">
        <v>1180</v>
      </c>
      <c r="C1243" s="249">
        <v>107.22997076498842</v>
      </c>
    </row>
    <row r="1244" spans="2:3" x14ac:dyDescent="0.25">
      <c r="B1244" s="250">
        <v>1181</v>
      </c>
      <c r="C1244" s="249">
        <v>156.95576722389683</v>
      </c>
    </row>
    <row r="1245" spans="2:3" x14ac:dyDescent="0.25">
      <c r="B1245" s="250">
        <v>1182</v>
      </c>
      <c r="C1245" s="249">
        <v>80.461592988021778</v>
      </c>
    </row>
    <row r="1246" spans="2:3" x14ac:dyDescent="0.25">
      <c r="B1246" s="250">
        <v>1183</v>
      </c>
      <c r="C1246" s="249">
        <v>80.504477512766073</v>
      </c>
    </row>
    <row r="1247" spans="2:3" x14ac:dyDescent="0.25">
      <c r="B1247" s="250">
        <v>1184</v>
      </c>
      <c r="C1247" s="249">
        <v>125.54028754678662</v>
      </c>
    </row>
    <row r="1248" spans="2:3" x14ac:dyDescent="0.25">
      <c r="B1248" s="250">
        <v>1185</v>
      </c>
      <c r="C1248" s="249">
        <v>158.4293591301097</v>
      </c>
    </row>
    <row r="1249" spans="2:3" x14ac:dyDescent="0.25">
      <c r="B1249" s="250">
        <v>1186</v>
      </c>
      <c r="C1249" s="249">
        <v>120.97987275840163</v>
      </c>
    </row>
    <row r="1250" spans="2:3" x14ac:dyDescent="0.25">
      <c r="B1250" s="250">
        <v>1187</v>
      </c>
      <c r="C1250" s="249">
        <v>93.508135852033647</v>
      </c>
    </row>
    <row r="1251" spans="2:3" x14ac:dyDescent="0.25">
      <c r="B1251" s="250">
        <v>1188</v>
      </c>
      <c r="C1251" s="249">
        <v>97.215925298085736</v>
      </c>
    </row>
    <row r="1252" spans="2:3" x14ac:dyDescent="0.25">
      <c r="B1252" s="250">
        <v>1189</v>
      </c>
      <c r="C1252" s="249">
        <v>71.940393643775067</v>
      </c>
    </row>
    <row r="1253" spans="2:3" x14ac:dyDescent="0.25">
      <c r="B1253" s="250">
        <v>1190</v>
      </c>
      <c r="C1253" s="249">
        <v>150.74783078187161</v>
      </c>
    </row>
    <row r="1254" spans="2:3" x14ac:dyDescent="0.25">
      <c r="B1254" s="250">
        <v>1191</v>
      </c>
      <c r="C1254" s="249">
        <v>160.64958741162587</v>
      </c>
    </row>
    <row r="1255" spans="2:3" x14ac:dyDescent="0.25">
      <c r="B1255" s="250">
        <v>1192</v>
      </c>
      <c r="C1255" s="249">
        <v>156.47015486448382</v>
      </c>
    </row>
    <row r="1256" spans="2:3" x14ac:dyDescent="0.25">
      <c r="B1256" s="250">
        <v>1193</v>
      </c>
      <c r="C1256" s="249">
        <v>129.39964776504237</v>
      </c>
    </row>
    <row r="1257" spans="2:3" x14ac:dyDescent="0.25">
      <c r="B1257" s="250">
        <v>1194</v>
      </c>
      <c r="C1257" s="249">
        <v>100.38585146319338</v>
      </c>
    </row>
    <row r="1258" spans="2:3" x14ac:dyDescent="0.25">
      <c r="B1258" s="250">
        <v>1195</v>
      </c>
      <c r="C1258" s="249">
        <v>129.50394575038877</v>
      </c>
    </row>
    <row r="1259" spans="2:3" x14ac:dyDescent="0.25">
      <c r="B1259" s="250">
        <v>1196</v>
      </c>
      <c r="C1259" s="249">
        <v>117.52214403623989</v>
      </c>
    </row>
    <row r="1260" spans="2:3" x14ac:dyDescent="0.25">
      <c r="B1260" s="250">
        <v>1197</v>
      </c>
      <c r="C1260" s="249">
        <v>102.83621356895583</v>
      </c>
    </row>
    <row r="1261" spans="2:3" x14ac:dyDescent="0.25">
      <c r="B1261" s="250">
        <v>1198</v>
      </c>
      <c r="C1261" s="249">
        <v>102.3048347219584</v>
      </c>
    </row>
    <row r="1262" spans="2:3" x14ac:dyDescent="0.25">
      <c r="B1262" s="250">
        <v>1199</v>
      </c>
      <c r="C1262" s="249">
        <v>78.84171344576103</v>
      </c>
    </row>
    <row r="1263" spans="2:3" x14ac:dyDescent="0.25">
      <c r="B1263" s="250">
        <v>1200</v>
      </c>
      <c r="C1263" s="249">
        <v>107.62536366513253</v>
      </c>
    </row>
    <row r="1264" spans="2:3" x14ac:dyDescent="0.25">
      <c r="B1264" s="250">
        <v>1201</v>
      </c>
      <c r="C1264" s="249">
        <v>129.98249807800482</v>
      </c>
    </row>
    <row r="1265" spans="2:3" x14ac:dyDescent="0.25">
      <c r="B1265" s="250">
        <v>1202</v>
      </c>
      <c r="C1265" s="249">
        <v>104.55693493814522</v>
      </c>
    </row>
    <row r="1266" spans="2:3" x14ac:dyDescent="0.25">
      <c r="B1266" s="250">
        <v>1203</v>
      </c>
      <c r="C1266" s="249">
        <v>123.94096288508651</v>
      </c>
    </row>
    <row r="1267" spans="2:3" x14ac:dyDescent="0.25">
      <c r="B1267" s="250">
        <v>1204</v>
      </c>
      <c r="C1267" s="249">
        <v>142.85521046936842</v>
      </c>
    </row>
    <row r="1268" spans="2:3" x14ac:dyDescent="0.25">
      <c r="B1268" s="250">
        <v>1205</v>
      </c>
      <c r="C1268" s="249">
        <v>111.77966238211691</v>
      </c>
    </row>
    <row r="1269" spans="2:3" x14ac:dyDescent="0.25">
      <c r="B1269" s="250">
        <v>1206</v>
      </c>
      <c r="C1269" s="249">
        <v>103.54654350851899</v>
      </c>
    </row>
    <row r="1270" spans="2:3" x14ac:dyDescent="0.25">
      <c r="B1270" s="250">
        <v>1207</v>
      </c>
      <c r="C1270" s="249">
        <v>118.37950273744318</v>
      </c>
    </row>
    <row r="1271" spans="2:3" x14ac:dyDescent="0.25">
      <c r="B1271" s="250">
        <v>1208</v>
      </c>
      <c r="C1271" s="249">
        <v>151.94966771769384</v>
      </c>
    </row>
    <row r="1272" spans="2:3" x14ac:dyDescent="0.25">
      <c r="B1272" s="250">
        <v>1209</v>
      </c>
      <c r="C1272" s="249">
        <v>117.78320318730714</v>
      </c>
    </row>
    <row r="1273" spans="2:3" x14ac:dyDescent="0.25">
      <c r="B1273" s="250">
        <v>1210</v>
      </c>
      <c r="C1273" s="249">
        <v>149.24839740776375</v>
      </c>
    </row>
    <row r="1274" spans="2:3" x14ac:dyDescent="0.25">
      <c r="B1274" s="250">
        <v>1211</v>
      </c>
      <c r="C1274" s="249">
        <v>148.3966280463718</v>
      </c>
    </row>
    <row r="1275" spans="2:3" x14ac:dyDescent="0.25">
      <c r="B1275" s="250">
        <v>1212</v>
      </c>
      <c r="C1275" s="249">
        <v>103.43675467255275</v>
      </c>
    </row>
    <row r="1276" spans="2:3" x14ac:dyDescent="0.25">
      <c r="B1276" s="250">
        <v>1213</v>
      </c>
      <c r="C1276" s="249">
        <v>103.42857064290745</v>
      </c>
    </row>
    <row r="1277" spans="2:3" x14ac:dyDescent="0.25">
      <c r="B1277" s="250">
        <v>1214</v>
      </c>
      <c r="C1277" s="249">
        <v>119.83268463286122</v>
      </c>
    </row>
    <row r="1278" spans="2:3" x14ac:dyDescent="0.25">
      <c r="B1278" s="250">
        <v>1215</v>
      </c>
      <c r="C1278" s="249">
        <v>123.57733157257606</v>
      </c>
    </row>
    <row r="1279" spans="2:3" x14ac:dyDescent="0.25">
      <c r="B1279" s="250">
        <v>1216</v>
      </c>
      <c r="C1279" s="249">
        <v>100.07968618815116</v>
      </c>
    </row>
    <row r="1280" spans="2:3" x14ac:dyDescent="0.25">
      <c r="B1280" s="250">
        <v>1217</v>
      </c>
      <c r="C1280" s="249">
        <v>88.379350518685897</v>
      </c>
    </row>
    <row r="1281" spans="2:3" x14ac:dyDescent="0.25">
      <c r="B1281" s="250">
        <v>1218</v>
      </c>
      <c r="C1281" s="249">
        <v>123.62349836927791</v>
      </c>
    </row>
    <row r="1282" spans="2:3" x14ac:dyDescent="0.25">
      <c r="B1282" s="250">
        <v>1219</v>
      </c>
      <c r="C1282" s="249">
        <v>169.56727258649744</v>
      </c>
    </row>
    <row r="1283" spans="2:3" x14ac:dyDescent="0.25">
      <c r="B1283" s="250">
        <v>1220</v>
      </c>
      <c r="C1283" s="249">
        <v>156.99315759449576</v>
      </c>
    </row>
    <row r="1284" spans="2:3" x14ac:dyDescent="0.25">
      <c r="B1284" s="250">
        <v>1221</v>
      </c>
      <c r="C1284" s="249">
        <v>101.79838062857237</v>
      </c>
    </row>
    <row r="1285" spans="2:3" x14ac:dyDescent="0.25">
      <c r="B1285" s="250">
        <v>1222</v>
      </c>
      <c r="C1285" s="249">
        <v>98.074962001446721</v>
      </c>
    </row>
    <row r="1286" spans="2:3" x14ac:dyDescent="0.25">
      <c r="B1286" s="250">
        <v>1223</v>
      </c>
      <c r="C1286" s="249">
        <v>145.41464124654934</v>
      </c>
    </row>
    <row r="1287" spans="2:3" x14ac:dyDescent="0.25">
      <c r="B1287" s="250">
        <v>1224</v>
      </c>
      <c r="C1287" s="249">
        <v>115.51218878762083</v>
      </c>
    </row>
    <row r="1288" spans="2:3" x14ac:dyDescent="0.25">
      <c r="B1288" s="250">
        <v>1225</v>
      </c>
      <c r="C1288" s="249">
        <v>118.64629736333976</v>
      </c>
    </row>
    <row r="1289" spans="2:3" x14ac:dyDescent="0.25">
      <c r="B1289" s="250">
        <v>1226</v>
      </c>
      <c r="C1289" s="249">
        <v>164.34643506068869</v>
      </c>
    </row>
    <row r="1290" spans="2:3" x14ac:dyDescent="0.25">
      <c r="B1290" s="250">
        <v>1227</v>
      </c>
      <c r="C1290" s="249">
        <v>94.911586126912127</v>
      </c>
    </row>
    <row r="1291" spans="2:3" x14ac:dyDescent="0.25">
      <c r="B1291" s="250">
        <v>1228</v>
      </c>
      <c r="C1291" s="249">
        <v>135.56947734843089</v>
      </c>
    </row>
    <row r="1292" spans="2:3" x14ac:dyDescent="0.25">
      <c r="B1292" s="250">
        <v>1229</v>
      </c>
      <c r="C1292" s="249">
        <v>95.707078818798735</v>
      </c>
    </row>
    <row r="1293" spans="2:3" x14ac:dyDescent="0.25">
      <c r="B1293" s="250">
        <v>1230</v>
      </c>
      <c r="C1293" s="249">
        <v>173.80867024013077</v>
      </c>
    </row>
    <row r="1294" spans="2:3" x14ac:dyDescent="0.25">
      <c r="B1294" s="250">
        <v>1231</v>
      </c>
      <c r="C1294" s="249">
        <v>104.10108304740019</v>
      </c>
    </row>
    <row r="1295" spans="2:3" x14ac:dyDescent="0.25">
      <c r="B1295" s="250">
        <v>1232</v>
      </c>
      <c r="C1295" s="249">
        <v>135.7897891751831</v>
      </c>
    </row>
    <row r="1296" spans="2:3" x14ac:dyDescent="0.25">
      <c r="B1296" s="250">
        <v>1233</v>
      </c>
      <c r="C1296" s="249">
        <v>130.85402877827508</v>
      </c>
    </row>
    <row r="1297" spans="2:3" x14ac:dyDescent="0.25">
      <c r="B1297" s="250">
        <v>1234</v>
      </c>
      <c r="C1297" s="249">
        <v>144.37416660650828</v>
      </c>
    </row>
    <row r="1298" spans="2:3" x14ac:dyDescent="0.25">
      <c r="B1298" s="250">
        <v>1235</v>
      </c>
      <c r="C1298" s="249">
        <v>133.95928063394487</v>
      </c>
    </row>
    <row r="1299" spans="2:3" x14ac:dyDescent="0.25">
      <c r="B1299" s="250">
        <v>1236</v>
      </c>
      <c r="C1299" s="249">
        <v>112.93484401082321</v>
      </c>
    </row>
    <row r="1300" spans="2:3" x14ac:dyDescent="0.25">
      <c r="B1300" s="250">
        <v>1237</v>
      </c>
      <c r="C1300" s="249">
        <v>129.91389200047354</v>
      </c>
    </row>
    <row r="1301" spans="2:3" x14ac:dyDescent="0.25">
      <c r="B1301" s="250">
        <v>1238</v>
      </c>
      <c r="C1301" s="249">
        <v>121.06925040302519</v>
      </c>
    </row>
    <row r="1302" spans="2:3" x14ac:dyDescent="0.25">
      <c r="B1302" s="250">
        <v>1239</v>
      </c>
      <c r="C1302" s="249">
        <v>148.38560056415309</v>
      </c>
    </row>
    <row r="1303" spans="2:3" x14ac:dyDescent="0.25">
      <c r="B1303" s="250">
        <v>1240</v>
      </c>
      <c r="C1303" s="249">
        <v>128.78452642394865</v>
      </c>
    </row>
    <row r="1304" spans="2:3" x14ac:dyDescent="0.25">
      <c r="B1304" s="250">
        <v>1241</v>
      </c>
      <c r="C1304" s="249">
        <v>98.894241806817078</v>
      </c>
    </row>
    <row r="1305" spans="2:3" x14ac:dyDescent="0.25">
      <c r="B1305" s="250">
        <v>1242</v>
      </c>
      <c r="C1305" s="249">
        <v>54.553513474037459</v>
      </c>
    </row>
    <row r="1306" spans="2:3" x14ac:dyDescent="0.25">
      <c r="B1306" s="250">
        <v>1243</v>
      </c>
      <c r="C1306" s="249">
        <v>89.109666303929203</v>
      </c>
    </row>
    <row r="1307" spans="2:3" x14ac:dyDescent="0.25">
      <c r="B1307" s="250">
        <v>1244</v>
      </c>
      <c r="C1307" s="249">
        <v>93.819446982054359</v>
      </c>
    </row>
    <row r="1308" spans="2:3" x14ac:dyDescent="0.25">
      <c r="B1308" s="250">
        <v>1245</v>
      </c>
      <c r="C1308" s="249">
        <v>122.81815755196745</v>
      </c>
    </row>
    <row r="1309" spans="2:3" x14ac:dyDescent="0.25">
      <c r="B1309" s="250">
        <v>1246</v>
      </c>
      <c r="C1309" s="249">
        <v>159.84253877183431</v>
      </c>
    </row>
    <row r="1310" spans="2:3" x14ac:dyDescent="0.25">
      <c r="B1310" s="250">
        <v>1247</v>
      </c>
      <c r="C1310" s="249">
        <v>154.70754021790688</v>
      </c>
    </row>
    <row r="1311" spans="2:3" x14ac:dyDescent="0.25">
      <c r="B1311" s="250">
        <v>1248</v>
      </c>
      <c r="C1311" s="249">
        <v>115.76412243274901</v>
      </c>
    </row>
    <row r="1312" spans="2:3" x14ac:dyDescent="0.25">
      <c r="B1312" s="250">
        <v>1249</v>
      </c>
      <c r="C1312" s="249">
        <v>117.40677561778185</v>
      </c>
    </row>
    <row r="1313" spans="2:3" x14ac:dyDescent="0.25">
      <c r="B1313" s="250">
        <v>1250</v>
      </c>
      <c r="C1313" s="249">
        <v>106.40874893188152</v>
      </c>
    </row>
    <row r="1314" spans="2:3" x14ac:dyDescent="0.25">
      <c r="B1314" s="250">
        <v>1251</v>
      </c>
      <c r="C1314" s="249">
        <v>88.511265325639428</v>
      </c>
    </row>
    <row r="1315" spans="2:3" x14ac:dyDescent="0.25">
      <c r="B1315" s="250">
        <v>1252</v>
      </c>
      <c r="C1315" s="249">
        <v>93.264587158254528</v>
      </c>
    </row>
    <row r="1316" spans="2:3" x14ac:dyDescent="0.25">
      <c r="B1316" s="250">
        <v>1253</v>
      </c>
      <c r="C1316" s="249">
        <v>117.57773973814115</v>
      </c>
    </row>
    <row r="1317" spans="2:3" x14ac:dyDescent="0.25">
      <c r="B1317" s="250">
        <v>1254</v>
      </c>
      <c r="C1317" s="249">
        <v>116.10309685199536</v>
      </c>
    </row>
    <row r="1318" spans="2:3" x14ac:dyDescent="0.25">
      <c r="B1318" s="250">
        <v>1255</v>
      </c>
      <c r="C1318" s="249">
        <v>99.407749325464138</v>
      </c>
    </row>
    <row r="1319" spans="2:3" x14ac:dyDescent="0.25">
      <c r="B1319" s="250">
        <v>1256</v>
      </c>
      <c r="C1319" s="249">
        <v>103.7575576378902</v>
      </c>
    </row>
    <row r="1320" spans="2:3" x14ac:dyDescent="0.25">
      <c r="B1320" s="250">
        <v>1257</v>
      </c>
      <c r="C1320" s="249">
        <v>130.93068170490164</v>
      </c>
    </row>
    <row r="1321" spans="2:3" x14ac:dyDescent="0.25">
      <c r="B1321" s="250">
        <v>1258</v>
      </c>
      <c r="C1321" s="249">
        <v>139.29488038728866</v>
      </c>
    </row>
    <row r="1322" spans="2:3" x14ac:dyDescent="0.25">
      <c r="B1322" s="250">
        <v>1259</v>
      </c>
      <c r="C1322" s="249">
        <v>85.988130082707855</v>
      </c>
    </row>
    <row r="1323" spans="2:3" x14ac:dyDescent="0.25">
      <c r="B1323" s="250">
        <v>1260</v>
      </c>
      <c r="C1323" s="249">
        <v>131.00857806972579</v>
      </c>
    </row>
    <row r="1324" spans="2:3" x14ac:dyDescent="0.25">
      <c r="B1324" s="250">
        <v>1261</v>
      </c>
      <c r="C1324" s="249">
        <v>117.66765234537465</v>
      </c>
    </row>
    <row r="1325" spans="2:3" x14ac:dyDescent="0.25">
      <c r="B1325" s="250">
        <v>1262</v>
      </c>
      <c r="C1325" s="249">
        <v>143.02187767951256</v>
      </c>
    </row>
    <row r="1326" spans="2:3" x14ac:dyDescent="0.25">
      <c r="B1326" s="250">
        <v>1263</v>
      </c>
      <c r="C1326" s="249">
        <v>70.32201215288805</v>
      </c>
    </row>
    <row r="1327" spans="2:3" x14ac:dyDescent="0.25">
      <c r="B1327" s="250">
        <v>1264</v>
      </c>
      <c r="C1327" s="249">
        <v>110.01371942337371</v>
      </c>
    </row>
    <row r="1328" spans="2:3" x14ac:dyDescent="0.25">
      <c r="B1328" s="250">
        <v>1265</v>
      </c>
      <c r="C1328" s="249">
        <v>81.778106588963979</v>
      </c>
    </row>
    <row r="1329" spans="2:3" x14ac:dyDescent="0.25">
      <c r="B1329" s="250">
        <v>1266</v>
      </c>
      <c r="C1329" s="249">
        <v>105.73964306285136</v>
      </c>
    </row>
    <row r="1330" spans="2:3" x14ac:dyDescent="0.25">
      <c r="B1330" s="250">
        <v>1267</v>
      </c>
      <c r="C1330" s="249">
        <v>132.27085258322015</v>
      </c>
    </row>
    <row r="1331" spans="2:3" x14ac:dyDescent="0.25">
      <c r="B1331" s="250">
        <v>1268</v>
      </c>
      <c r="C1331" s="249">
        <v>98.140050667507083</v>
      </c>
    </row>
    <row r="1332" spans="2:3" x14ac:dyDescent="0.25">
      <c r="B1332" s="250">
        <v>1269</v>
      </c>
      <c r="C1332" s="249">
        <v>136.92509877281614</v>
      </c>
    </row>
    <row r="1333" spans="2:3" x14ac:dyDescent="0.25">
      <c r="B1333" s="250">
        <v>1270</v>
      </c>
      <c r="C1333" s="249">
        <v>115.05443641034962</v>
      </c>
    </row>
    <row r="1334" spans="2:3" x14ac:dyDescent="0.25">
      <c r="B1334" s="250">
        <v>1271</v>
      </c>
      <c r="C1334" s="249">
        <v>107.0130840681698</v>
      </c>
    </row>
    <row r="1335" spans="2:3" x14ac:dyDescent="0.25">
      <c r="B1335" s="250">
        <v>1272</v>
      </c>
      <c r="C1335" s="249">
        <v>140.93230601952476</v>
      </c>
    </row>
    <row r="1336" spans="2:3" x14ac:dyDescent="0.25">
      <c r="B1336" s="250">
        <v>1273</v>
      </c>
      <c r="C1336" s="249">
        <v>92.735523456842969</v>
      </c>
    </row>
    <row r="1337" spans="2:3" x14ac:dyDescent="0.25">
      <c r="B1337" s="250">
        <v>1274</v>
      </c>
      <c r="C1337" s="249">
        <v>148.68495016316166</v>
      </c>
    </row>
    <row r="1338" spans="2:3" x14ac:dyDescent="0.25">
      <c r="B1338" s="250">
        <v>1275</v>
      </c>
      <c r="C1338" s="249">
        <v>128.66278604945524</v>
      </c>
    </row>
    <row r="1339" spans="2:3" x14ac:dyDescent="0.25">
      <c r="B1339" s="250">
        <v>1276</v>
      </c>
      <c r="C1339" s="249">
        <v>101.22437428881464</v>
      </c>
    </row>
    <row r="1340" spans="2:3" x14ac:dyDescent="0.25">
      <c r="B1340" s="250">
        <v>1277</v>
      </c>
      <c r="C1340" s="249">
        <v>110.61767803670777</v>
      </c>
    </row>
    <row r="1341" spans="2:3" x14ac:dyDescent="0.25">
      <c r="B1341" s="250">
        <v>1278</v>
      </c>
      <c r="C1341" s="249">
        <v>102.08524343529834</v>
      </c>
    </row>
    <row r="1342" spans="2:3" x14ac:dyDescent="0.25">
      <c r="B1342" s="250">
        <v>1279</v>
      </c>
      <c r="C1342" s="249">
        <v>108.80383102417963</v>
      </c>
    </row>
    <row r="1343" spans="2:3" x14ac:dyDescent="0.25">
      <c r="B1343" s="250">
        <v>1280</v>
      </c>
      <c r="C1343" s="249">
        <v>130.17978559361023</v>
      </c>
    </row>
    <row r="1344" spans="2:3" x14ac:dyDescent="0.25">
      <c r="B1344" s="250">
        <v>1281</v>
      </c>
      <c r="C1344" s="249">
        <v>128.42644492871273</v>
      </c>
    </row>
    <row r="1345" spans="2:3" x14ac:dyDescent="0.25">
      <c r="B1345" s="250">
        <v>1282</v>
      </c>
      <c r="C1345" s="249">
        <v>131.85866624067981</v>
      </c>
    </row>
    <row r="1346" spans="2:3" x14ac:dyDescent="0.25">
      <c r="B1346" s="250">
        <v>1283</v>
      </c>
      <c r="C1346" s="249">
        <v>152.62330745513961</v>
      </c>
    </row>
    <row r="1347" spans="2:3" x14ac:dyDescent="0.25">
      <c r="B1347" s="250">
        <v>1284</v>
      </c>
      <c r="C1347" s="249">
        <v>126.11704917396621</v>
      </c>
    </row>
    <row r="1348" spans="2:3" x14ac:dyDescent="0.25">
      <c r="B1348" s="250">
        <v>1285</v>
      </c>
      <c r="C1348" s="249">
        <v>138.62761154372444</v>
      </c>
    </row>
    <row r="1349" spans="2:3" x14ac:dyDescent="0.25">
      <c r="B1349" s="250">
        <v>1286</v>
      </c>
      <c r="C1349" s="249">
        <v>124.42745552258758</v>
      </c>
    </row>
    <row r="1350" spans="2:3" x14ac:dyDescent="0.25">
      <c r="B1350" s="250">
        <v>1287</v>
      </c>
      <c r="C1350" s="249">
        <v>112.18269012672518</v>
      </c>
    </row>
    <row r="1351" spans="2:3" x14ac:dyDescent="0.25">
      <c r="B1351" s="250">
        <v>1288</v>
      </c>
      <c r="C1351" s="249">
        <v>97.154426216010108</v>
      </c>
    </row>
    <row r="1352" spans="2:3" x14ac:dyDescent="0.25">
      <c r="B1352" s="250">
        <v>1289</v>
      </c>
      <c r="C1352" s="249">
        <v>118.28312926229076</v>
      </c>
    </row>
    <row r="1353" spans="2:3" x14ac:dyDescent="0.25">
      <c r="B1353" s="250">
        <v>1290</v>
      </c>
      <c r="C1353" s="249">
        <v>85.66365304757457</v>
      </c>
    </row>
    <row r="1354" spans="2:3" x14ac:dyDescent="0.25">
      <c r="B1354" s="250">
        <v>1291</v>
      </c>
      <c r="C1354" s="249">
        <v>112.64260517601852</v>
      </c>
    </row>
    <row r="1355" spans="2:3" x14ac:dyDescent="0.25">
      <c r="B1355" s="250">
        <v>1292</v>
      </c>
      <c r="C1355" s="249">
        <v>141.01069044825738</v>
      </c>
    </row>
    <row r="1356" spans="2:3" x14ac:dyDescent="0.25">
      <c r="B1356" s="250">
        <v>1293</v>
      </c>
      <c r="C1356" s="249">
        <v>127.20579386914275</v>
      </c>
    </row>
    <row r="1357" spans="2:3" x14ac:dyDescent="0.25">
      <c r="B1357" s="250">
        <v>1294</v>
      </c>
      <c r="C1357" s="249">
        <v>128.1201955358608</v>
      </c>
    </row>
    <row r="1358" spans="2:3" x14ac:dyDescent="0.25">
      <c r="B1358" s="250">
        <v>1295</v>
      </c>
      <c r="C1358" s="249">
        <v>96.765695871951067</v>
      </c>
    </row>
    <row r="1359" spans="2:3" x14ac:dyDescent="0.25">
      <c r="B1359" s="250">
        <v>1296</v>
      </c>
      <c r="C1359" s="249">
        <v>113.70925160912032</v>
      </c>
    </row>
    <row r="1360" spans="2:3" x14ac:dyDescent="0.25">
      <c r="B1360" s="250">
        <v>1297</v>
      </c>
      <c r="C1360" s="249">
        <v>108.80912522438469</v>
      </c>
    </row>
    <row r="1361" spans="2:3" x14ac:dyDescent="0.25">
      <c r="B1361" s="250">
        <v>1298</v>
      </c>
      <c r="C1361" s="249">
        <v>130.27820477526788</v>
      </c>
    </row>
    <row r="1362" spans="2:3" x14ac:dyDescent="0.25">
      <c r="B1362" s="250">
        <v>1299</v>
      </c>
      <c r="C1362" s="249">
        <v>92.614709226575812</v>
      </c>
    </row>
    <row r="1363" spans="2:3" x14ac:dyDescent="0.25">
      <c r="B1363" s="250">
        <v>1300</v>
      </c>
      <c r="C1363" s="249">
        <v>125.82709529366652</v>
      </c>
    </row>
    <row r="1364" spans="2:3" x14ac:dyDescent="0.25">
      <c r="B1364" s="250">
        <v>1301</v>
      </c>
      <c r="C1364" s="249">
        <v>130.77703059467876</v>
      </c>
    </row>
    <row r="1365" spans="2:3" x14ac:dyDescent="0.25">
      <c r="B1365" s="250">
        <v>1302</v>
      </c>
      <c r="C1365" s="249">
        <v>126.66401077177068</v>
      </c>
    </row>
    <row r="1366" spans="2:3" x14ac:dyDescent="0.25">
      <c r="B1366" s="250">
        <v>1303</v>
      </c>
      <c r="C1366" s="249">
        <v>123.73136357108596</v>
      </c>
    </row>
    <row r="1367" spans="2:3" x14ac:dyDescent="0.25">
      <c r="B1367" s="250">
        <v>1304</v>
      </c>
      <c r="C1367" s="249">
        <v>121.78778111159349</v>
      </c>
    </row>
    <row r="1368" spans="2:3" x14ac:dyDescent="0.25">
      <c r="B1368" s="250">
        <v>1305</v>
      </c>
      <c r="C1368" s="249">
        <v>109.99926415903437</v>
      </c>
    </row>
    <row r="1369" spans="2:3" x14ac:dyDescent="0.25">
      <c r="B1369" s="250">
        <v>1306</v>
      </c>
      <c r="C1369" s="249">
        <v>100.52628671950447</v>
      </c>
    </row>
    <row r="1370" spans="2:3" x14ac:dyDescent="0.25">
      <c r="B1370" s="250">
        <v>1307</v>
      </c>
      <c r="C1370" s="249">
        <v>143.46349674060517</v>
      </c>
    </row>
    <row r="1371" spans="2:3" x14ac:dyDescent="0.25">
      <c r="B1371" s="250">
        <v>1308</v>
      </c>
      <c r="C1371" s="249">
        <v>120.306447742426</v>
      </c>
    </row>
    <row r="1372" spans="2:3" x14ac:dyDescent="0.25">
      <c r="B1372" s="250">
        <v>1309</v>
      </c>
      <c r="C1372" s="249">
        <v>126.06709075764401</v>
      </c>
    </row>
    <row r="1373" spans="2:3" x14ac:dyDescent="0.25">
      <c r="B1373" s="250">
        <v>1310</v>
      </c>
      <c r="C1373" s="249">
        <v>121.07779384601193</v>
      </c>
    </row>
    <row r="1374" spans="2:3" x14ac:dyDescent="0.25">
      <c r="B1374" s="250">
        <v>1311</v>
      </c>
      <c r="C1374" s="249">
        <v>108.71394933110498</v>
      </c>
    </row>
    <row r="1375" spans="2:3" x14ac:dyDescent="0.25">
      <c r="B1375" s="250">
        <v>1312</v>
      </c>
      <c r="C1375" s="249">
        <v>122.45527665686666</v>
      </c>
    </row>
    <row r="1376" spans="2:3" x14ac:dyDescent="0.25">
      <c r="B1376" s="250">
        <v>1313</v>
      </c>
      <c r="C1376" s="249">
        <v>83.243479441307343</v>
      </c>
    </row>
    <row r="1377" spans="2:3" x14ac:dyDescent="0.25">
      <c r="B1377" s="250">
        <v>1314</v>
      </c>
      <c r="C1377" s="249">
        <v>97.550218645826604</v>
      </c>
    </row>
    <row r="1378" spans="2:3" x14ac:dyDescent="0.25">
      <c r="B1378" s="250">
        <v>1315</v>
      </c>
      <c r="C1378" s="249">
        <v>98.401613783474147</v>
      </c>
    </row>
    <row r="1379" spans="2:3" x14ac:dyDescent="0.25">
      <c r="B1379" s="250">
        <v>1316</v>
      </c>
      <c r="C1379" s="249">
        <v>153.15429003110086</v>
      </c>
    </row>
    <row r="1380" spans="2:3" x14ac:dyDescent="0.25">
      <c r="B1380" s="250">
        <v>1317</v>
      </c>
      <c r="C1380" s="249">
        <v>123.42885161409831</v>
      </c>
    </row>
    <row r="1381" spans="2:3" x14ac:dyDescent="0.25">
      <c r="B1381" s="250">
        <v>1318</v>
      </c>
      <c r="C1381" s="249">
        <v>127.88078077680917</v>
      </c>
    </row>
    <row r="1382" spans="2:3" x14ac:dyDescent="0.25">
      <c r="B1382" s="250">
        <v>1319</v>
      </c>
      <c r="C1382" s="249">
        <v>98.706236239399203</v>
      </c>
    </row>
    <row r="1383" spans="2:3" x14ac:dyDescent="0.25">
      <c r="B1383" s="250">
        <v>1320</v>
      </c>
      <c r="C1383" s="249">
        <v>135.72306215843781</v>
      </c>
    </row>
    <row r="1384" spans="2:3" x14ac:dyDescent="0.25">
      <c r="B1384" s="250">
        <v>1321</v>
      </c>
      <c r="C1384" s="249">
        <v>124.53605969237428</v>
      </c>
    </row>
    <row r="1385" spans="2:3" x14ac:dyDescent="0.25">
      <c r="B1385" s="250">
        <v>1322</v>
      </c>
      <c r="C1385" s="249">
        <v>123.27995308260084</v>
      </c>
    </row>
    <row r="1386" spans="2:3" x14ac:dyDescent="0.25">
      <c r="B1386" s="250">
        <v>1323</v>
      </c>
      <c r="C1386" s="249">
        <v>124.40932910104175</v>
      </c>
    </row>
    <row r="1387" spans="2:3" x14ac:dyDescent="0.25">
      <c r="B1387" s="250">
        <v>1324</v>
      </c>
      <c r="C1387" s="249">
        <v>159.49419606002289</v>
      </c>
    </row>
    <row r="1388" spans="2:3" x14ac:dyDescent="0.25">
      <c r="B1388" s="250">
        <v>1325</v>
      </c>
      <c r="C1388" s="249">
        <v>96.872077046351691</v>
      </c>
    </row>
    <row r="1389" spans="2:3" x14ac:dyDescent="0.25">
      <c r="B1389" s="250">
        <v>1326</v>
      </c>
      <c r="C1389" s="249">
        <v>108.93041271712369</v>
      </c>
    </row>
    <row r="1390" spans="2:3" x14ac:dyDescent="0.25">
      <c r="B1390" s="250">
        <v>1327</v>
      </c>
      <c r="C1390" s="249">
        <v>42.012663556383302</v>
      </c>
    </row>
    <row r="1391" spans="2:3" x14ac:dyDescent="0.25">
      <c r="B1391" s="250">
        <v>1328</v>
      </c>
      <c r="C1391" s="249">
        <v>108.58551536516599</v>
      </c>
    </row>
    <row r="1392" spans="2:3" x14ac:dyDescent="0.25">
      <c r="B1392" s="250">
        <v>1329</v>
      </c>
      <c r="C1392" s="249">
        <v>137.2557058719062</v>
      </c>
    </row>
    <row r="1393" spans="2:3" x14ac:dyDescent="0.25">
      <c r="B1393" s="250">
        <v>1330</v>
      </c>
      <c r="C1393" s="249">
        <v>95.685888351229636</v>
      </c>
    </row>
    <row r="1394" spans="2:3" x14ac:dyDescent="0.25">
      <c r="B1394" s="250">
        <v>1331</v>
      </c>
      <c r="C1394" s="249">
        <v>109.28325285888683</v>
      </c>
    </row>
    <row r="1395" spans="2:3" x14ac:dyDescent="0.25">
      <c r="B1395" s="250">
        <v>1332</v>
      </c>
      <c r="C1395" s="249">
        <v>122.99724067557258</v>
      </c>
    </row>
    <row r="1396" spans="2:3" x14ac:dyDescent="0.25">
      <c r="B1396" s="250">
        <v>1333</v>
      </c>
      <c r="C1396" s="249">
        <v>129.75875021958927</v>
      </c>
    </row>
    <row r="1397" spans="2:3" x14ac:dyDescent="0.25">
      <c r="B1397" s="250">
        <v>1334</v>
      </c>
      <c r="C1397" s="249">
        <v>121.01210791043579</v>
      </c>
    </row>
    <row r="1398" spans="2:3" x14ac:dyDescent="0.25">
      <c r="B1398" s="250">
        <v>1335</v>
      </c>
      <c r="C1398" s="249">
        <v>181.17088543932616</v>
      </c>
    </row>
    <row r="1399" spans="2:3" x14ac:dyDescent="0.25">
      <c r="B1399" s="250">
        <v>1336</v>
      </c>
      <c r="C1399" s="249">
        <v>82.248584650573932</v>
      </c>
    </row>
    <row r="1400" spans="2:3" x14ac:dyDescent="0.25">
      <c r="B1400" s="250">
        <v>1337</v>
      </c>
      <c r="C1400" s="249">
        <v>148.57375815192975</v>
      </c>
    </row>
    <row r="1401" spans="2:3" x14ac:dyDescent="0.25">
      <c r="B1401" s="250">
        <v>1338</v>
      </c>
      <c r="C1401" s="249">
        <v>149.29577715905012</v>
      </c>
    </row>
    <row r="1402" spans="2:3" x14ac:dyDescent="0.25">
      <c r="B1402" s="250">
        <v>1339</v>
      </c>
      <c r="C1402" s="249">
        <v>101.42592614040558</v>
      </c>
    </row>
    <row r="1403" spans="2:3" x14ac:dyDescent="0.25">
      <c r="B1403" s="250">
        <v>1340</v>
      </c>
      <c r="C1403" s="249">
        <v>115.27786612297518</v>
      </c>
    </row>
    <row r="1404" spans="2:3" x14ac:dyDescent="0.25">
      <c r="B1404" s="250">
        <v>1341</v>
      </c>
      <c r="C1404" s="249">
        <v>152.85489030737705</v>
      </c>
    </row>
    <row r="1405" spans="2:3" x14ac:dyDescent="0.25">
      <c r="B1405" s="250">
        <v>1342</v>
      </c>
      <c r="C1405" s="249">
        <v>147.53928972706566</v>
      </c>
    </row>
    <row r="1406" spans="2:3" x14ac:dyDescent="0.25">
      <c r="B1406" s="250">
        <v>1343</v>
      </c>
      <c r="C1406" s="249">
        <v>110.81034125310563</v>
      </c>
    </row>
    <row r="1407" spans="2:3" x14ac:dyDescent="0.25">
      <c r="B1407" s="250">
        <v>1344</v>
      </c>
      <c r="C1407" s="249">
        <v>139.71276167866688</v>
      </c>
    </row>
    <row r="1408" spans="2:3" x14ac:dyDescent="0.25">
      <c r="B1408" s="250">
        <v>1345</v>
      </c>
      <c r="C1408" s="249">
        <v>128.89224578098995</v>
      </c>
    </row>
    <row r="1409" spans="2:3" x14ac:dyDescent="0.25">
      <c r="B1409" s="250">
        <v>1346</v>
      </c>
      <c r="C1409" s="249">
        <v>88.541805297670734</v>
      </c>
    </row>
    <row r="1410" spans="2:3" x14ac:dyDescent="0.25">
      <c r="B1410" s="250">
        <v>1347</v>
      </c>
      <c r="C1410" s="249">
        <v>139.00124526682058</v>
      </c>
    </row>
    <row r="1411" spans="2:3" x14ac:dyDescent="0.25">
      <c r="B1411" s="250">
        <v>1348</v>
      </c>
      <c r="C1411" s="249">
        <v>149.95763976532709</v>
      </c>
    </row>
    <row r="1412" spans="2:3" x14ac:dyDescent="0.25">
      <c r="B1412" s="250">
        <v>1349</v>
      </c>
      <c r="C1412" s="249">
        <v>88.636387965419772</v>
      </c>
    </row>
    <row r="1413" spans="2:3" x14ac:dyDescent="0.25">
      <c r="B1413" s="250">
        <v>1350</v>
      </c>
      <c r="C1413" s="249">
        <v>130.01749074433303</v>
      </c>
    </row>
    <row r="1414" spans="2:3" x14ac:dyDescent="0.25">
      <c r="B1414" s="250">
        <v>1351</v>
      </c>
      <c r="C1414" s="249">
        <v>124.90227026386344</v>
      </c>
    </row>
    <row r="1415" spans="2:3" x14ac:dyDescent="0.25">
      <c r="B1415" s="250">
        <v>1352</v>
      </c>
      <c r="C1415" s="249">
        <v>103.19598914918851</v>
      </c>
    </row>
    <row r="1416" spans="2:3" x14ac:dyDescent="0.25">
      <c r="B1416" s="250">
        <v>1353</v>
      </c>
      <c r="C1416" s="249">
        <v>129.4675623663621</v>
      </c>
    </row>
    <row r="1417" spans="2:3" x14ac:dyDescent="0.25">
      <c r="B1417" s="250">
        <v>1354</v>
      </c>
      <c r="C1417" s="249">
        <v>104.19114389978095</v>
      </c>
    </row>
    <row r="1418" spans="2:3" x14ac:dyDescent="0.25">
      <c r="B1418" s="250">
        <v>1355</v>
      </c>
      <c r="C1418" s="249">
        <v>132.77860038844088</v>
      </c>
    </row>
    <row r="1419" spans="2:3" x14ac:dyDescent="0.25">
      <c r="B1419" s="250">
        <v>1356</v>
      </c>
      <c r="C1419" s="249">
        <v>87.4840269087574</v>
      </c>
    </row>
    <row r="1420" spans="2:3" x14ac:dyDescent="0.25">
      <c r="B1420" s="250">
        <v>1357</v>
      </c>
      <c r="C1420" s="249">
        <v>134.91169299734443</v>
      </c>
    </row>
    <row r="1421" spans="2:3" x14ac:dyDescent="0.25">
      <c r="B1421" s="250">
        <v>1358</v>
      </c>
      <c r="C1421" s="249">
        <v>131.22108407970703</v>
      </c>
    </row>
    <row r="1422" spans="2:3" x14ac:dyDescent="0.25">
      <c r="B1422" s="250">
        <v>1359</v>
      </c>
      <c r="C1422" s="249">
        <v>155.24689850104537</v>
      </c>
    </row>
    <row r="1423" spans="2:3" x14ac:dyDescent="0.25">
      <c r="B1423" s="250">
        <v>1360</v>
      </c>
      <c r="C1423" s="249">
        <v>127.87251770123856</v>
      </c>
    </row>
    <row r="1424" spans="2:3" x14ac:dyDescent="0.25">
      <c r="B1424" s="250">
        <v>1361</v>
      </c>
      <c r="C1424" s="249">
        <v>105.03064597341977</v>
      </c>
    </row>
    <row r="1425" spans="2:3" x14ac:dyDescent="0.25">
      <c r="B1425" s="250">
        <v>1362</v>
      </c>
      <c r="C1425" s="249">
        <v>94.127419310217576</v>
      </c>
    </row>
    <row r="1426" spans="2:3" x14ac:dyDescent="0.25">
      <c r="B1426" s="250">
        <v>1363</v>
      </c>
      <c r="C1426" s="249">
        <v>107.19928476489136</v>
      </c>
    </row>
    <row r="1427" spans="2:3" x14ac:dyDescent="0.25">
      <c r="B1427" s="250">
        <v>1364</v>
      </c>
      <c r="C1427" s="249">
        <v>94.438840996766828</v>
      </c>
    </row>
    <row r="1428" spans="2:3" x14ac:dyDescent="0.25">
      <c r="B1428" s="250">
        <v>1365</v>
      </c>
      <c r="C1428" s="249">
        <v>85.753283352518423</v>
      </c>
    </row>
    <row r="1429" spans="2:3" x14ac:dyDescent="0.25">
      <c r="B1429" s="250">
        <v>1366</v>
      </c>
      <c r="C1429" s="249">
        <v>67.301168186223549</v>
      </c>
    </row>
    <row r="1430" spans="2:3" x14ac:dyDescent="0.25">
      <c r="B1430" s="250">
        <v>1367</v>
      </c>
      <c r="C1430" s="249">
        <v>177.31243442264059</v>
      </c>
    </row>
    <row r="1431" spans="2:3" x14ac:dyDescent="0.25">
      <c r="B1431" s="250">
        <v>1368</v>
      </c>
      <c r="C1431" s="249">
        <v>111.29830766143843</v>
      </c>
    </row>
    <row r="1432" spans="2:3" x14ac:dyDescent="0.25">
      <c r="B1432" s="250">
        <v>1369</v>
      </c>
      <c r="C1432" s="249">
        <v>129.77988843019639</v>
      </c>
    </row>
    <row r="1433" spans="2:3" x14ac:dyDescent="0.25">
      <c r="B1433" s="250">
        <v>1370</v>
      </c>
      <c r="C1433" s="249">
        <v>101.59750467904874</v>
      </c>
    </row>
    <row r="1434" spans="2:3" x14ac:dyDescent="0.25">
      <c r="B1434" s="250">
        <v>1371</v>
      </c>
      <c r="C1434" s="249">
        <v>76.180080467468656</v>
      </c>
    </row>
    <row r="1435" spans="2:3" x14ac:dyDescent="0.25">
      <c r="B1435" s="250">
        <v>1372</v>
      </c>
      <c r="C1435" s="249">
        <v>112.44054909146473</v>
      </c>
    </row>
    <row r="1436" spans="2:3" x14ac:dyDescent="0.25">
      <c r="B1436" s="250">
        <v>1373</v>
      </c>
      <c r="C1436" s="249">
        <v>157.81072451387351</v>
      </c>
    </row>
    <row r="1437" spans="2:3" x14ac:dyDescent="0.25">
      <c r="B1437" s="250">
        <v>1374</v>
      </c>
      <c r="C1437" s="249">
        <v>113.99870585941609</v>
      </c>
    </row>
    <row r="1438" spans="2:3" x14ac:dyDescent="0.25">
      <c r="B1438" s="250">
        <v>1375</v>
      </c>
      <c r="C1438" s="249">
        <v>117.80179482089409</v>
      </c>
    </row>
    <row r="1439" spans="2:3" x14ac:dyDescent="0.25">
      <c r="B1439" s="250">
        <v>1376</v>
      </c>
      <c r="C1439" s="249">
        <v>138.59635379521643</v>
      </c>
    </row>
    <row r="1440" spans="2:3" x14ac:dyDescent="0.25">
      <c r="B1440" s="250">
        <v>1377</v>
      </c>
      <c r="C1440" s="249">
        <v>122.44338009534975</v>
      </c>
    </row>
    <row r="1441" spans="2:3" x14ac:dyDescent="0.25">
      <c r="B1441" s="250">
        <v>1378</v>
      </c>
      <c r="C1441" s="249">
        <v>136.22067652739963</v>
      </c>
    </row>
    <row r="1442" spans="2:3" x14ac:dyDescent="0.25">
      <c r="B1442" s="250">
        <v>1379</v>
      </c>
      <c r="C1442" s="249">
        <v>90.832632542249286</v>
      </c>
    </row>
    <row r="1443" spans="2:3" x14ac:dyDescent="0.25">
      <c r="B1443" s="250">
        <v>1380</v>
      </c>
      <c r="C1443" s="249">
        <v>131.87222473528942</v>
      </c>
    </row>
    <row r="1444" spans="2:3" x14ac:dyDescent="0.25">
      <c r="B1444" s="250">
        <v>1381</v>
      </c>
      <c r="C1444" s="249">
        <v>181.79156843574938</v>
      </c>
    </row>
    <row r="1445" spans="2:3" x14ac:dyDescent="0.25">
      <c r="B1445" s="250">
        <v>1382</v>
      </c>
      <c r="C1445" s="249">
        <v>56.899757804949161</v>
      </c>
    </row>
    <row r="1446" spans="2:3" x14ac:dyDescent="0.25">
      <c r="B1446" s="250">
        <v>1383</v>
      </c>
      <c r="C1446" s="249">
        <v>143.66878962434708</v>
      </c>
    </row>
    <row r="1447" spans="2:3" x14ac:dyDescent="0.25">
      <c r="B1447" s="250">
        <v>1384</v>
      </c>
      <c r="C1447" s="249">
        <v>148.12635431007328</v>
      </c>
    </row>
    <row r="1448" spans="2:3" x14ac:dyDescent="0.25">
      <c r="B1448" s="250">
        <v>1385</v>
      </c>
      <c r="C1448" s="249">
        <v>158.04946112173246</v>
      </c>
    </row>
    <row r="1449" spans="2:3" x14ac:dyDescent="0.25">
      <c r="B1449" s="250">
        <v>1386</v>
      </c>
      <c r="C1449" s="249">
        <v>114.98154411636385</v>
      </c>
    </row>
    <row r="1450" spans="2:3" x14ac:dyDescent="0.25">
      <c r="B1450" s="250">
        <v>1387</v>
      </c>
      <c r="C1450" s="249">
        <v>93.20552309592189</v>
      </c>
    </row>
    <row r="1451" spans="2:3" x14ac:dyDescent="0.25">
      <c r="B1451" s="250">
        <v>1388</v>
      </c>
      <c r="C1451" s="249">
        <v>164.10483540787851</v>
      </c>
    </row>
    <row r="1452" spans="2:3" x14ac:dyDescent="0.25">
      <c r="B1452" s="250">
        <v>1389</v>
      </c>
      <c r="C1452" s="249">
        <v>132.01269923598861</v>
      </c>
    </row>
    <row r="1453" spans="2:3" x14ac:dyDescent="0.25">
      <c r="B1453" s="250">
        <v>1390</v>
      </c>
      <c r="C1453" s="249">
        <v>132.09569954436969</v>
      </c>
    </row>
    <row r="1454" spans="2:3" x14ac:dyDescent="0.25">
      <c r="B1454" s="250">
        <v>1391</v>
      </c>
      <c r="C1454" s="249">
        <v>97.098456208807846</v>
      </c>
    </row>
    <row r="1455" spans="2:3" x14ac:dyDescent="0.25">
      <c r="B1455" s="250">
        <v>1392</v>
      </c>
      <c r="C1455" s="249">
        <v>160.16458534244464</v>
      </c>
    </row>
    <row r="1456" spans="2:3" x14ac:dyDescent="0.25">
      <c r="B1456" s="250">
        <v>1393</v>
      </c>
      <c r="C1456" s="249">
        <v>155.57102528723522</v>
      </c>
    </row>
    <row r="1457" spans="2:3" x14ac:dyDescent="0.25">
      <c r="B1457" s="250">
        <v>1394</v>
      </c>
      <c r="C1457" s="249">
        <v>156.95649369105999</v>
      </c>
    </row>
    <row r="1458" spans="2:3" x14ac:dyDescent="0.25">
      <c r="B1458" s="250">
        <v>1395</v>
      </c>
      <c r="C1458" s="249">
        <v>145.99999227966384</v>
      </c>
    </row>
    <row r="1459" spans="2:3" x14ac:dyDescent="0.25">
      <c r="B1459" s="250">
        <v>1396</v>
      </c>
      <c r="C1459" s="249">
        <v>106.5246396392579</v>
      </c>
    </row>
    <row r="1460" spans="2:3" x14ac:dyDescent="0.25">
      <c r="B1460" s="250">
        <v>1397</v>
      </c>
      <c r="C1460" s="249">
        <v>139.66484772560901</v>
      </c>
    </row>
    <row r="1461" spans="2:3" x14ac:dyDescent="0.25">
      <c r="B1461" s="250">
        <v>1398</v>
      </c>
      <c r="C1461" s="249">
        <v>88.769414498158596</v>
      </c>
    </row>
    <row r="1462" spans="2:3" x14ac:dyDescent="0.25">
      <c r="B1462" s="250">
        <v>1399</v>
      </c>
      <c r="C1462" s="249">
        <v>126.89910383243502</v>
      </c>
    </row>
    <row r="1463" spans="2:3" x14ac:dyDescent="0.25">
      <c r="B1463" s="250">
        <v>1400</v>
      </c>
      <c r="C1463" s="249">
        <v>96.54418386094946</v>
      </c>
    </row>
    <row r="1464" spans="2:3" x14ac:dyDescent="0.25">
      <c r="B1464" s="250">
        <v>1401</v>
      </c>
      <c r="C1464" s="249">
        <v>136.99106312505512</v>
      </c>
    </row>
    <row r="1465" spans="2:3" x14ac:dyDescent="0.25">
      <c r="B1465" s="250">
        <v>1402</v>
      </c>
      <c r="C1465" s="249">
        <v>133.10130637657807</v>
      </c>
    </row>
    <row r="1466" spans="2:3" x14ac:dyDescent="0.25">
      <c r="B1466" s="250">
        <v>1403</v>
      </c>
      <c r="C1466" s="249">
        <v>124.03618441588799</v>
      </c>
    </row>
    <row r="1467" spans="2:3" x14ac:dyDescent="0.25">
      <c r="B1467" s="250">
        <v>1404</v>
      </c>
      <c r="C1467" s="249">
        <v>106.61694478484218</v>
      </c>
    </row>
    <row r="1468" spans="2:3" x14ac:dyDescent="0.25">
      <c r="B1468" s="250">
        <v>1405</v>
      </c>
      <c r="C1468" s="249">
        <v>116.6454979946211</v>
      </c>
    </row>
    <row r="1469" spans="2:3" x14ac:dyDescent="0.25">
      <c r="B1469" s="250">
        <v>1406</v>
      </c>
      <c r="C1469" s="249">
        <v>144.42958179676381</v>
      </c>
    </row>
    <row r="1470" spans="2:3" x14ac:dyDescent="0.25">
      <c r="B1470" s="250">
        <v>1407</v>
      </c>
      <c r="C1470" s="249">
        <v>145.32320866964432</v>
      </c>
    </row>
    <row r="1471" spans="2:3" x14ac:dyDescent="0.25">
      <c r="B1471" s="250">
        <v>1408</v>
      </c>
      <c r="C1471" s="249">
        <v>133.89415912127868</v>
      </c>
    </row>
    <row r="1472" spans="2:3" x14ac:dyDescent="0.25">
      <c r="B1472" s="250">
        <v>1409</v>
      </c>
      <c r="C1472" s="249">
        <v>171.55303566255571</v>
      </c>
    </row>
    <row r="1473" spans="2:3" x14ac:dyDescent="0.25">
      <c r="B1473" s="250">
        <v>1410</v>
      </c>
      <c r="C1473" s="249">
        <v>135.30800414450482</v>
      </c>
    </row>
    <row r="1474" spans="2:3" x14ac:dyDescent="0.25">
      <c r="B1474" s="250">
        <v>1411</v>
      </c>
      <c r="C1474" s="249">
        <v>115.39688058793422</v>
      </c>
    </row>
    <row r="1475" spans="2:3" x14ac:dyDescent="0.25">
      <c r="B1475" s="250">
        <v>1412</v>
      </c>
      <c r="C1475" s="249">
        <v>124.55192695286753</v>
      </c>
    </row>
    <row r="1476" spans="2:3" x14ac:dyDescent="0.25">
      <c r="B1476" s="250">
        <v>1413</v>
      </c>
      <c r="C1476" s="249">
        <v>131.87795427795811</v>
      </c>
    </row>
    <row r="1477" spans="2:3" x14ac:dyDescent="0.25">
      <c r="B1477" s="250">
        <v>1414</v>
      </c>
      <c r="C1477" s="249">
        <v>114.11741001755098</v>
      </c>
    </row>
    <row r="1478" spans="2:3" x14ac:dyDescent="0.25">
      <c r="B1478" s="250">
        <v>1415</v>
      </c>
      <c r="C1478" s="249">
        <v>151.40784311303429</v>
      </c>
    </row>
    <row r="1479" spans="2:3" x14ac:dyDescent="0.25">
      <c r="B1479" s="250">
        <v>1416</v>
      </c>
      <c r="C1479" s="249">
        <v>118.97132311809222</v>
      </c>
    </row>
    <row r="1480" spans="2:3" x14ac:dyDescent="0.25">
      <c r="B1480" s="250">
        <v>1417</v>
      </c>
      <c r="C1480" s="249">
        <v>108.17842863695651</v>
      </c>
    </row>
    <row r="1481" spans="2:3" x14ac:dyDescent="0.25">
      <c r="B1481" s="250">
        <v>1418</v>
      </c>
      <c r="C1481" s="249">
        <v>135.66890532655009</v>
      </c>
    </row>
    <row r="1482" spans="2:3" x14ac:dyDescent="0.25">
      <c r="B1482" s="250">
        <v>1419</v>
      </c>
      <c r="C1482" s="249">
        <v>93.757454614153133</v>
      </c>
    </row>
    <row r="1483" spans="2:3" x14ac:dyDescent="0.25">
      <c r="B1483" s="250">
        <v>1420</v>
      </c>
      <c r="C1483" s="249">
        <v>109.33038243931858</v>
      </c>
    </row>
    <row r="1484" spans="2:3" x14ac:dyDescent="0.25">
      <c r="B1484" s="250">
        <v>1421</v>
      </c>
      <c r="C1484" s="249">
        <v>127.20046541301619</v>
      </c>
    </row>
    <row r="1485" spans="2:3" x14ac:dyDescent="0.25">
      <c r="B1485" s="250">
        <v>1422</v>
      </c>
      <c r="C1485" s="249">
        <v>189.14484008651536</v>
      </c>
    </row>
    <row r="1486" spans="2:3" x14ac:dyDescent="0.25">
      <c r="B1486" s="250">
        <v>1423</v>
      </c>
      <c r="C1486" s="249">
        <v>116.01435303414769</v>
      </c>
    </row>
    <row r="1487" spans="2:3" x14ac:dyDescent="0.25">
      <c r="B1487" s="250">
        <v>1424</v>
      </c>
      <c r="C1487" s="249">
        <v>114.52279891198481</v>
      </c>
    </row>
    <row r="1488" spans="2:3" x14ac:dyDescent="0.25">
      <c r="B1488" s="250">
        <v>1425</v>
      </c>
      <c r="C1488" s="249">
        <v>105.267400928678</v>
      </c>
    </row>
    <row r="1489" spans="2:3" x14ac:dyDescent="0.25">
      <c r="B1489" s="250">
        <v>1426</v>
      </c>
      <c r="C1489" s="249">
        <v>109.98932317093617</v>
      </c>
    </row>
    <row r="1490" spans="2:3" x14ac:dyDescent="0.25">
      <c r="B1490" s="250">
        <v>1427</v>
      </c>
      <c r="C1490" s="249">
        <v>145.89471847714123</v>
      </c>
    </row>
    <row r="1491" spans="2:3" x14ac:dyDescent="0.25">
      <c r="B1491" s="250">
        <v>1428</v>
      </c>
      <c r="C1491" s="249">
        <v>120.05452095515187</v>
      </c>
    </row>
    <row r="1492" spans="2:3" x14ac:dyDescent="0.25">
      <c r="B1492" s="250">
        <v>1429</v>
      </c>
      <c r="C1492" s="249">
        <v>79.995144883893317</v>
      </c>
    </row>
    <row r="1493" spans="2:3" x14ac:dyDescent="0.25">
      <c r="B1493" s="250">
        <v>1430</v>
      </c>
      <c r="C1493" s="249">
        <v>126.61200651760844</v>
      </c>
    </row>
    <row r="1494" spans="2:3" x14ac:dyDescent="0.25">
      <c r="B1494" s="250">
        <v>1431</v>
      </c>
      <c r="C1494" s="249">
        <v>86.787571836066803</v>
      </c>
    </row>
    <row r="1495" spans="2:3" x14ac:dyDescent="0.25">
      <c r="B1495" s="250">
        <v>1432</v>
      </c>
      <c r="C1495" s="249">
        <v>98.297471993360915</v>
      </c>
    </row>
    <row r="1496" spans="2:3" x14ac:dyDescent="0.25">
      <c r="B1496" s="250">
        <v>1433</v>
      </c>
      <c r="C1496" s="249">
        <v>94.986940654584203</v>
      </c>
    </row>
    <row r="1497" spans="2:3" x14ac:dyDescent="0.25">
      <c r="B1497" s="250">
        <v>1434</v>
      </c>
      <c r="C1497" s="249">
        <v>127.39166705636205</v>
      </c>
    </row>
    <row r="1498" spans="2:3" x14ac:dyDescent="0.25">
      <c r="B1498" s="250">
        <v>1435</v>
      </c>
      <c r="C1498" s="249">
        <v>167.14707404593813</v>
      </c>
    </row>
    <row r="1499" spans="2:3" x14ac:dyDescent="0.25">
      <c r="B1499" s="250">
        <v>1436</v>
      </c>
      <c r="C1499" s="249">
        <v>127.77457107960028</v>
      </c>
    </row>
    <row r="1500" spans="2:3" x14ac:dyDescent="0.25">
      <c r="B1500" s="250">
        <v>1437</v>
      </c>
      <c r="C1500" s="249">
        <v>120.49160731466178</v>
      </c>
    </row>
    <row r="1501" spans="2:3" x14ac:dyDescent="0.25">
      <c r="B1501" s="250">
        <v>1438</v>
      </c>
      <c r="C1501" s="249">
        <v>138.20052621425643</v>
      </c>
    </row>
    <row r="1502" spans="2:3" x14ac:dyDescent="0.25">
      <c r="B1502" s="250">
        <v>1439</v>
      </c>
      <c r="C1502" s="249">
        <v>85.730642431913765</v>
      </c>
    </row>
    <row r="1503" spans="2:3" x14ac:dyDescent="0.25">
      <c r="B1503" s="250">
        <v>1440</v>
      </c>
      <c r="C1503" s="249">
        <v>105.31653177902994</v>
      </c>
    </row>
    <row r="1504" spans="2:3" x14ac:dyDescent="0.25">
      <c r="B1504" s="250">
        <v>1441</v>
      </c>
      <c r="C1504" s="249">
        <v>90.903213650972219</v>
      </c>
    </row>
    <row r="1505" spans="2:3" x14ac:dyDescent="0.25">
      <c r="B1505" s="250">
        <v>1442</v>
      </c>
      <c r="C1505" s="249">
        <v>133.32968863816521</v>
      </c>
    </row>
    <row r="1506" spans="2:3" x14ac:dyDescent="0.25">
      <c r="B1506" s="250">
        <v>1443</v>
      </c>
      <c r="C1506" s="249">
        <v>148.50421157366446</v>
      </c>
    </row>
    <row r="1507" spans="2:3" x14ac:dyDescent="0.25">
      <c r="B1507" s="250">
        <v>1444</v>
      </c>
      <c r="C1507" s="249">
        <v>141.6957820038061</v>
      </c>
    </row>
    <row r="1508" spans="2:3" x14ac:dyDescent="0.25">
      <c r="B1508" s="250">
        <v>1445</v>
      </c>
      <c r="C1508" s="249">
        <v>137.03295326892126</v>
      </c>
    </row>
    <row r="1509" spans="2:3" x14ac:dyDescent="0.25">
      <c r="B1509" s="250">
        <v>1446</v>
      </c>
      <c r="C1509" s="249">
        <v>145.92132130743809</v>
      </c>
    </row>
    <row r="1510" spans="2:3" x14ac:dyDescent="0.25">
      <c r="B1510" s="250">
        <v>1447</v>
      </c>
      <c r="C1510" s="249">
        <v>60.393967280845096</v>
      </c>
    </row>
    <row r="1511" spans="2:3" x14ac:dyDescent="0.25">
      <c r="B1511" s="250">
        <v>1448</v>
      </c>
      <c r="C1511" s="249">
        <v>107.84150212945065</v>
      </c>
    </row>
    <row r="1512" spans="2:3" x14ac:dyDescent="0.25">
      <c r="B1512" s="250">
        <v>1449</v>
      </c>
      <c r="C1512" s="249">
        <v>151.42835201241616</v>
      </c>
    </row>
    <row r="1513" spans="2:3" x14ac:dyDescent="0.25">
      <c r="B1513" s="250">
        <v>1450</v>
      </c>
      <c r="C1513" s="249">
        <v>98.661018648551391</v>
      </c>
    </row>
    <row r="1514" spans="2:3" x14ac:dyDescent="0.25">
      <c r="B1514" s="250">
        <v>1451</v>
      </c>
      <c r="C1514" s="249">
        <v>152.7578749019678</v>
      </c>
    </row>
    <row r="1515" spans="2:3" x14ac:dyDescent="0.25">
      <c r="B1515" s="250">
        <v>1452</v>
      </c>
      <c r="C1515" s="249">
        <v>142.30447540148688</v>
      </c>
    </row>
    <row r="1516" spans="2:3" x14ac:dyDescent="0.25">
      <c r="B1516" s="250">
        <v>1453</v>
      </c>
      <c r="C1516" s="249">
        <v>151.67898656835962</v>
      </c>
    </row>
    <row r="1517" spans="2:3" x14ac:dyDescent="0.25">
      <c r="B1517" s="250">
        <v>1454</v>
      </c>
      <c r="C1517" s="249">
        <v>76.439699168880452</v>
      </c>
    </row>
    <row r="1518" spans="2:3" x14ac:dyDescent="0.25">
      <c r="B1518" s="250">
        <v>1455</v>
      </c>
      <c r="C1518" s="249">
        <v>116.12426929706834</v>
      </c>
    </row>
    <row r="1519" spans="2:3" x14ac:dyDescent="0.25">
      <c r="B1519" s="250">
        <v>1456</v>
      </c>
      <c r="C1519" s="249">
        <v>146.82464668133008</v>
      </c>
    </row>
    <row r="1520" spans="2:3" x14ac:dyDescent="0.25">
      <c r="B1520" s="250">
        <v>1457</v>
      </c>
      <c r="C1520" s="249">
        <v>100.94471535719784</v>
      </c>
    </row>
    <row r="1521" spans="2:3" x14ac:dyDescent="0.25">
      <c r="B1521" s="250">
        <v>1458</v>
      </c>
      <c r="C1521" s="249">
        <v>128.852752540654</v>
      </c>
    </row>
    <row r="1522" spans="2:3" x14ac:dyDescent="0.25">
      <c r="B1522" s="250">
        <v>1459</v>
      </c>
      <c r="C1522" s="249">
        <v>132.06842153876482</v>
      </c>
    </row>
    <row r="1523" spans="2:3" x14ac:dyDescent="0.25">
      <c r="B1523" s="250">
        <v>1460</v>
      </c>
      <c r="C1523" s="249">
        <v>118.85260483641052</v>
      </c>
    </row>
    <row r="1524" spans="2:3" x14ac:dyDescent="0.25">
      <c r="B1524" s="250">
        <v>1461</v>
      </c>
      <c r="C1524" s="249">
        <v>159.44098447527878</v>
      </c>
    </row>
    <row r="1525" spans="2:3" x14ac:dyDescent="0.25">
      <c r="B1525" s="250">
        <v>1462</v>
      </c>
      <c r="C1525" s="249">
        <v>103.71587742760369</v>
      </c>
    </row>
    <row r="1526" spans="2:3" x14ac:dyDescent="0.25">
      <c r="B1526" s="250">
        <v>1463</v>
      </c>
      <c r="C1526" s="249">
        <v>133.71194096944078</v>
      </c>
    </row>
    <row r="1527" spans="2:3" x14ac:dyDescent="0.25">
      <c r="B1527" s="250">
        <v>1464</v>
      </c>
      <c r="C1527" s="249">
        <v>126.71252939944399</v>
      </c>
    </row>
    <row r="1528" spans="2:3" x14ac:dyDescent="0.25">
      <c r="B1528" s="250">
        <v>1465</v>
      </c>
      <c r="C1528" s="249">
        <v>124.35936367358771</v>
      </c>
    </row>
    <row r="1529" spans="2:3" x14ac:dyDescent="0.25">
      <c r="B1529" s="250">
        <v>1466</v>
      </c>
      <c r="C1529" s="249">
        <v>68.819637146756989</v>
      </c>
    </row>
    <row r="1530" spans="2:3" x14ac:dyDescent="0.25">
      <c r="B1530" s="250">
        <v>1467</v>
      </c>
      <c r="C1530" s="249">
        <v>135.73129880615821</v>
      </c>
    </row>
    <row r="1531" spans="2:3" x14ac:dyDescent="0.25">
      <c r="B1531" s="250">
        <v>1468</v>
      </c>
      <c r="C1531" s="249">
        <v>104.60752404390992</v>
      </c>
    </row>
    <row r="1532" spans="2:3" x14ac:dyDescent="0.25">
      <c r="B1532" s="250">
        <v>1469</v>
      </c>
      <c r="C1532" s="249">
        <v>93.636578739499157</v>
      </c>
    </row>
    <row r="1533" spans="2:3" x14ac:dyDescent="0.25">
      <c r="B1533" s="250">
        <v>1470</v>
      </c>
      <c r="C1533" s="249">
        <v>126.37608574494725</v>
      </c>
    </row>
    <row r="1534" spans="2:3" x14ac:dyDescent="0.25">
      <c r="B1534" s="250">
        <v>1471</v>
      </c>
      <c r="C1534" s="249">
        <v>104.33172826481834</v>
      </c>
    </row>
    <row r="1535" spans="2:3" x14ac:dyDescent="0.25">
      <c r="B1535" s="250">
        <v>1472</v>
      </c>
      <c r="C1535" s="249">
        <v>141.51712055074472</v>
      </c>
    </row>
    <row r="1536" spans="2:3" x14ac:dyDescent="0.25">
      <c r="B1536" s="250">
        <v>1473</v>
      </c>
      <c r="C1536" s="249">
        <v>124.21253620448182</v>
      </c>
    </row>
    <row r="1537" spans="2:3" x14ac:dyDescent="0.25">
      <c r="B1537" s="250">
        <v>1474</v>
      </c>
      <c r="C1537" s="249">
        <v>116.50582922822244</v>
      </c>
    </row>
    <row r="1538" spans="2:3" x14ac:dyDescent="0.25">
      <c r="B1538" s="250">
        <v>1475</v>
      </c>
      <c r="C1538" s="249">
        <v>102.50134664167985</v>
      </c>
    </row>
    <row r="1539" spans="2:3" x14ac:dyDescent="0.25">
      <c r="B1539" s="250">
        <v>1476</v>
      </c>
      <c r="C1539" s="249">
        <v>93.366291277155327</v>
      </c>
    </row>
    <row r="1540" spans="2:3" x14ac:dyDescent="0.25">
      <c r="B1540" s="250">
        <v>1477</v>
      </c>
      <c r="C1540" s="249">
        <v>119.646526852218</v>
      </c>
    </row>
    <row r="1541" spans="2:3" x14ac:dyDescent="0.25">
      <c r="B1541" s="250">
        <v>1478</v>
      </c>
      <c r="C1541" s="249">
        <v>126.0568059173099</v>
      </c>
    </row>
    <row r="1542" spans="2:3" x14ac:dyDescent="0.25">
      <c r="B1542" s="250">
        <v>1479</v>
      </c>
      <c r="C1542" s="249">
        <v>158.7840119707466</v>
      </c>
    </row>
    <row r="1543" spans="2:3" x14ac:dyDescent="0.25">
      <c r="B1543" s="250">
        <v>1480</v>
      </c>
      <c r="C1543" s="249">
        <v>112.3447173651013</v>
      </c>
    </row>
    <row r="1544" spans="2:3" x14ac:dyDescent="0.25">
      <c r="B1544" s="250">
        <v>1481</v>
      </c>
      <c r="C1544" s="249">
        <v>119.87474081641184</v>
      </c>
    </row>
    <row r="1545" spans="2:3" x14ac:dyDescent="0.25">
      <c r="B1545" s="250">
        <v>1482</v>
      </c>
      <c r="C1545" s="249">
        <v>95.166497039146932</v>
      </c>
    </row>
    <row r="1546" spans="2:3" x14ac:dyDescent="0.25">
      <c r="B1546" s="250">
        <v>1483</v>
      </c>
      <c r="C1546" s="249">
        <v>138.40357360807616</v>
      </c>
    </row>
    <row r="1547" spans="2:3" x14ac:dyDescent="0.25">
      <c r="B1547" s="250">
        <v>1484</v>
      </c>
      <c r="C1547" s="249">
        <v>122.38503486876729</v>
      </c>
    </row>
    <row r="1548" spans="2:3" x14ac:dyDescent="0.25">
      <c r="B1548" s="250">
        <v>1485</v>
      </c>
      <c r="C1548" s="249">
        <v>97.754915840715611</v>
      </c>
    </row>
    <row r="1549" spans="2:3" x14ac:dyDescent="0.25">
      <c r="B1549" s="250">
        <v>1486</v>
      </c>
      <c r="C1549" s="249">
        <v>110.01241644608938</v>
      </c>
    </row>
    <row r="1550" spans="2:3" x14ac:dyDescent="0.25">
      <c r="B1550" s="250">
        <v>1487</v>
      </c>
      <c r="C1550" s="249">
        <v>109.64102410399187</v>
      </c>
    </row>
    <row r="1551" spans="2:3" x14ac:dyDescent="0.25">
      <c r="B1551" s="250">
        <v>1488</v>
      </c>
      <c r="C1551" s="249">
        <v>133.04239765986929</v>
      </c>
    </row>
    <row r="1552" spans="2:3" x14ac:dyDescent="0.25">
      <c r="B1552" s="250">
        <v>1489</v>
      </c>
      <c r="C1552" s="249">
        <v>173.52260967102302</v>
      </c>
    </row>
    <row r="1553" spans="2:3" x14ac:dyDescent="0.25">
      <c r="B1553" s="250">
        <v>1490</v>
      </c>
      <c r="C1553" s="249">
        <v>131.42822595771145</v>
      </c>
    </row>
    <row r="1554" spans="2:3" x14ac:dyDescent="0.25">
      <c r="B1554" s="250">
        <v>1491</v>
      </c>
      <c r="C1554" s="249">
        <v>118.27606244177913</v>
      </c>
    </row>
    <row r="1555" spans="2:3" x14ac:dyDescent="0.25">
      <c r="B1555" s="250">
        <v>1492</v>
      </c>
      <c r="C1555" s="249">
        <v>104.48952078022624</v>
      </c>
    </row>
    <row r="1556" spans="2:3" x14ac:dyDescent="0.25">
      <c r="B1556" s="250">
        <v>1493</v>
      </c>
      <c r="C1556" s="249">
        <v>91.193464474562148</v>
      </c>
    </row>
    <row r="1557" spans="2:3" x14ac:dyDescent="0.25">
      <c r="B1557" s="250">
        <v>1494</v>
      </c>
      <c r="C1557" s="249">
        <v>126.86029378923641</v>
      </c>
    </row>
    <row r="1558" spans="2:3" x14ac:dyDescent="0.25">
      <c r="B1558" s="250">
        <v>1495</v>
      </c>
      <c r="C1558" s="249">
        <v>132.87140693656289</v>
      </c>
    </row>
    <row r="1559" spans="2:3" x14ac:dyDescent="0.25">
      <c r="B1559" s="250">
        <v>1496</v>
      </c>
      <c r="C1559" s="249">
        <v>120.09260225789166</v>
      </c>
    </row>
    <row r="1560" spans="2:3" x14ac:dyDescent="0.25">
      <c r="B1560" s="250">
        <v>1497</v>
      </c>
      <c r="C1560" s="249">
        <v>128.49949154505791</v>
      </c>
    </row>
    <row r="1561" spans="2:3" x14ac:dyDescent="0.25">
      <c r="B1561" s="250">
        <v>1498</v>
      </c>
      <c r="C1561" s="249">
        <v>48.942627177054362</v>
      </c>
    </row>
    <row r="1562" spans="2:3" x14ac:dyDescent="0.25">
      <c r="B1562" s="250">
        <v>1499</v>
      </c>
      <c r="C1562" s="249">
        <v>125.31129024026916</v>
      </c>
    </row>
    <row r="1563" spans="2:3" x14ac:dyDescent="0.25">
      <c r="B1563" s="250">
        <v>1500</v>
      </c>
      <c r="C1563" s="249">
        <v>102.62190277288836</v>
      </c>
    </row>
    <row r="1564" spans="2:3" x14ac:dyDescent="0.25">
      <c r="B1564" s="250">
        <v>1501</v>
      </c>
      <c r="C1564" s="249">
        <v>152.25492415447729</v>
      </c>
    </row>
    <row r="1565" spans="2:3" x14ac:dyDescent="0.25">
      <c r="B1565" s="250">
        <v>1502</v>
      </c>
      <c r="C1565" s="249">
        <v>131.68433144005303</v>
      </c>
    </row>
    <row r="1566" spans="2:3" x14ac:dyDescent="0.25">
      <c r="B1566" s="250">
        <v>1503</v>
      </c>
      <c r="C1566" s="249">
        <v>95.040506384070113</v>
      </c>
    </row>
    <row r="1567" spans="2:3" x14ac:dyDescent="0.25">
      <c r="B1567" s="250">
        <v>1504</v>
      </c>
      <c r="C1567" s="249">
        <v>99.54782303355762</v>
      </c>
    </row>
    <row r="1568" spans="2:3" x14ac:dyDescent="0.25">
      <c r="B1568" s="250">
        <v>1505</v>
      </c>
      <c r="C1568" s="249">
        <v>108.88844148183458</v>
      </c>
    </row>
    <row r="1569" spans="2:3" x14ac:dyDescent="0.25">
      <c r="B1569" s="250">
        <v>1506</v>
      </c>
      <c r="C1569" s="249">
        <v>86.73883291026273</v>
      </c>
    </row>
    <row r="1570" spans="2:3" x14ac:dyDescent="0.25">
      <c r="B1570" s="250">
        <v>1507</v>
      </c>
      <c r="C1570" s="249">
        <v>95.16915376777628</v>
      </c>
    </row>
    <row r="1571" spans="2:3" x14ac:dyDescent="0.25">
      <c r="B1571" s="250">
        <v>1508</v>
      </c>
      <c r="C1571" s="249">
        <v>90.655391547666994</v>
      </c>
    </row>
    <row r="1572" spans="2:3" x14ac:dyDescent="0.25">
      <c r="B1572" s="250">
        <v>1509</v>
      </c>
      <c r="C1572" s="249">
        <v>107.33057667592981</v>
      </c>
    </row>
    <row r="1573" spans="2:3" x14ac:dyDescent="0.25">
      <c r="B1573" s="250">
        <v>1510</v>
      </c>
      <c r="C1573" s="249">
        <v>120.78001921597364</v>
      </c>
    </row>
    <row r="1574" spans="2:3" x14ac:dyDescent="0.25">
      <c r="B1574" s="250">
        <v>1511</v>
      </c>
      <c r="C1574" s="249">
        <v>132.28217002697377</v>
      </c>
    </row>
    <row r="1575" spans="2:3" x14ac:dyDescent="0.25">
      <c r="B1575" s="250">
        <v>1512</v>
      </c>
      <c r="C1575" s="249">
        <v>122.5266096620586</v>
      </c>
    </row>
    <row r="1576" spans="2:3" x14ac:dyDescent="0.25">
      <c r="B1576" s="250">
        <v>1513</v>
      </c>
      <c r="C1576" s="249">
        <v>87.709686584838721</v>
      </c>
    </row>
    <row r="1577" spans="2:3" x14ac:dyDescent="0.25">
      <c r="B1577" s="250">
        <v>1514</v>
      </c>
      <c r="C1577" s="249">
        <v>104.33552907028874</v>
      </c>
    </row>
    <row r="1578" spans="2:3" x14ac:dyDescent="0.25">
      <c r="B1578" s="250">
        <v>1515</v>
      </c>
      <c r="C1578" s="249">
        <v>112.74380235914387</v>
      </c>
    </row>
    <row r="1579" spans="2:3" x14ac:dyDescent="0.25">
      <c r="B1579" s="250">
        <v>1516</v>
      </c>
      <c r="C1579" s="249">
        <v>112.07556122485845</v>
      </c>
    </row>
    <row r="1580" spans="2:3" x14ac:dyDescent="0.25">
      <c r="B1580" s="250">
        <v>1517</v>
      </c>
      <c r="C1580" s="249">
        <v>116.0936266910482</v>
      </c>
    </row>
    <row r="1581" spans="2:3" x14ac:dyDescent="0.25">
      <c r="B1581" s="250">
        <v>1518</v>
      </c>
      <c r="C1581" s="249">
        <v>138.28729651492068</v>
      </c>
    </row>
    <row r="1582" spans="2:3" x14ac:dyDescent="0.25">
      <c r="B1582" s="250">
        <v>1519</v>
      </c>
      <c r="C1582" s="249">
        <v>108.87054036798412</v>
      </c>
    </row>
    <row r="1583" spans="2:3" x14ac:dyDescent="0.25">
      <c r="B1583" s="250">
        <v>1520</v>
      </c>
      <c r="C1583" s="249">
        <v>65.328971422509284</v>
      </c>
    </row>
    <row r="1584" spans="2:3" x14ac:dyDescent="0.25">
      <c r="B1584" s="250">
        <v>1521</v>
      </c>
      <c r="C1584" s="249">
        <v>100.03703545384253</v>
      </c>
    </row>
    <row r="1585" spans="2:3" x14ac:dyDescent="0.25">
      <c r="B1585" s="250">
        <v>1522</v>
      </c>
      <c r="C1585" s="249">
        <v>79.00249194154712</v>
      </c>
    </row>
    <row r="1586" spans="2:3" x14ac:dyDescent="0.25">
      <c r="B1586" s="250">
        <v>1523</v>
      </c>
      <c r="C1586" s="249">
        <v>134.94633723417772</v>
      </c>
    </row>
    <row r="1587" spans="2:3" x14ac:dyDescent="0.25">
      <c r="B1587" s="250">
        <v>1524</v>
      </c>
      <c r="C1587" s="249">
        <v>128.95746731440252</v>
      </c>
    </row>
    <row r="1588" spans="2:3" x14ac:dyDescent="0.25">
      <c r="B1588" s="250">
        <v>1525</v>
      </c>
      <c r="C1588" s="249">
        <v>142.41600233414979</v>
      </c>
    </row>
    <row r="1589" spans="2:3" x14ac:dyDescent="0.25">
      <c r="B1589" s="250">
        <v>1526</v>
      </c>
      <c r="C1589" s="249">
        <v>129.97421048762976</v>
      </c>
    </row>
    <row r="1590" spans="2:3" x14ac:dyDescent="0.25">
      <c r="B1590" s="250">
        <v>1527</v>
      </c>
      <c r="C1590" s="249">
        <v>119.58397249730285</v>
      </c>
    </row>
    <row r="1591" spans="2:3" x14ac:dyDescent="0.25">
      <c r="B1591" s="250">
        <v>1528</v>
      </c>
      <c r="C1591" s="249">
        <v>111.02068812140512</v>
      </c>
    </row>
    <row r="1592" spans="2:3" x14ac:dyDescent="0.25">
      <c r="B1592" s="250">
        <v>1529</v>
      </c>
      <c r="C1592" s="249">
        <v>128.17024623896862</v>
      </c>
    </row>
    <row r="1593" spans="2:3" x14ac:dyDescent="0.25">
      <c r="B1593" s="250">
        <v>1530</v>
      </c>
      <c r="C1593" s="249">
        <v>144.03093719779616</v>
      </c>
    </row>
    <row r="1594" spans="2:3" x14ac:dyDescent="0.25">
      <c r="B1594" s="250">
        <v>1531</v>
      </c>
      <c r="C1594" s="249">
        <v>111.36775944248325</v>
      </c>
    </row>
    <row r="1595" spans="2:3" x14ac:dyDescent="0.25">
      <c r="B1595" s="250">
        <v>1532</v>
      </c>
      <c r="C1595" s="249">
        <v>144.95603441727536</v>
      </c>
    </row>
    <row r="1596" spans="2:3" x14ac:dyDescent="0.25">
      <c r="B1596" s="250">
        <v>1533</v>
      </c>
      <c r="C1596" s="249">
        <v>118.02965822159567</v>
      </c>
    </row>
    <row r="1597" spans="2:3" x14ac:dyDescent="0.25">
      <c r="B1597" s="250">
        <v>1534</v>
      </c>
      <c r="C1597" s="249">
        <v>100.86001303167153</v>
      </c>
    </row>
    <row r="1598" spans="2:3" x14ac:dyDescent="0.25">
      <c r="B1598" s="250">
        <v>1535</v>
      </c>
      <c r="C1598" s="249">
        <v>113.87502728187916</v>
      </c>
    </row>
    <row r="1599" spans="2:3" x14ac:dyDescent="0.25">
      <c r="B1599" s="250">
        <v>1536</v>
      </c>
      <c r="C1599" s="249">
        <v>116.24801042742506</v>
      </c>
    </row>
    <row r="1600" spans="2:3" x14ac:dyDescent="0.25">
      <c r="B1600" s="250">
        <v>1537</v>
      </c>
      <c r="C1600" s="249">
        <v>122.68890918010372</v>
      </c>
    </row>
    <row r="1601" spans="2:3" x14ac:dyDescent="0.25">
      <c r="B1601" s="250">
        <v>1538</v>
      </c>
      <c r="C1601" s="249">
        <v>88.065706820520518</v>
      </c>
    </row>
    <row r="1602" spans="2:3" x14ac:dyDescent="0.25">
      <c r="B1602" s="250">
        <v>1539</v>
      </c>
      <c r="C1602" s="249">
        <v>146.19522734617837</v>
      </c>
    </row>
    <row r="1603" spans="2:3" x14ac:dyDescent="0.25">
      <c r="B1603" s="250">
        <v>1540</v>
      </c>
      <c r="C1603" s="249">
        <v>141.42068977444924</v>
      </c>
    </row>
    <row r="1604" spans="2:3" x14ac:dyDescent="0.25">
      <c r="B1604" s="250">
        <v>1541</v>
      </c>
      <c r="C1604" s="249">
        <v>117.68239852719314</v>
      </c>
    </row>
    <row r="1605" spans="2:3" x14ac:dyDescent="0.25">
      <c r="B1605" s="250">
        <v>1542</v>
      </c>
      <c r="C1605" s="249">
        <v>124.92179881441334</v>
      </c>
    </row>
    <row r="1606" spans="2:3" x14ac:dyDescent="0.25">
      <c r="B1606" s="250">
        <v>1543</v>
      </c>
      <c r="C1606" s="249">
        <v>110.40221335991254</v>
      </c>
    </row>
    <row r="1607" spans="2:3" x14ac:dyDescent="0.25">
      <c r="B1607" s="250">
        <v>1544</v>
      </c>
      <c r="C1607" s="249">
        <v>148.03830554670151</v>
      </c>
    </row>
    <row r="1608" spans="2:3" x14ac:dyDescent="0.25">
      <c r="B1608" s="250">
        <v>1545</v>
      </c>
      <c r="C1608" s="249">
        <v>163.25252840594055</v>
      </c>
    </row>
    <row r="1609" spans="2:3" x14ac:dyDescent="0.25">
      <c r="B1609" s="250">
        <v>1546</v>
      </c>
      <c r="C1609" s="249">
        <v>122.39080723182371</v>
      </c>
    </row>
    <row r="1610" spans="2:3" x14ac:dyDescent="0.25">
      <c r="B1610" s="250">
        <v>1547</v>
      </c>
      <c r="C1610" s="249">
        <v>104.78107134629758</v>
      </c>
    </row>
    <row r="1611" spans="2:3" x14ac:dyDescent="0.25">
      <c r="B1611" s="250">
        <v>1548</v>
      </c>
      <c r="C1611" s="249">
        <v>135.16544075550539</v>
      </c>
    </row>
    <row r="1612" spans="2:3" x14ac:dyDescent="0.25">
      <c r="B1612" s="250">
        <v>1549</v>
      </c>
      <c r="C1612" s="249">
        <v>104.19072426247693</v>
      </c>
    </row>
    <row r="1613" spans="2:3" x14ac:dyDescent="0.25">
      <c r="B1613" s="250">
        <v>1550</v>
      </c>
      <c r="C1613" s="249">
        <v>86.79737973316999</v>
      </c>
    </row>
    <row r="1614" spans="2:3" x14ac:dyDescent="0.25">
      <c r="B1614" s="250">
        <v>1551</v>
      </c>
      <c r="C1614" s="249">
        <v>104.55330764341699</v>
      </c>
    </row>
    <row r="1615" spans="2:3" x14ac:dyDescent="0.25">
      <c r="B1615" s="250">
        <v>1552</v>
      </c>
      <c r="C1615" s="249">
        <v>130.6898111874662</v>
      </c>
    </row>
    <row r="1616" spans="2:3" x14ac:dyDescent="0.25">
      <c r="B1616" s="250">
        <v>1553</v>
      </c>
      <c r="C1616" s="249">
        <v>110.25122206387323</v>
      </c>
    </row>
    <row r="1617" spans="2:3" x14ac:dyDescent="0.25">
      <c r="B1617" s="250">
        <v>1554</v>
      </c>
      <c r="C1617" s="249">
        <v>81.685019064156592</v>
      </c>
    </row>
    <row r="1618" spans="2:3" x14ac:dyDescent="0.25">
      <c r="B1618" s="250">
        <v>1555</v>
      </c>
      <c r="C1618" s="249">
        <v>107.12697816642684</v>
      </c>
    </row>
    <row r="1619" spans="2:3" x14ac:dyDescent="0.25">
      <c r="B1619" s="250">
        <v>1556</v>
      </c>
      <c r="C1619" s="249">
        <v>118.58207556697936</v>
      </c>
    </row>
    <row r="1620" spans="2:3" x14ac:dyDescent="0.25">
      <c r="B1620" s="250">
        <v>1557</v>
      </c>
      <c r="C1620" s="249">
        <v>157.55924270880848</v>
      </c>
    </row>
    <row r="1621" spans="2:3" x14ac:dyDescent="0.25">
      <c r="B1621" s="250">
        <v>1558</v>
      </c>
      <c r="C1621" s="249">
        <v>143.68068609024283</v>
      </c>
    </row>
    <row r="1622" spans="2:3" x14ac:dyDescent="0.25">
      <c r="B1622" s="250">
        <v>1559</v>
      </c>
      <c r="C1622" s="249">
        <v>144.92253319275341</v>
      </c>
    </row>
    <row r="1623" spans="2:3" x14ac:dyDescent="0.25">
      <c r="B1623" s="250">
        <v>1560</v>
      </c>
      <c r="C1623" s="249">
        <v>145.15071253128241</v>
      </c>
    </row>
    <row r="1624" spans="2:3" x14ac:dyDescent="0.25">
      <c r="B1624" s="250">
        <v>1561</v>
      </c>
      <c r="C1624" s="249">
        <v>113.57078214856982</v>
      </c>
    </row>
    <row r="1625" spans="2:3" x14ac:dyDescent="0.25">
      <c r="B1625" s="250">
        <v>1562</v>
      </c>
      <c r="C1625" s="249">
        <v>119.99264499850344</v>
      </c>
    </row>
    <row r="1626" spans="2:3" x14ac:dyDescent="0.25">
      <c r="B1626" s="250">
        <v>1563</v>
      </c>
      <c r="C1626" s="249">
        <v>126.2856496221555</v>
      </c>
    </row>
    <row r="1627" spans="2:3" x14ac:dyDescent="0.25">
      <c r="B1627" s="250">
        <v>1564</v>
      </c>
      <c r="C1627" s="249">
        <v>97.834157964549959</v>
      </c>
    </row>
    <row r="1628" spans="2:3" x14ac:dyDescent="0.25">
      <c r="B1628" s="250">
        <v>1565</v>
      </c>
      <c r="C1628" s="249">
        <v>97.286422217971463</v>
      </c>
    </row>
    <row r="1629" spans="2:3" x14ac:dyDescent="0.25">
      <c r="B1629" s="250">
        <v>1566</v>
      </c>
      <c r="C1629" s="249">
        <v>162.86897616076928</v>
      </c>
    </row>
    <row r="1630" spans="2:3" x14ac:dyDescent="0.25">
      <c r="B1630" s="250">
        <v>1567</v>
      </c>
      <c r="C1630" s="249">
        <v>122.88253633535039</v>
      </c>
    </row>
    <row r="1631" spans="2:3" x14ac:dyDescent="0.25">
      <c r="B1631" s="250">
        <v>1568</v>
      </c>
      <c r="C1631" s="249">
        <v>109.08942346781818</v>
      </c>
    </row>
    <row r="1632" spans="2:3" x14ac:dyDescent="0.25">
      <c r="B1632" s="250">
        <v>1569</v>
      </c>
      <c r="C1632" s="249">
        <v>82.725558886403263</v>
      </c>
    </row>
    <row r="1633" spans="2:3" x14ac:dyDescent="0.25">
      <c r="B1633" s="250">
        <v>1570</v>
      </c>
      <c r="C1633" s="249">
        <v>144.88766069698625</v>
      </c>
    </row>
    <row r="1634" spans="2:3" x14ac:dyDescent="0.25">
      <c r="B1634" s="250">
        <v>1571</v>
      </c>
      <c r="C1634" s="249">
        <v>127.44672054527436</v>
      </c>
    </row>
    <row r="1635" spans="2:3" x14ac:dyDescent="0.25">
      <c r="B1635" s="250">
        <v>1572</v>
      </c>
      <c r="C1635" s="249">
        <v>132.97802188722628</v>
      </c>
    </row>
    <row r="1636" spans="2:3" x14ac:dyDescent="0.25">
      <c r="B1636" s="250">
        <v>1573</v>
      </c>
      <c r="C1636" s="249">
        <v>121.54025720183834</v>
      </c>
    </row>
    <row r="1637" spans="2:3" x14ac:dyDescent="0.25">
      <c r="B1637" s="250">
        <v>1574</v>
      </c>
      <c r="C1637" s="249">
        <v>136.91484087244442</v>
      </c>
    </row>
    <row r="1638" spans="2:3" x14ac:dyDescent="0.25">
      <c r="B1638" s="250">
        <v>1575</v>
      </c>
      <c r="C1638" s="249">
        <v>85.47195082200804</v>
      </c>
    </row>
    <row r="1639" spans="2:3" x14ac:dyDescent="0.25">
      <c r="B1639" s="250">
        <v>1576</v>
      </c>
      <c r="C1639" s="249">
        <v>133.01692812670629</v>
      </c>
    </row>
    <row r="1640" spans="2:3" x14ac:dyDescent="0.25">
      <c r="B1640" s="250">
        <v>1577</v>
      </c>
      <c r="C1640" s="249">
        <v>138.21900547148104</v>
      </c>
    </row>
    <row r="1641" spans="2:3" x14ac:dyDescent="0.25">
      <c r="B1641" s="250">
        <v>1578</v>
      </c>
      <c r="C1641" s="249">
        <v>172.61388551279595</v>
      </c>
    </row>
    <row r="1642" spans="2:3" x14ac:dyDescent="0.25">
      <c r="B1642" s="250">
        <v>1579</v>
      </c>
      <c r="C1642" s="249">
        <v>98.749410153393427</v>
      </c>
    </row>
    <row r="1643" spans="2:3" x14ac:dyDescent="0.25">
      <c r="B1643" s="250">
        <v>1580</v>
      </c>
      <c r="C1643" s="249">
        <v>108.07283430117563</v>
      </c>
    </row>
    <row r="1644" spans="2:3" x14ac:dyDescent="0.25">
      <c r="B1644" s="250">
        <v>1581</v>
      </c>
      <c r="C1644" s="249">
        <v>131.41552822407141</v>
      </c>
    </row>
    <row r="1645" spans="2:3" x14ac:dyDescent="0.25">
      <c r="B1645" s="250">
        <v>1582</v>
      </c>
      <c r="C1645" s="249">
        <v>152.07634332008269</v>
      </c>
    </row>
    <row r="1646" spans="2:3" x14ac:dyDescent="0.25">
      <c r="B1646" s="250">
        <v>1583</v>
      </c>
      <c r="C1646" s="249">
        <v>150.66952773092032</v>
      </c>
    </row>
    <row r="1647" spans="2:3" x14ac:dyDescent="0.25">
      <c r="B1647" s="250">
        <v>1584</v>
      </c>
      <c r="C1647" s="249">
        <v>117.37898730626219</v>
      </c>
    </row>
    <row r="1648" spans="2:3" x14ac:dyDescent="0.25">
      <c r="B1648" s="250">
        <v>1585</v>
      </c>
      <c r="C1648" s="249">
        <v>91.812663442463304</v>
      </c>
    </row>
    <row r="1649" spans="2:3" x14ac:dyDescent="0.25">
      <c r="B1649" s="250">
        <v>1586</v>
      </c>
      <c r="C1649" s="249">
        <v>126.82312924308681</v>
      </c>
    </row>
    <row r="1650" spans="2:3" x14ac:dyDescent="0.25">
      <c r="B1650" s="250">
        <v>1587</v>
      </c>
      <c r="C1650" s="249">
        <v>77.974250069766754</v>
      </c>
    </row>
    <row r="1651" spans="2:3" x14ac:dyDescent="0.25">
      <c r="B1651" s="250">
        <v>1588</v>
      </c>
      <c r="C1651" s="249">
        <v>119.78931105475752</v>
      </c>
    </row>
    <row r="1652" spans="2:3" x14ac:dyDescent="0.25">
      <c r="B1652" s="250">
        <v>1589</v>
      </c>
      <c r="C1652" s="249">
        <v>130.06804297756247</v>
      </c>
    </row>
    <row r="1653" spans="2:3" x14ac:dyDescent="0.25">
      <c r="B1653" s="250">
        <v>1590</v>
      </c>
      <c r="C1653" s="249">
        <v>103.27961723375066</v>
      </c>
    </row>
    <row r="1654" spans="2:3" x14ac:dyDescent="0.25">
      <c r="B1654" s="250">
        <v>1591</v>
      </c>
      <c r="C1654" s="249">
        <v>82.292687212837961</v>
      </c>
    </row>
    <row r="1655" spans="2:3" x14ac:dyDescent="0.25">
      <c r="B1655" s="250">
        <v>1592</v>
      </c>
      <c r="C1655" s="249">
        <v>77.435539936794271</v>
      </c>
    </row>
    <row r="1656" spans="2:3" x14ac:dyDescent="0.25">
      <c r="B1656" s="250">
        <v>1593</v>
      </c>
      <c r="C1656" s="249">
        <v>115.19079909592817</v>
      </c>
    </row>
    <row r="1657" spans="2:3" x14ac:dyDescent="0.25">
      <c r="B1657" s="250">
        <v>1594</v>
      </c>
      <c r="C1657" s="249">
        <v>108.07635597150215</v>
      </c>
    </row>
    <row r="1658" spans="2:3" x14ac:dyDescent="0.25">
      <c r="B1658" s="250">
        <v>1595</v>
      </c>
      <c r="C1658" s="249">
        <v>112.59635748022023</v>
      </c>
    </row>
    <row r="1659" spans="2:3" x14ac:dyDescent="0.25">
      <c r="B1659" s="250">
        <v>1596</v>
      </c>
      <c r="C1659" s="249">
        <v>125.22548226999031</v>
      </c>
    </row>
    <row r="1660" spans="2:3" x14ac:dyDescent="0.25">
      <c r="B1660" s="250">
        <v>1597</v>
      </c>
      <c r="C1660" s="249">
        <v>103.16431598118575</v>
      </c>
    </row>
    <row r="1661" spans="2:3" x14ac:dyDescent="0.25">
      <c r="B1661" s="250">
        <v>1598</v>
      </c>
      <c r="C1661" s="249">
        <v>111.25005470942978</v>
      </c>
    </row>
    <row r="1662" spans="2:3" x14ac:dyDescent="0.25">
      <c r="B1662" s="250">
        <v>1599</v>
      </c>
      <c r="C1662" s="249">
        <v>94.143767502160756</v>
      </c>
    </row>
    <row r="1663" spans="2:3" x14ac:dyDescent="0.25">
      <c r="B1663" s="250">
        <v>1600</v>
      </c>
      <c r="C1663" s="249">
        <v>136.05173365736479</v>
      </c>
    </row>
    <row r="1664" spans="2:3" x14ac:dyDescent="0.25">
      <c r="B1664" s="250">
        <v>1601</v>
      </c>
      <c r="C1664" s="249">
        <v>138.54552768595363</v>
      </c>
    </row>
    <row r="1665" spans="2:3" x14ac:dyDescent="0.25">
      <c r="B1665" s="250">
        <v>1602</v>
      </c>
      <c r="C1665" s="249">
        <v>140.17332030120602</v>
      </c>
    </row>
    <row r="1666" spans="2:3" x14ac:dyDescent="0.25">
      <c r="B1666" s="250">
        <v>1603</v>
      </c>
      <c r="C1666" s="249">
        <v>93.757070543684975</v>
      </c>
    </row>
    <row r="1667" spans="2:3" x14ac:dyDescent="0.25">
      <c r="B1667" s="250">
        <v>1604</v>
      </c>
      <c r="C1667" s="249">
        <v>119.45868514458613</v>
      </c>
    </row>
    <row r="1668" spans="2:3" x14ac:dyDescent="0.25">
      <c r="B1668" s="250">
        <v>1605</v>
      </c>
      <c r="C1668" s="249">
        <v>92.815211168440626</v>
      </c>
    </row>
    <row r="1669" spans="2:3" x14ac:dyDescent="0.25">
      <c r="B1669" s="250">
        <v>1606</v>
      </c>
      <c r="C1669" s="249">
        <v>105.71552314880115</v>
      </c>
    </row>
    <row r="1670" spans="2:3" x14ac:dyDescent="0.25">
      <c r="B1670" s="250">
        <v>1607</v>
      </c>
      <c r="C1670" s="249">
        <v>162.24060109759029</v>
      </c>
    </row>
    <row r="1671" spans="2:3" x14ac:dyDescent="0.25">
      <c r="B1671" s="250">
        <v>1608</v>
      </c>
      <c r="C1671" s="249">
        <v>132.28309982057581</v>
      </c>
    </row>
    <row r="1672" spans="2:3" x14ac:dyDescent="0.25">
      <c r="B1672" s="250">
        <v>1609</v>
      </c>
      <c r="C1672" s="249">
        <v>166.20869172528569</v>
      </c>
    </row>
    <row r="1673" spans="2:3" x14ac:dyDescent="0.25">
      <c r="B1673" s="250">
        <v>1610</v>
      </c>
      <c r="C1673" s="249">
        <v>105.58549203349436</v>
      </c>
    </row>
    <row r="1674" spans="2:3" x14ac:dyDescent="0.25">
      <c r="B1674" s="250">
        <v>1611</v>
      </c>
      <c r="C1674" s="249">
        <v>64.643264463691509</v>
      </c>
    </row>
    <row r="1675" spans="2:3" x14ac:dyDescent="0.25">
      <c r="B1675" s="250">
        <v>1612</v>
      </c>
      <c r="C1675" s="249">
        <v>158.34067580862796</v>
      </c>
    </row>
    <row r="1676" spans="2:3" x14ac:dyDescent="0.25">
      <c r="B1676" s="250">
        <v>1613</v>
      </c>
      <c r="C1676" s="249">
        <v>104.1334598727838</v>
      </c>
    </row>
    <row r="1677" spans="2:3" x14ac:dyDescent="0.25">
      <c r="B1677" s="250">
        <v>1614</v>
      </c>
      <c r="C1677" s="249">
        <v>83.461146653196977</v>
      </c>
    </row>
    <row r="1678" spans="2:3" x14ac:dyDescent="0.25">
      <c r="B1678" s="250">
        <v>1615</v>
      </c>
      <c r="C1678" s="249">
        <v>76.846785701689583</v>
      </c>
    </row>
    <row r="1679" spans="2:3" x14ac:dyDescent="0.25">
      <c r="B1679" s="250">
        <v>1616</v>
      </c>
      <c r="C1679" s="249">
        <v>91.1158801405129</v>
      </c>
    </row>
    <row r="1680" spans="2:3" x14ac:dyDescent="0.25">
      <c r="B1680" s="250">
        <v>1617</v>
      </c>
      <c r="C1680" s="249">
        <v>108.0291351867626</v>
      </c>
    </row>
    <row r="1681" spans="2:3" x14ac:dyDescent="0.25">
      <c r="B1681" s="250">
        <v>1618</v>
      </c>
      <c r="C1681" s="249">
        <v>111.42856562602671</v>
      </c>
    </row>
    <row r="1682" spans="2:3" x14ac:dyDescent="0.25">
      <c r="B1682" s="250">
        <v>1619</v>
      </c>
      <c r="C1682" s="249">
        <v>142.60378428416618</v>
      </c>
    </row>
    <row r="1683" spans="2:3" x14ac:dyDescent="0.25">
      <c r="B1683" s="250">
        <v>1620</v>
      </c>
      <c r="C1683" s="249">
        <v>100.32083671683017</v>
      </c>
    </row>
    <row r="1684" spans="2:3" x14ac:dyDescent="0.25">
      <c r="B1684" s="250">
        <v>1621</v>
      </c>
      <c r="C1684" s="249">
        <v>105.14606855521681</v>
      </c>
    </row>
    <row r="1685" spans="2:3" x14ac:dyDescent="0.25">
      <c r="B1685" s="250">
        <v>1622</v>
      </c>
      <c r="C1685" s="249">
        <v>129.4790912236879</v>
      </c>
    </row>
    <row r="1686" spans="2:3" x14ac:dyDescent="0.25">
      <c r="B1686" s="250">
        <v>1623</v>
      </c>
      <c r="C1686" s="249">
        <v>100.05086646156933</v>
      </c>
    </row>
    <row r="1687" spans="2:3" x14ac:dyDescent="0.25">
      <c r="B1687" s="250">
        <v>1624</v>
      </c>
      <c r="C1687" s="249">
        <v>126.77344767279591</v>
      </c>
    </row>
    <row r="1688" spans="2:3" x14ac:dyDescent="0.25">
      <c r="B1688" s="250">
        <v>1625</v>
      </c>
      <c r="C1688" s="249">
        <v>119.99235575382485</v>
      </c>
    </row>
    <row r="1689" spans="2:3" x14ac:dyDescent="0.25">
      <c r="B1689" s="250">
        <v>1626</v>
      </c>
      <c r="C1689" s="249">
        <v>93.335356758537898</v>
      </c>
    </row>
    <row r="1690" spans="2:3" x14ac:dyDescent="0.25">
      <c r="B1690" s="250">
        <v>1627</v>
      </c>
      <c r="C1690" s="249">
        <v>129.80523414405135</v>
      </c>
    </row>
    <row r="1691" spans="2:3" x14ac:dyDescent="0.25">
      <c r="B1691" s="250">
        <v>1628</v>
      </c>
      <c r="C1691" s="249">
        <v>146.79651486693604</v>
      </c>
    </row>
    <row r="1692" spans="2:3" x14ac:dyDescent="0.25">
      <c r="B1692" s="250">
        <v>1629</v>
      </c>
      <c r="C1692" s="249">
        <v>129.85271840738167</v>
      </c>
    </row>
    <row r="1693" spans="2:3" x14ac:dyDescent="0.25">
      <c r="B1693" s="250">
        <v>1630</v>
      </c>
      <c r="C1693" s="249">
        <v>108.87493121754642</v>
      </c>
    </row>
    <row r="1694" spans="2:3" x14ac:dyDescent="0.25">
      <c r="B1694" s="250">
        <v>1631</v>
      </c>
      <c r="C1694" s="249">
        <v>151.12748086896582</v>
      </c>
    </row>
    <row r="1695" spans="2:3" x14ac:dyDescent="0.25">
      <c r="B1695" s="250">
        <v>1632</v>
      </c>
      <c r="C1695" s="249">
        <v>129.70147970385509</v>
      </c>
    </row>
    <row r="1696" spans="2:3" x14ac:dyDescent="0.25">
      <c r="B1696" s="250">
        <v>1633</v>
      </c>
      <c r="C1696" s="249">
        <v>113.84661765800071</v>
      </c>
    </row>
    <row r="1697" spans="2:3" x14ac:dyDescent="0.25">
      <c r="B1697" s="250">
        <v>1634</v>
      </c>
      <c r="C1697" s="249">
        <v>147.39870629233172</v>
      </c>
    </row>
    <row r="1698" spans="2:3" x14ac:dyDescent="0.25">
      <c r="B1698" s="250">
        <v>1635</v>
      </c>
      <c r="C1698" s="249">
        <v>152.96058468058149</v>
      </c>
    </row>
    <row r="1699" spans="2:3" x14ac:dyDescent="0.25">
      <c r="B1699" s="250">
        <v>1636</v>
      </c>
      <c r="C1699" s="249">
        <v>89.332605243347871</v>
      </c>
    </row>
    <row r="1700" spans="2:3" x14ac:dyDescent="0.25">
      <c r="B1700" s="250">
        <v>1637</v>
      </c>
      <c r="C1700" s="249">
        <v>150.2247851404467</v>
      </c>
    </row>
    <row r="1701" spans="2:3" x14ac:dyDescent="0.25">
      <c r="B1701" s="250">
        <v>1638</v>
      </c>
      <c r="C1701" s="249">
        <v>138.84083121720255</v>
      </c>
    </row>
    <row r="1702" spans="2:3" x14ac:dyDescent="0.25">
      <c r="B1702" s="250">
        <v>1639</v>
      </c>
      <c r="C1702" s="249">
        <v>129.45491419724169</v>
      </c>
    </row>
    <row r="1703" spans="2:3" x14ac:dyDescent="0.25">
      <c r="B1703" s="250">
        <v>1640</v>
      </c>
      <c r="C1703" s="249">
        <v>115.97107740446941</v>
      </c>
    </row>
    <row r="1704" spans="2:3" x14ac:dyDescent="0.25">
      <c r="B1704" s="250">
        <v>1641</v>
      </c>
      <c r="C1704" s="249">
        <v>69.48064404729449</v>
      </c>
    </row>
    <row r="1705" spans="2:3" x14ac:dyDescent="0.25">
      <c r="B1705" s="250">
        <v>1642</v>
      </c>
      <c r="C1705" s="249">
        <v>104.8705523018764</v>
      </c>
    </row>
    <row r="1706" spans="2:3" x14ac:dyDescent="0.25">
      <c r="B1706" s="250">
        <v>1643</v>
      </c>
      <c r="C1706" s="249">
        <v>117.88087908777632</v>
      </c>
    </row>
    <row r="1707" spans="2:3" x14ac:dyDescent="0.25">
      <c r="B1707" s="250">
        <v>1644</v>
      </c>
      <c r="C1707" s="249">
        <v>129.23672127310041</v>
      </c>
    </row>
    <row r="1708" spans="2:3" x14ac:dyDescent="0.25">
      <c r="B1708" s="250">
        <v>1645</v>
      </c>
      <c r="C1708" s="249">
        <v>150.10039135406058</v>
      </c>
    </row>
    <row r="1709" spans="2:3" x14ac:dyDescent="0.25">
      <c r="B1709" s="250">
        <v>1646</v>
      </c>
      <c r="C1709" s="249">
        <v>85.937175845647829</v>
      </c>
    </row>
    <row r="1710" spans="2:3" x14ac:dyDescent="0.25">
      <c r="B1710" s="250">
        <v>1647</v>
      </c>
      <c r="C1710" s="249">
        <v>93.036488949588488</v>
      </c>
    </row>
    <row r="1711" spans="2:3" x14ac:dyDescent="0.25">
      <c r="B1711" s="250">
        <v>1648</v>
      </c>
      <c r="C1711" s="249">
        <v>76.836214604554343</v>
      </c>
    </row>
    <row r="1712" spans="2:3" x14ac:dyDescent="0.25">
      <c r="B1712" s="250">
        <v>1649</v>
      </c>
      <c r="C1712" s="249">
        <v>130.78015709245267</v>
      </c>
    </row>
    <row r="1713" spans="2:3" x14ac:dyDescent="0.25">
      <c r="B1713" s="250">
        <v>1650</v>
      </c>
      <c r="C1713" s="249">
        <v>106.8606558366192</v>
      </c>
    </row>
    <row r="1714" spans="2:3" x14ac:dyDescent="0.25">
      <c r="B1714" s="250">
        <v>1651</v>
      </c>
      <c r="C1714" s="249">
        <v>100.25105546423913</v>
      </c>
    </row>
    <row r="1715" spans="2:3" x14ac:dyDescent="0.25">
      <c r="B1715" s="250">
        <v>1652</v>
      </c>
      <c r="C1715" s="249">
        <v>126.8706985220519</v>
      </c>
    </row>
    <row r="1716" spans="2:3" x14ac:dyDescent="0.25">
      <c r="B1716" s="250">
        <v>1653</v>
      </c>
      <c r="C1716" s="249">
        <v>109.03418359291682</v>
      </c>
    </row>
    <row r="1717" spans="2:3" x14ac:dyDescent="0.25">
      <c r="B1717" s="250">
        <v>1654</v>
      </c>
      <c r="C1717" s="249">
        <v>96.846247461804381</v>
      </c>
    </row>
    <row r="1718" spans="2:3" x14ac:dyDescent="0.25">
      <c r="B1718" s="250">
        <v>1655</v>
      </c>
      <c r="C1718" s="249">
        <v>104.71334117260578</v>
      </c>
    </row>
    <row r="1719" spans="2:3" x14ac:dyDescent="0.25">
      <c r="B1719" s="250">
        <v>1656</v>
      </c>
      <c r="C1719" s="249">
        <v>128.60703090742354</v>
      </c>
    </row>
    <row r="1720" spans="2:3" x14ac:dyDescent="0.25">
      <c r="B1720" s="250">
        <v>1657</v>
      </c>
      <c r="C1720" s="249">
        <v>142.84395117095772</v>
      </c>
    </row>
    <row r="1721" spans="2:3" x14ac:dyDescent="0.25">
      <c r="B1721" s="250">
        <v>1658</v>
      </c>
      <c r="C1721" s="249">
        <v>89.890841717547431</v>
      </c>
    </row>
    <row r="1722" spans="2:3" x14ac:dyDescent="0.25">
      <c r="B1722" s="250">
        <v>1659</v>
      </c>
      <c r="C1722" s="249">
        <v>125.6814276316437</v>
      </c>
    </row>
    <row r="1723" spans="2:3" x14ac:dyDescent="0.25">
      <c r="B1723" s="250">
        <v>1660</v>
      </c>
      <c r="C1723" s="249">
        <v>116.79880531611492</v>
      </c>
    </row>
    <row r="1724" spans="2:3" x14ac:dyDescent="0.25">
      <c r="B1724" s="250">
        <v>1661</v>
      </c>
      <c r="C1724" s="249">
        <v>118.42112952774657</v>
      </c>
    </row>
    <row r="1725" spans="2:3" x14ac:dyDescent="0.25">
      <c r="B1725" s="250">
        <v>1662</v>
      </c>
      <c r="C1725" s="249">
        <v>100.19005890852958</v>
      </c>
    </row>
    <row r="1726" spans="2:3" x14ac:dyDescent="0.25">
      <c r="B1726" s="250">
        <v>1663</v>
      </c>
      <c r="C1726" s="249">
        <v>111.29559678022655</v>
      </c>
    </row>
    <row r="1727" spans="2:3" x14ac:dyDescent="0.25">
      <c r="B1727" s="250">
        <v>1664</v>
      </c>
      <c r="C1727" s="249">
        <v>135.69693018650253</v>
      </c>
    </row>
    <row r="1728" spans="2:3" x14ac:dyDescent="0.25">
      <c r="B1728" s="250">
        <v>1665</v>
      </c>
      <c r="C1728" s="249">
        <v>132.16742146878613</v>
      </c>
    </row>
    <row r="1729" spans="2:3" x14ac:dyDescent="0.25">
      <c r="B1729" s="250">
        <v>1666</v>
      </c>
      <c r="C1729" s="249">
        <v>131.42534378630955</v>
      </c>
    </row>
    <row r="1730" spans="2:3" x14ac:dyDescent="0.25">
      <c r="B1730" s="250">
        <v>1667</v>
      </c>
      <c r="C1730" s="249">
        <v>126.23181819304725</v>
      </c>
    </row>
    <row r="1731" spans="2:3" x14ac:dyDescent="0.25">
      <c r="B1731" s="250">
        <v>1668</v>
      </c>
      <c r="C1731" s="249">
        <v>132.12511193236736</v>
      </c>
    </row>
    <row r="1732" spans="2:3" x14ac:dyDescent="0.25">
      <c r="B1732" s="250">
        <v>1669</v>
      </c>
      <c r="C1732" s="249">
        <v>101.79896743913926</v>
      </c>
    </row>
    <row r="1733" spans="2:3" x14ac:dyDescent="0.25">
      <c r="B1733" s="250">
        <v>1670</v>
      </c>
      <c r="C1733" s="249">
        <v>151.08867128374908</v>
      </c>
    </row>
    <row r="1734" spans="2:3" x14ac:dyDescent="0.25">
      <c r="B1734" s="250">
        <v>1671</v>
      </c>
      <c r="C1734" s="249">
        <v>93.979705418975328</v>
      </c>
    </row>
    <row r="1735" spans="2:3" x14ac:dyDescent="0.25">
      <c r="B1735" s="250">
        <v>1672</v>
      </c>
      <c r="C1735" s="249">
        <v>152.74191777656932</v>
      </c>
    </row>
    <row r="1736" spans="2:3" x14ac:dyDescent="0.25">
      <c r="B1736" s="250">
        <v>1673</v>
      </c>
      <c r="C1736" s="249">
        <v>135.14523672069919</v>
      </c>
    </row>
    <row r="1737" spans="2:3" x14ac:dyDescent="0.25">
      <c r="B1737" s="250">
        <v>1674</v>
      </c>
      <c r="C1737" s="249">
        <v>100.37516047528297</v>
      </c>
    </row>
    <row r="1738" spans="2:3" x14ac:dyDescent="0.25">
      <c r="B1738" s="250">
        <v>1675</v>
      </c>
      <c r="C1738" s="249">
        <v>123.56029818374566</v>
      </c>
    </row>
    <row r="1739" spans="2:3" x14ac:dyDescent="0.25">
      <c r="B1739" s="250">
        <v>1676</v>
      </c>
      <c r="C1739" s="249">
        <v>99.901236553767092</v>
      </c>
    </row>
    <row r="1740" spans="2:3" x14ac:dyDescent="0.25">
      <c r="B1740" s="250">
        <v>1677</v>
      </c>
      <c r="C1740" s="249">
        <v>90.140888313643416</v>
      </c>
    </row>
    <row r="1741" spans="2:3" x14ac:dyDescent="0.25">
      <c r="B1741" s="250">
        <v>1678</v>
      </c>
      <c r="C1741" s="249">
        <v>103.0399378721643</v>
      </c>
    </row>
    <row r="1742" spans="2:3" x14ac:dyDescent="0.25">
      <c r="B1742" s="250">
        <v>1679</v>
      </c>
      <c r="C1742" s="249">
        <v>111.29623801856887</v>
      </c>
    </row>
    <row r="1743" spans="2:3" x14ac:dyDescent="0.25">
      <c r="B1743" s="250">
        <v>1680</v>
      </c>
      <c r="C1743" s="249">
        <v>128.75677533792606</v>
      </c>
    </row>
    <row r="1744" spans="2:3" x14ac:dyDescent="0.25">
      <c r="B1744" s="250">
        <v>1681</v>
      </c>
      <c r="C1744" s="249">
        <v>97.546122762114237</v>
      </c>
    </row>
    <row r="1745" spans="2:3" x14ac:dyDescent="0.25">
      <c r="B1745" s="250">
        <v>1682</v>
      </c>
      <c r="C1745" s="249">
        <v>83.073838772925967</v>
      </c>
    </row>
    <row r="1746" spans="2:3" x14ac:dyDescent="0.25">
      <c r="B1746" s="250">
        <v>1683</v>
      </c>
      <c r="C1746" s="249">
        <v>92.36909441235349</v>
      </c>
    </row>
    <row r="1747" spans="2:3" x14ac:dyDescent="0.25">
      <c r="B1747" s="250">
        <v>1684</v>
      </c>
      <c r="C1747" s="249">
        <v>111.51720632064956</v>
      </c>
    </row>
    <row r="1748" spans="2:3" x14ac:dyDescent="0.25">
      <c r="B1748" s="250">
        <v>1685</v>
      </c>
      <c r="C1748" s="249">
        <v>98.829368363813145</v>
      </c>
    </row>
    <row r="1749" spans="2:3" x14ac:dyDescent="0.25">
      <c r="B1749" s="250">
        <v>1686</v>
      </c>
      <c r="C1749" s="249">
        <v>133.58168787842692</v>
      </c>
    </row>
    <row r="1750" spans="2:3" x14ac:dyDescent="0.25">
      <c r="B1750" s="250">
        <v>1687</v>
      </c>
      <c r="C1750" s="249">
        <v>146.98331164326075</v>
      </c>
    </row>
    <row r="1751" spans="2:3" x14ac:dyDescent="0.25">
      <c r="B1751" s="250">
        <v>1688</v>
      </c>
      <c r="C1751" s="249">
        <v>142.3565193425494</v>
      </c>
    </row>
    <row r="1752" spans="2:3" x14ac:dyDescent="0.25">
      <c r="B1752" s="250">
        <v>1689</v>
      </c>
      <c r="C1752" s="249">
        <v>88.654786806976688</v>
      </c>
    </row>
    <row r="1753" spans="2:3" x14ac:dyDescent="0.25">
      <c r="B1753" s="250">
        <v>1690</v>
      </c>
      <c r="C1753" s="249">
        <v>117.27108291826896</v>
      </c>
    </row>
    <row r="1754" spans="2:3" x14ac:dyDescent="0.25">
      <c r="B1754" s="250">
        <v>1691</v>
      </c>
      <c r="C1754" s="249">
        <v>121.4817474054766</v>
      </c>
    </row>
    <row r="1755" spans="2:3" x14ac:dyDescent="0.25">
      <c r="B1755" s="250">
        <v>1692</v>
      </c>
      <c r="C1755" s="249">
        <v>116.744173054201</v>
      </c>
    </row>
    <row r="1756" spans="2:3" x14ac:dyDescent="0.25">
      <c r="B1756" s="250">
        <v>1693</v>
      </c>
      <c r="C1756" s="249">
        <v>145.02198140051061</v>
      </c>
    </row>
    <row r="1757" spans="2:3" x14ac:dyDescent="0.25">
      <c r="B1757" s="250">
        <v>1694</v>
      </c>
      <c r="C1757" s="249">
        <v>111.63450848529351</v>
      </c>
    </row>
    <row r="1758" spans="2:3" x14ac:dyDescent="0.25">
      <c r="B1758" s="250">
        <v>1695</v>
      </c>
      <c r="C1758" s="249">
        <v>124.13728890703096</v>
      </c>
    </row>
    <row r="1759" spans="2:3" x14ac:dyDescent="0.25">
      <c r="B1759" s="250">
        <v>1696</v>
      </c>
      <c r="C1759" s="249">
        <v>153.64386480440064</v>
      </c>
    </row>
    <row r="1760" spans="2:3" x14ac:dyDescent="0.25">
      <c r="B1760" s="250">
        <v>1697</v>
      </c>
      <c r="C1760" s="249">
        <v>171.61105735870586</v>
      </c>
    </row>
    <row r="1761" spans="2:3" x14ac:dyDescent="0.25">
      <c r="B1761" s="250">
        <v>1698</v>
      </c>
      <c r="C1761" s="249">
        <v>75.88358599274747</v>
      </c>
    </row>
    <row r="1762" spans="2:3" x14ac:dyDescent="0.25">
      <c r="B1762" s="250">
        <v>1699</v>
      </c>
      <c r="C1762" s="249">
        <v>118.96843524010511</v>
      </c>
    </row>
    <row r="1763" spans="2:3" x14ac:dyDescent="0.25">
      <c r="B1763" s="250">
        <v>1700</v>
      </c>
      <c r="C1763" s="249">
        <v>142.03695034154416</v>
      </c>
    </row>
    <row r="1764" spans="2:3" x14ac:dyDescent="0.25">
      <c r="B1764" s="250">
        <v>1701</v>
      </c>
      <c r="C1764" s="249">
        <v>102.37243599465195</v>
      </c>
    </row>
    <row r="1765" spans="2:3" x14ac:dyDescent="0.25">
      <c r="B1765" s="250">
        <v>1702</v>
      </c>
      <c r="C1765" s="249">
        <v>96.860426332060058</v>
      </c>
    </row>
    <row r="1766" spans="2:3" x14ac:dyDescent="0.25">
      <c r="B1766" s="250">
        <v>1703</v>
      </c>
      <c r="C1766" s="249">
        <v>99.877716135102105</v>
      </c>
    </row>
    <row r="1767" spans="2:3" x14ac:dyDescent="0.25">
      <c r="B1767" s="250">
        <v>1704</v>
      </c>
      <c r="C1767" s="249">
        <v>121.08064528816651</v>
      </c>
    </row>
    <row r="1768" spans="2:3" x14ac:dyDescent="0.25">
      <c r="B1768" s="250">
        <v>1705</v>
      </c>
      <c r="C1768" s="249">
        <v>138.7564361856914</v>
      </c>
    </row>
    <row r="1769" spans="2:3" x14ac:dyDescent="0.25">
      <c r="B1769" s="250">
        <v>1706</v>
      </c>
      <c r="C1769" s="249">
        <v>136.6537072188321</v>
      </c>
    </row>
    <row r="1770" spans="2:3" x14ac:dyDescent="0.25">
      <c r="B1770" s="250">
        <v>1707</v>
      </c>
      <c r="C1770" s="249">
        <v>111.06564781634454</v>
      </c>
    </row>
    <row r="1771" spans="2:3" x14ac:dyDescent="0.25">
      <c r="B1771" s="250">
        <v>1708</v>
      </c>
      <c r="C1771" s="249">
        <v>66.782287798505891</v>
      </c>
    </row>
    <row r="1772" spans="2:3" x14ac:dyDescent="0.25">
      <c r="B1772" s="250">
        <v>1709</v>
      </c>
      <c r="C1772" s="249">
        <v>122.07624395449531</v>
      </c>
    </row>
    <row r="1773" spans="2:3" x14ac:dyDescent="0.25">
      <c r="B1773" s="250">
        <v>1710</v>
      </c>
      <c r="C1773" s="249">
        <v>154.99883394522064</v>
      </c>
    </row>
    <row r="1774" spans="2:3" x14ac:dyDescent="0.25">
      <c r="B1774" s="250">
        <v>1711</v>
      </c>
      <c r="C1774" s="249">
        <v>124.88371388681284</v>
      </c>
    </row>
    <row r="1775" spans="2:3" x14ac:dyDescent="0.25">
      <c r="B1775" s="250">
        <v>1712</v>
      </c>
      <c r="C1775" s="249">
        <v>139.93482360979979</v>
      </c>
    </row>
    <row r="1776" spans="2:3" x14ac:dyDescent="0.25">
      <c r="B1776" s="250">
        <v>1713</v>
      </c>
      <c r="C1776" s="249">
        <v>130.6464511783054</v>
      </c>
    </row>
    <row r="1777" spans="2:3" x14ac:dyDescent="0.25">
      <c r="B1777" s="250">
        <v>1714</v>
      </c>
      <c r="C1777" s="249">
        <v>122.44025799914097</v>
      </c>
    </row>
    <row r="1778" spans="2:3" x14ac:dyDescent="0.25">
      <c r="B1778" s="250">
        <v>1715</v>
      </c>
      <c r="C1778" s="249">
        <v>111.41919224487386</v>
      </c>
    </row>
    <row r="1779" spans="2:3" x14ac:dyDescent="0.25">
      <c r="B1779" s="250">
        <v>1716</v>
      </c>
      <c r="C1779" s="249">
        <v>124.46690163820671</v>
      </c>
    </row>
    <row r="1780" spans="2:3" x14ac:dyDescent="0.25">
      <c r="B1780" s="250">
        <v>1717</v>
      </c>
      <c r="C1780" s="249">
        <v>128.79838414735596</v>
      </c>
    </row>
    <row r="1781" spans="2:3" x14ac:dyDescent="0.25">
      <c r="B1781" s="250">
        <v>1718</v>
      </c>
      <c r="C1781" s="249">
        <v>89.303064198265389</v>
      </c>
    </row>
    <row r="1782" spans="2:3" x14ac:dyDescent="0.25">
      <c r="B1782" s="250">
        <v>1719</v>
      </c>
      <c r="C1782" s="249">
        <v>127.01875515787866</v>
      </c>
    </row>
    <row r="1783" spans="2:3" x14ac:dyDescent="0.25">
      <c r="B1783" s="250">
        <v>1720</v>
      </c>
      <c r="C1783" s="249">
        <v>130.36447046976454</v>
      </c>
    </row>
    <row r="1784" spans="2:3" x14ac:dyDescent="0.25">
      <c r="B1784" s="250">
        <v>1721</v>
      </c>
      <c r="C1784" s="249">
        <v>88.90410355855029</v>
      </c>
    </row>
    <row r="1785" spans="2:3" x14ac:dyDescent="0.25">
      <c r="B1785" s="250">
        <v>1722</v>
      </c>
      <c r="C1785" s="249">
        <v>134.39875338162381</v>
      </c>
    </row>
    <row r="1786" spans="2:3" x14ac:dyDescent="0.25">
      <c r="B1786" s="250">
        <v>1723</v>
      </c>
      <c r="C1786" s="249">
        <v>118.69890169209478</v>
      </c>
    </row>
    <row r="1787" spans="2:3" x14ac:dyDescent="0.25">
      <c r="B1787" s="250">
        <v>1724</v>
      </c>
      <c r="C1787" s="249">
        <v>96.853403279747297</v>
      </c>
    </row>
    <row r="1788" spans="2:3" x14ac:dyDescent="0.25">
      <c r="B1788" s="250">
        <v>1725</v>
      </c>
      <c r="C1788" s="249">
        <v>120.65042729862057</v>
      </c>
    </row>
    <row r="1789" spans="2:3" x14ac:dyDescent="0.25">
      <c r="B1789" s="250">
        <v>1726</v>
      </c>
      <c r="C1789" s="249">
        <v>129.59346207700128</v>
      </c>
    </row>
    <row r="1790" spans="2:3" x14ac:dyDescent="0.25">
      <c r="B1790" s="250">
        <v>1727</v>
      </c>
      <c r="C1790" s="249">
        <v>140.19713576996341</v>
      </c>
    </row>
    <row r="1791" spans="2:3" x14ac:dyDescent="0.25">
      <c r="B1791" s="250">
        <v>1728</v>
      </c>
      <c r="C1791" s="249">
        <v>111.37227382471904</v>
      </c>
    </row>
    <row r="1792" spans="2:3" x14ac:dyDescent="0.25">
      <c r="B1792" s="250">
        <v>1729</v>
      </c>
      <c r="C1792" s="249">
        <v>134.19922107607209</v>
      </c>
    </row>
    <row r="1793" spans="2:3" x14ac:dyDescent="0.25">
      <c r="B1793" s="250">
        <v>1730</v>
      </c>
      <c r="C1793" s="249">
        <v>162.84824521269604</v>
      </c>
    </row>
    <row r="1794" spans="2:3" x14ac:dyDescent="0.25">
      <c r="B1794" s="250">
        <v>1731</v>
      </c>
      <c r="C1794" s="249">
        <v>112.25863037884947</v>
      </c>
    </row>
    <row r="1795" spans="2:3" x14ac:dyDescent="0.25">
      <c r="B1795" s="250">
        <v>1732</v>
      </c>
      <c r="C1795" s="249">
        <v>152.30889415253134</v>
      </c>
    </row>
    <row r="1796" spans="2:3" x14ac:dyDescent="0.25">
      <c r="B1796" s="250">
        <v>1733</v>
      </c>
      <c r="C1796" s="249">
        <v>78.222217325792542</v>
      </c>
    </row>
    <row r="1797" spans="2:3" x14ac:dyDescent="0.25">
      <c r="B1797" s="250">
        <v>1734</v>
      </c>
      <c r="C1797" s="249">
        <v>88.449053583957109</v>
      </c>
    </row>
    <row r="1798" spans="2:3" x14ac:dyDescent="0.25">
      <c r="B1798" s="250">
        <v>1735</v>
      </c>
      <c r="C1798" s="249">
        <v>71.337611726269671</v>
      </c>
    </row>
    <row r="1799" spans="2:3" x14ac:dyDescent="0.25">
      <c r="B1799" s="250">
        <v>1736</v>
      </c>
      <c r="C1799" s="249">
        <v>120.66484610721362</v>
      </c>
    </row>
    <row r="1800" spans="2:3" x14ac:dyDescent="0.25">
      <c r="B1800" s="250">
        <v>1737</v>
      </c>
      <c r="C1800" s="249">
        <v>83.918144594251117</v>
      </c>
    </row>
    <row r="1801" spans="2:3" x14ac:dyDescent="0.25">
      <c r="B1801" s="250">
        <v>1738</v>
      </c>
      <c r="C1801" s="249">
        <v>106.79805280367557</v>
      </c>
    </row>
    <row r="1802" spans="2:3" x14ac:dyDescent="0.25">
      <c r="B1802" s="250">
        <v>1739</v>
      </c>
      <c r="C1802" s="249">
        <v>104.77432473823589</v>
      </c>
    </row>
    <row r="1803" spans="2:3" x14ac:dyDescent="0.25">
      <c r="B1803" s="250">
        <v>1740</v>
      </c>
      <c r="C1803" s="249">
        <v>95.796457642110482</v>
      </c>
    </row>
    <row r="1804" spans="2:3" x14ac:dyDescent="0.25">
      <c r="B1804" s="250">
        <v>1741</v>
      </c>
      <c r="C1804" s="249">
        <v>108.75835450516217</v>
      </c>
    </row>
    <row r="1805" spans="2:3" x14ac:dyDescent="0.25">
      <c r="B1805" s="250">
        <v>1742</v>
      </c>
      <c r="C1805" s="249">
        <v>84.438297936308089</v>
      </c>
    </row>
    <row r="1806" spans="2:3" x14ac:dyDescent="0.25">
      <c r="B1806" s="250">
        <v>1743</v>
      </c>
      <c r="C1806" s="249">
        <v>99.518131986577686</v>
      </c>
    </row>
    <row r="1807" spans="2:3" x14ac:dyDescent="0.25">
      <c r="B1807" s="250">
        <v>1744</v>
      </c>
      <c r="C1807" s="249">
        <v>102.18180893994068</v>
      </c>
    </row>
    <row r="1808" spans="2:3" x14ac:dyDescent="0.25">
      <c r="B1808" s="250">
        <v>1745</v>
      </c>
      <c r="C1808" s="249">
        <v>144.72385525101157</v>
      </c>
    </row>
    <row r="1809" spans="2:3" x14ac:dyDescent="0.25">
      <c r="B1809" s="250">
        <v>1746</v>
      </c>
      <c r="C1809" s="249">
        <v>99.468687865728782</v>
      </c>
    </row>
    <row r="1810" spans="2:3" x14ac:dyDescent="0.25">
      <c r="B1810" s="250">
        <v>1747</v>
      </c>
      <c r="C1810" s="249">
        <v>137.98874955814824</v>
      </c>
    </row>
    <row r="1811" spans="2:3" x14ac:dyDescent="0.25">
      <c r="B1811" s="250">
        <v>1748</v>
      </c>
      <c r="C1811" s="249">
        <v>151.24205715223829</v>
      </c>
    </row>
    <row r="1812" spans="2:3" x14ac:dyDescent="0.25">
      <c r="B1812" s="250">
        <v>1749</v>
      </c>
      <c r="C1812" s="249">
        <v>121.48034168189572</v>
      </c>
    </row>
    <row r="1813" spans="2:3" x14ac:dyDescent="0.25">
      <c r="B1813" s="250">
        <v>1750</v>
      </c>
      <c r="C1813" s="249">
        <v>107.27950259777074</v>
      </c>
    </row>
    <row r="1814" spans="2:3" x14ac:dyDescent="0.25">
      <c r="B1814" s="250">
        <v>1751</v>
      </c>
      <c r="C1814" s="249">
        <v>95.740475953261949</v>
      </c>
    </row>
    <row r="1815" spans="2:3" x14ac:dyDescent="0.25">
      <c r="B1815" s="250">
        <v>1752</v>
      </c>
      <c r="C1815" s="249">
        <v>66.9847684258757</v>
      </c>
    </row>
    <row r="1816" spans="2:3" x14ac:dyDescent="0.25">
      <c r="B1816" s="250">
        <v>1753</v>
      </c>
      <c r="C1816" s="249">
        <v>143.09574783701353</v>
      </c>
    </row>
    <row r="1817" spans="2:3" x14ac:dyDescent="0.25">
      <c r="B1817" s="250">
        <v>1754</v>
      </c>
      <c r="C1817" s="249">
        <v>99.419455551218306</v>
      </c>
    </row>
    <row r="1818" spans="2:3" x14ac:dyDescent="0.25">
      <c r="B1818" s="250">
        <v>1755</v>
      </c>
      <c r="C1818" s="249">
        <v>129.39323904148867</v>
      </c>
    </row>
    <row r="1819" spans="2:3" x14ac:dyDescent="0.25">
      <c r="B1819" s="250">
        <v>1756</v>
      </c>
      <c r="C1819" s="249">
        <v>151.17315365109789</v>
      </c>
    </row>
    <row r="1820" spans="2:3" x14ac:dyDescent="0.25">
      <c r="B1820" s="250">
        <v>1757</v>
      </c>
      <c r="C1820" s="249">
        <v>130.29953222853982</v>
      </c>
    </row>
    <row r="1821" spans="2:3" x14ac:dyDescent="0.25">
      <c r="B1821" s="250">
        <v>1758</v>
      </c>
      <c r="C1821" s="249">
        <v>137.9465958974333</v>
      </c>
    </row>
    <row r="1822" spans="2:3" x14ac:dyDescent="0.25">
      <c r="B1822" s="250">
        <v>1759</v>
      </c>
      <c r="C1822" s="249">
        <v>104.25789927889448</v>
      </c>
    </row>
    <row r="1823" spans="2:3" x14ac:dyDescent="0.25">
      <c r="B1823" s="250">
        <v>1760</v>
      </c>
      <c r="C1823" s="249">
        <v>149.33848274342839</v>
      </c>
    </row>
    <row r="1824" spans="2:3" x14ac:dyDescent="0.25">
      <c r="B1824" s="250">
        <v>1761</v>
      </c>
      <c r="C1824" s="249">
        <v>125.00659438623792</v>
      </c>
    </row>
    <row r="1825" spans="2:3" x14ac:dyDescent="0.25">
      <c r="B1825" s="250">
        <v>1762</v>
      </c>
      <c r="C1825" s="249">
        <v>117.68760178409686</v>
      </c>
    </row>
    <row r="1826" spans="2:3" x14ac:dyDescent="0.25">
      <c r="B1826" s="250">
        <v>1763</v>
      </c>
      <c r="C1826" s="249">
        <v>85.795184359425463</v>
      </c>
    </row>
    <row r="1827" spans="2:3" x14ac:dyDescent="0.25">
      <c r="B1827" s="250">
        <v>1764</v>
      </c>
      <c r="C1827" s="249">
        <v>96.873440322626223</v>
      </c>
    </row>
    <row r="1828" spans="2:3" x14ac:dyDescent="0.25">
      <c r="B1828" s="250">
        <v>1765</v>
      </c>
      <c r="C1828" s="249">
        <v>122.0628416026366</v>
      </c>
    </row>
    <row r="1829" spans="2:3" x14ac:dyDescent="0.25">
      <c r="B1829" s="250">
        <v>1766</v>
      </c>
      <c r="C1829" s="249">
        <v>118.42688265956248</v>
      </c>
    </row>
    <row r="1830" spans="2:3" x14ac:dyDescent="0.25">
      <c r="B1830" s="250">
        <v>1767</v>
      </c>
      <c r="C1830" s="249">
        <v>117.94067412304707</v>
      </c>
    </row>
    <row r="1831" spans="2:3" x14ac:dyDescent="0.25">
      <c r="B1831" s="250">
        <v>1768</v>
      </c>
      <c r="C1831" s="249">
        <v>118.59951262337555</v>
      </c>
    </row>
    <row r="1832" spans="2:3" x14ac:dyDescent="0.25">
      <c r="B1832" s="250">
        <v>1769</v>
      </c>
      <c r="C1832" s="249">
        <v>100.51911110626847</v>
      </c>
    </row>
    <row r="1833" spans="2:3" x14ac:dyDescent="0.25">
      <c r="B1833" s="250">
        <v>1770</v>
      </c>
      <c r="C1833" s="249">
        <v>92.808220014760508</v>
      </c>
    </row>
    <row r="1834" spans="2:3" x14ac:dyDescent="0.25">
      <c r="B1834" s="250">
        <v>1771</v>
      </c>
      <c r="C1834" s="249">
        <v>129.88884047591065</v>
      </c>
    </row>
    <row r="1835" spans="2:3" x14ac:dyDescent="0.25">
      <c r="B1835" s="250">
        <v>1772</v>
      </c>
      <c r="C1835" s="249">
        <v>121.74077658533608</v>
      </c>
    </row>
    <row r="1836" spans="2:3" x14ac:dyDescent="0.25">
      <c r="B1836" s="250">
        <v>1773</v>
      </c>
      <c r="C1836" s="249">
        <v>113.03682631531689</v>
      </c>
    </row>
    <row r="1837" spans="2:3" x14ac:dyDescent="0.25">
      <c r="B1837" s="250">
        <v>1774</v>
      </c>
      <c r="C1837" s="249">
        <v>104.70315061969444</v>
      </c>
    </row>
    <row r="1838" spans="2:3" x14ac:dyDescent="0.25">
      <c r="B1838" s="250">
        <v>1775</v>
      </c>
      <c r="C1838" s="249">
        <v>113.14180228512777</v>
      </c>
    </row>
    <row r="1839" spans="2:3" x14ac:dyDescent="0.25">
      <c r="B1839" s="250">
        <v>1776</v>
      </c>
      <c r="C1839" s="249">
        <v>142.05649639985955</v>
      </c>
    </row>
    <row r="1840" spans="2:3" x14ac:dyDescent="0.25">
      <c r="B1840" s="250">
        <v>1777</v>
      </c>
      <c r="C1840" s="249">
        <v>95.142205201801943</v>
      </c>
    </row>
    <row r="1841" spans="2:3" x14ac:dyDescent="0.25">
      <c r="B1841" s="250">
        <v>1778</v>
      </c>
      <c r="C1841" s="249">
        <v>123.90411110833725</v>
      </c>
    </row>
    <row r="1842" spans="2:3" x14ac:dyDescent="0.25">
      <c r="B1842" s="250">
        <v>1779</v>
      </c>
      <c r="C1842" s="249">
        <v>92.692428726210352</v>
      </c>
    </row>
    <row r="1843" spans="2:3" x14ac:dyDescent="0.25">
      <c r="B1843" s="250">
        <v>1780</v>
      </c>
      <c r="C1843" s="249">
        <v>130.76436972417591</v>
      </c>
    </row>
    <row r="1844" spans="2:3" x14ac:dyDescent="0.25">
      <c r="B1844" s="250">
        <v>1781</v>
      </c>
      <c r="C1844" s="249">
        <v>125.10679990956416</v>
      </c>
    </row>
    <row r="1845" spans="2:3" x14ac:dyDescent="0.25">
      <c r="B1845" s="250">
        <v>1782</v>
      </c>
      <c r="C1845" s="249">
        <v>162.1421835823194</v>
      </c>
    </row>
    <row r="1846" spans="2:3" x14ac:dyDescent="0.25">
      <c r="B1846" s="250">
        <v>1783</v>
      </c>
      <c r="C1846" s="249">
        <v>130.57090867259757</v>
      </c>
    </row>
    <row r="1847" spans="2:3" x14ac:dyDescent="0.25">
      <c r="B1847" s="250">
        <v>1784</v>
      </c>
      <c r="C1847" s="249">
        <v>147.01282737426851</v>
      </c>
    </row>
    <row r="1848" spans="2:3" x14ac:dyDescent="0.25">
      <c r="B1848" s="250">
        <v>1785</v>
      </c>
      <c r="C1848" s="249">
        <v>116.0477060820599</v>
      </c>
    </row>
    <row r="1849" spans="2:3" x14ac:dyDescent="0.25">
      <c r="B1849" s="250">
        <v>1786</v>
      </c>
      <c r="C1849" s="249">
        <v>110.49718096650015</v>
      </c>
    </row>
    <row r="1850" spans="2:3" x14ac:dyDescent="0.25">
      <c r="B1850" s="250">
        <v>1787</v>
      </c>
      <c r="C1850" s="249">
        <v>108.78010177247364</v>
      </c>
    </row>
    <row r="1851" spans="2:3" x14ac:dyDescent="0.25">
      <c r="B1851" s="250">
        <v>1788</v>
      </c>
      <c r="C1851" s="249">
        <v>149.84583053947901</v>
      </c>
    </row>
    <row r="1852" spans="2:3" x14ac:dyDescent="0.25">
      <c r="B1852" s="250">
        <v>1789</v>
      </c>
      <c r="C1852" s="249">
        <v>115.23275600789414</v>
      </c>
    </row>
    <row r="1853" spans="2:3" x14ac:dyDescent="0.25">
      <c r="B1853" s="250">
        <v>1790</v>
      </c>
      <c r="C1853" s="249">
        <v>106.55978961662089</v>
      </c>
    </row>
    <row r="1854" spans="2:3" x14ac:dyDescent="0.25">
      <c r="B1854" s="250">
        <v>1791</v>
      </c>
      <c r="C1854" s="249">
        <v>106.58406174241713</v>
      </c>
    </row>
    <row r="1855" spans="2:3" x14ac:dyDescent="0.25">
      <c r="B1855" s="250">
        <v>1792</v>
      </c>
      <c r="C1855" s="249">
        <v>145.67344528132921</v>
      </c>
    </row>
    <row r="1856" spans="2:3" x14ac:dyDescent="0.25">
      <c r="B1856" s="250">
        <v>1793</v>
      </c>
      <c r="C1856" s="249">
        <v>108.95226707511003</v>
      </c>
    </row>
    <row r="1857" spans="2:3" x14ac:dyDescent="0.25">
      <c r="B1857" s="250">
        <v>1794</v>
      </c>
      <c r="C1857" s="249">
        <v>117.97110447850119</v>
      </c>
    </row>
    <row r="1858" spans="2:3" x14ac:dyDescent="0.25">
      <c r="B1858" s="250">
        <v>1795</v>
      </c>
      <c r="C1858" s="249">
        <v>153.52665713892969</v>
      </c>
    </row>
    <row r="1859" spans="2:3" x14ac:dyDescent="0.25">
      <c r="B1859" s="250">
        <v>1796</v>
      </c>
      <c r="C1859" s="249">
        <v>115.44354670269763</v>
      </c>
    </row>
    <row r="1860" spans="2:3" x14ac:dyDescent="0.25">
      <c r="B1860" s="250">
        <v>1797</v>
      </c>
      <c r="C1860" s="249">
        <v>63.728555625064899</v>
      </c>
    </row>
    <row r="1861" spans="2:3" x14ac:dyDescent="0.25">
      <c r="B1861" s="250">
        <v>1798</v>
      </c>
      <c r="C1861" s="249">
        <v>109.3031547287784</v>
      </c>
    </row>
    <row r="1862" spans="2:3" x14ac:dyDescent="0.25">
      <c r="B1862" s="250">
        <v>1799</v>
      </c>
      <c r="C1862" s="249">
        <v>124.87764502384518</v>
      </c>
    </row>
    <row r="1863" spans="2:3" x14ac:dyDescent="0.25">
      <c r="B1863" s="250">
        <v>1800</v>
      </c>
      <c r="C1863" s="249">
        <v>143.29377892982353</v>
      </c>
    </row>
    <row r="1864" spans="2:3" x14ac:dyDescent="0.25">
      <c r="B1864" s="250">
        <v>1801</v>
      </c>
      <c r="C1864" s="249">
        <v>123.23514236211716</v>
      </c>
    </row>
    <row r="1865" spans="2:3" x14ac:dyDescent="0.25">
      <c r="B1865" s="250">
        <v>1802</v>
      </c>
      <c r="C1865" s="249">
        <v>100.25585132870023</v>
      </c>
    </row>
    <row r="1866" spans="2:3" x14ac:dyDescent="0.25">
      <c r="B1866" s="250">
        <v>1803</v>
      </c>
      <c r="C1866" s="249">
        <v>133.91124174679504</v>
      </c>
    </row>
    <row r="1867" spans="2:3" x14ac:dyDescent="0.25">
      <c r="B1867" s="250">
        <v>1804</v>
      </c>
      <c r="C1867" s="249">
        <v>118.82982120401218</v>
      </c>
    </row>
    <row r="1868" spans="2:3" x14ac:dyDescent="0.25">
      <c r="B1868" s="250">
        <v>1805</v>
      </c>
      <c r="C1868" s="249">
        <v>115.20451601894193</v>
      </c>
    </row>
    <row r="1869" spans="2:3" x14ac:dyDescent="0.25">
      <c r="B1869" s="250">
        <v>1806</v>
      </c>
      <c r="C1869" s="249">
        <v>142.04610391355209</v>
      </c>
    </row>
    <row r="1870" spans="2:3" x14ac:dyDescent="0.25">
      <c r="B1870" s="250">
        <v>1807</v>
      </c>
      <c r="C1870" s="249">
        <v>103.62031341183496</v>
      </c>
    </row>
    <row r="1871" spans="2:3" x14ac:dyDescent="0.25">
      <c r="B1871" s="250">
        <v>1808</v>
      </c>
      <c r="C1871" s="249">
        <v>117.49383878583562</v>
      </c>
    </row>
    <row r="1872" spans="2:3" x14ac:dyDescent="0.25">
      <c r="B1872" s="250">
        <v>1809</v>
      </c>
      <c r="C1872" s="249">
        <v>94.338470503411259</v>
      </c>
    </row>
    <row r="1873" spans="2:3" x14ac:dyDescent="0.25">
      <c r="B1873" s="250">
        <v>1810</v>
      </c>
      <c r="C1873" s="249">
        <v>112.581837660894</v>
      </c>
    </row>
    <row r="1874" spans="2:3" x14ac:dyDescent="0.25">
      <c r="B1874" s="250">
        <v>1811</v>
      </c>
      <c r="C1874" s="249">
        <v>168.35873220157561</v>
      </c>
    </row>
    <row r="1875" spans="2:3" x14ac:dyDescent="0.25">
      <c r="B1875" s="250">
        <v>1812</v>
      </c>
      <c r="C1875" s="249">
        <v>106.03485027072338</v>
      </c>
    </row>
    <row r="1876" spans="2:3" x14ac:dyDescent="0.25">
      <c r="B1876" s="250">
        <v>1813</v>
      </c>
      <c r="C1876" s="249">
        <v>70.172714947926906</v>
      </c>
    </row>
    <row r="1877" spans="2:3" x14ac:dyDescent="0.25">
      <c r="B1877" s="250">
        <v>1814</v>
      </c>
      <c r="C1877" s="249">
        <v>145.93852010873672</v>
      </c>
    </row>
    <row r="1878" spans="2:3" x14ac:dyDescent="0.25">
      <c r="B1878" s="250">
        <v>1815</v>
      </c>
      <c r="C1878" s="249">
        <v>139.77270118944327</v>
      </c>
    </row>
    <row r="1879" spans="2:3" x14ac:dyDescent="0.25">
      <c r="B1879" s="250">
        <v>1816</v>
      </c>
      <c r="C1879" s="249">
        <v>93.621452840638113</v>
      </c>
    </row>
    <row r="1880" spans="2:3" x14ac:dyDescent="0.25">
      <c r="B1880" s="250">
        <v>1817</v>
      </c>
      <c r="C1880" s="249">
        <v>81.563369313524561</v>
      </c>
    </row>
    <row r="1881" spans="2:3" x14ac:dyDescent="0.25">
      <c r="B1881" s="250">
        <v>1818</v>
      </c>
      <c r="C1881" s="249">
        <v>148.93127911475949</v>
      </c>
    </row>
    <row r="1882" spans="2:3" x14ac:dyDescent="0.25">
      <c r="B1882" s="250">
        <v>1819</v>
      </c>
      <c r="C1882" s="249">
        <v>139.61647139725557</v>
      </c>
    </row>
    <row r="1883" spans="2:3" x14ac:dyDescent="0.25">
      <c r="B1883" s="250">
        <v>1820</v>
      </c>
      <c r="C1883" s="249">
        <v>113.56032745397961</v>
      </c>
    </row>
    <row r="1884" spans="2:3" x14ac:dyDescent="0.25">
      <c r="B1884" s="250">
        <v>1821</v>
      </c>
      <c r="C1884" s="249">
        <v>116.74091902474254</v>
      </c>
    </row>
    <row r="1885" spans="2:3" x14ac:dyDescent="0.25">
      <c r="B1885" s="250">
        <v>1822</v>
      </c>
      <c r="C1885" s="249">
        <v>75.18517444012798</v>
      </c>
    </row>
    <row r="1886" spans="2:3" x14ac:dyDescent="0.25">
      <c r="B1886" s="250">
        <v>1823</v>
      </c>
      <c r="C1886" s="249">
        <v>111.30962501337557</v>
      </c>
    </row>
    <row r="1887" spans="2:3" x14ac:dyDescent="0.25">
      <c r="B1887" s="250">
        <v>1824</v>
      </c>
      <c r="C1887" s="249">
        <v>140.11803730213754</v>
      </c>
    </row>
    <row r="1888" spans="2:3" x14ac:dyDescent="0.25">
      <c r="B1888" s="250">
        <v>1825</v>
      </c>
      <c r="C1888" s="249">
        <v>138.39760434525738</v>
      </c>
    </row>
    <row r="1889" spans="2:3" x14ac:dyDescent="0.25">
      <c r="B1889" s="250">
        <v>1826</v>
      </c>
      <c r="C1889" s="249">
        <v>136.7562587606117</v>
      </c>
    </row>
    <row r="1890" spans="2:3" x14ac:dyDescent="0.25">
      <c r="B1890" s="250">
        <v>1827</v>
      </c>
      <c r="C1890" s="249">
        <v>83.121682602048963</v>
      </c>
    </row>
    <row r="1891" spans="2:3" x14ac:dyDescent="0.25">
      <c r="B1891" s="250">
        <v>1828</v>
      </c>
      <c r="C1891" s="249">
        <v>111.00512520415244</v>
      </c>
    </row>
    <row r="1892" spans="2:3" x14ac:dyDescent="0.25">
      <c r="B1892" s="250">
        <v>1829</v>
      </c>
      <c r="C1892" s="249">
        <v>133.25685387174079</v>
      </c>
    </row>
    <row r="1893" spans="2:3" x14ac:dyDescent="0.25">
      <c r="B1893" s="250">
        <v>1830</v>
      </c>
      <c r="C1893" s="249">
        <v>86.984510497448582</v>
      </c>
    </row>
    <row r="1894" spans="2:3" x14ac:dyDescent="0.25">
      <c r="B1894" s="250">
        <v>1831</v>
      </c>
      <c r="C1894" s="249">
        <v>137.22616417923822</v>
      </c>
    </row>
    <row r="1895" spans="2:3" x14ac:dyDescent="0.25">
      <c r="B1895" s="250">
        <v>1832</v>
      </c>
      <c r="C1895" s="249">
        <v>119.3543509102338</v>
      </c>
    </row>
    <row r="1896" spans="2:3" x14ac:dyDescent="0.25">
      <c r="B1896" s="250">
        <v>1833</v>
      </c>
      <c r="C1896" s="249">
        <v>140.26508935011222</v>
      </c>
    </row>
    <row r="1897" spans="2:3" x14ac:dyDescent="0.25">
      <c r="B1897" s="250">
        <v>1834</v>
      </c>
      <c r="C1897" s="249">
        <v>124.00645740021766</v>
      </c>
    </row>
    <row r="1898" spans="2:3" x14ac:dyDescent="0.25">
      <c r="B1898" s="250">
        <v>1835</v>
      </c>
      <c r="C1898" s="249">
        <v>139.37728796247688</v>
      </c>
    </row>
    <row r="1899" spans="2:3" x14ac:dyDescent="0.25">
      <c r="B1899" s="250">
        <v>1836</v>
      </c>
      <c r="C1899" s="249">
        <v>114.9798896244984</v>
      </c>
    </row>
    <row r="1900" spans="2:3" x14ac:dyDescent="0.25">
      <c r="B1900" s="250">
        <v>1837</v>
      </c>
      <c r="C1900" s="249">
        <v>112.46469549802396</v>
      </c>
    </row>
    <row r="1901" spans="2:3" x14ac:dyDescent="0.25">
      <c r="B1901" s="250">
        <v>1838</v>
      </c>
      <c r="C1901" s="249">
        <v>92.061929456101467</v>
      </c>
    </row>
    <row r="1902" spans="2:3" x14ac:dyDescent="0.25">
      <c r="B1902" s="250">
        <v>1839</v>
      </c>
      <c r="C1902" s="249">
        <v>105.23366795256383</v>
      </c>
    </row>
    <row r="1903" spans="2:3" x14ac:dyDescent="0.25">
      <c r="B1903" s="250">
        <v>1840</v>
      </c>
      <c r="C1903" s="249">
        <v>133.93540103852328</v>
      </c>
    </row>
    <row r="1904" spans="2:3" x14ac:dyDescent="0.25">
      <c r="B1904" s="250">
        <v>1841</v>
      </c>
      <c r="C1904" s="249">
        <v>80.169817117679543</v>
      </c>
    </row>
    <row r="1905" spans="2:3" x14ac:dyDescent="0.25">
      <c r="B1905" s="250">
        <v>1842</v>
      </c>
      <c r="C1905" s="249">
        <v>138.07828907045155</v>
      </c>
    </row>
    <row r="1906" spans="2:3" x14ac:dyDescent="0.25">
      <c r="B1906" s="250">
        <v>1843</v>
      </c>
      <c r="C1906" s="249">
        <v>132.94489095796723</v>
      </c>
    </row>
    <row r="1907" spans="2:3" x14ac:dyDescent="0.25">
      <c r="B1907" s="250">
        <v>1844</v>
      </c>
      <c r="C1907" s="249">
        <v>194.83615420088771</v>
      </c>
    </row>
    <row r="1908" spans="2:3" x14ac:dyDescent="0.25">
      <c r="B1908" s="250">
        <v>1845</v>
      </c>
      <c r="C1908" s="249">
        <v>119.12288167171147</v>
      </c>
    </row>
    <row r="1909" spans="2:3" x14ac:dyDescent="0.25">
      <c r="B1909" s="250">
        <v>1846</v>
      </c>
      <c r="C1909" s="249">
        <v>126.56097657874678</v>
      </c>
    </row>
    <row r="1910" spans="2:3" x14ac:dyDescent="0.25">
      <c r="B1910" s="250">
        <v>1847</v>
      </c>
      <c r="C1910" s="249">
        <v>133.85879775770422</v>
      </c>
    </row>
    <row r="1911" spans="2:3" x14ac:dyDescent="0.25">
      <c r="B1911" s="250">
        <v>1848</v>
      </c>
      <c r="C1911" s="249">
        <v>106.70277641236105</v>
      </c>
    </row>
    <row r="1912" spans="2:3" x14ac:dyDescent="0.25">
      <c r="B1912" s="250">
        <v>1849</v>
      </c>
      <c r="C1912" s="249">
        <v>192.99045699142886</v>
      </c>
    </row>
    <row r="1913" spans="2:3" x14ac:dyDescent="0.25">
      <c r="B1913" s="250">
        <v>1850</v>
      </c>
      <c r="C1913" s="249">
        <v>121.3536708183963</v>
      </c>
    </row>
    <row r="1914" spans="2:3" x14ac:dyDescent="0.25">
      <c r="B1914" s="250">
        <v>1851</v>
      </c>
      <c r="C1914" s="249">
        <v>73.921466703315133</v>
      </c>
    </row>
    <row r="1915" spans="2:3" x14ac:dyDescent="0.25">
      <c r="B1915" s="250">
        <v>1852</v>
      </c>
      <c r="C1915" s="249">
        <v>150.51182085032755</v>
      </c>
    </row>
    <row r="1916" spans="2:3" x14ac:dyDescent="0.25">
      <c r="B1916" s="250">
        <v>1853</v>
      </c>
      <c r="C1916" s="249">
        <v>93.638974606600158</v>
      </c>
    </row>
    <row r="1917" spans="2:3" x14ac:dyDescent="0.25">
      <c r="B1917" s="250">
        <v>1854</v>
      </c>
      <c r="C1917" s="249">
        <v>115.60169829900754</v>
      </c>
    </row>
    <row r="1918" spans="2:3" x14ac:dyDescent="0.25">
      <c r="B1918" s="250">
        <v>1855</v>
      </c>
      <c r="C1918" s="249">
        <v>105.52939610527216</v>
      </c>
    </row>
    <row r="1919" spans="2:3" x14ac:dyDescent="0.25">
      <c r="B1919" s="250">
        <v>1856</v>
      </c>
      <c r="C1919" s="249">
        <v>144.12649945239366</v>
      </c>
    </row>
    <row r="1920" spans="2:3" x14ac:dyDescent="0.25">
      <c r="B1920" s="250">
        <v>1857</v>
      </c>
      <c r="C1920" s="249">
        <v>75.602323814439643</v>
      </c>
    </row>
    <row r="1921" spans="2:3" x14ac:dyDescent="0.25">
      <c r="B1921" s="250">
        <v>1858</v>
      </c>
      <c r="C1921" s="249">
        <v>78.171303204059427</v>
      </c>
    </row>
    <row r="1922" spans="2:3" x14ac:dyDescent="0.25">
      <c r="B1922" s="250">
        <v>1859</v>
      </c>
      <c r="C1922" s="249">
        <v>101.666145256276</v>
      </c>
    </row>
    <row r="1923" spans="2:3" x14ac:dyDescent="0.25">
      <c r="B1923" s="250">
        <v>1860</v>
      </c>
      <c r="C1923" s="249">
        <v>125.55287125792383</v>
      </c>
    </row>
    <row r="1924" spans="2:3" x14ac:dyDescent="0.25">
      <c r="B1924" s="250">
        <v>1861</v>
      </c>
      <c r="C1924" s="249">
        <v>134.55841337033522</v>
      </c>
    </row>
    <row r="1925" spans="2:3" x14ac:dyDescent="0.25">
      <c r="B1925" s="250">
        <v>1862</v>
      </c>
      <c r="C1925" s="249">
        <v>119.94034683386167</v>
      </c>
    </row>
    <row r="1926" spans="2:3" x14ac:dyDescent="0.25">
      <c r="B1926" s="250">
        <v>1863</v>
      </c>
      <c r="C1926" s="249">
        <v>133.71203335224328</v>
      </c>
    </row>
    <row r="1927" spans="2:3" x14ac:dyDescent="0.25">
      <c r="B1927" s="250">
        <v>1864</v>
      </c>
      <c r="C1927" s="249">
        <v>102.53308543761486</v>
      </c>
    </row>
    <row r="1928" spans="2:3" x14ac:dyDescent="0.25">
      <c r="B1928" s="250">
        <v>1865</v>
      </c>
      <c r="C1928" s="249">
        <v>151.56275363052922</v>
      </c>
    </row>
    <row r="1929" spans="2:3" x14ac:dyDescent="0.25">
      <c r="B1929" s="250">
        <v>1866</v>
      </c>
      <c r="C1929" s="249">
        <v>67.721576936990857</v>
      </c>
    </row>
    <row r="1930" spans="2:3" x14ac:dyDescent="0.25">
      <c r="B1930" s="250">
        <v>1867</v>
      </c>
      <c r="C1930" s="249">
        <v>118.98034894496764</v>
      </c>
    </row>
    <row r="1931" spans="2:3" x14ac:dyDescent="0.25">
      <c r="B1931" s="250">
        <v>1868</v>
      </c>
      <c r="C1931" s="249">
        <v>86.902802141627873</v>
      </c>
    </row>
    <row r="1932" spans="2:3" x14ac:dyDescent="0.25">
      <c r="B1932" s="250">
        <v>1869</v>
      </c>
      <c r="C1932" s="249">
        <v>138.63825638454182</v>
      </c>
    </row>
    <row r="1933" spans="2:3" x14ac:dyDescent="0.25">
      <c r="B1933" s="250">
        <v>1870</v>
      </c>
      <c r="C1933" s="249">
        <v>125.8272994617594</v>
      </c>
    </row>
    <row r="1934" spans="2:3" x14ac:dyDescent="0.25">
      <c r="B1934" s="250">
        <v>1871</v>
      </c>
      <c r="C1934" s="249">
        <v>119.09506441781062</v>
      </c>
    </row>
    <row r="1935" spans="2:3" x14ac:dyDescent="0.25">
      <c r="B1935" s="250">
        <v>1872</v>
      </c>
      <c r="C1935" s="249">
        <v>96.409835967613333</v>
      </c>
    </row>
    <row r="1936" spans="2:3" x14ac:dyDescent="0.25">
      <c r="B1936" s="250">
        <v>1873</v>
      </c>
      <c r="C1936" s="249">
        <v>114.6013195109462</v>
      </c>
    </row>
    <row r="1937" spans="2:3" x14ac:dyDescent="0.25">
      <c r="B1937" s="250">
        <v>1874</v>
      </c>
      <c r="C1937" s="249">
        <v>116.51099075879758</v>
      </c>
    </row>
    <row r="1938" spans="2:3" x14ac:dyDescent="0.25">
      <c r="B1938" s="250">
        <v>1875</v>
      </c>
      <c r="C1938" s="249">
        <v>128.44694240257368</v>
      </c>
    </row>
    <row r="1939" spans="2:3" x14ac:dyDescent="0.25">
      <c r="B1939" s="250">
        <v>1876</v>
      </c>
      <c r="C1939" s="249">
        <v>98.864622299817967</v>
      </c>
    </row>
    <row r="1940" spans="2:3" x14ac:dyDescent="0.25">
      <c r="B1940" s="250">
        <v>1877</v>
      </c>
      <c r="C1940" s="249">
        <v>141.39468327853345</v>
      </c>
    </row>
    <row r="1941" spans="2:3" x14ac:dyDescent="0.25">
      <c r="B1941" s="250">
        <v>1878</v>
      </c>
      <c r="C1941" s="249">
        <v>131.70109196905383</v>
      </c>
    </row>
    <row r="1942" spans="2:3" x14ac:dyDescent="0.25">
      <c r="B1942" s="250">
        <v>1879</v>
      </c>
      <c r="C1942" s="249">
        <v>148.92148311730267</v>
      </c>
    </row>
    <row r="1943" spans="2:3" x14ac:dyDescent="0.25">
      <c r="B1943" s="250">
        <v>1880</v>
      </c>
      <c r="C1943" s="249">
        <v>149.17936671968388</v>
      </c>
    </row>
    <row r="1944" spans="2:3" x14ac:dyDescent="0.25">
      <c r="B1944" s="250">
        <v>1881</v>
      </c>
      <c r="C1944" s="249">
        <v>109.95519330383266</v>
      </c>
    </row>
    <row r="1945" spans="2:3" x14ac:dyDescent="0.25">
      <c r="B1945" s="250">
        <v>1882</v>
      </c>
      <c r="C1945" s="249">
        <v>105.71551282628783</v>
      </c>
    </row>
    <row r="1946" spans="2:3" x14ac:dyDescent="0.25">
      <c r="B1946" s="250">
        <v>1883</v>
      </c>
      <c r="C1946" s="249">
        <v>93.766692496000871</v>
      </c>
    </row>
    <row r="1947" spans="2:3" x14ac:dyDescent="0.25">
      <c r="B1947" s="250">
        <v>1884</v>
      </c>
      <c r="C1947" s="249">
        <v>84.780806719606545</v>
      </c>
    </row>
    <row r="1948" spans="2:3" x14ac:dyDescent="0.25">
      <c r="B1948" s="250">
        <v>1885</v>
      </c>
      <c r="C1948" s="249">
        <v>110.11506088576976</v>
      </c>
    </row>
    <row r="1949" spans="2:3" x14ac:dyDescent="0.25">
      <c r="B1949" s="250">
        <v>1886</v>
      </c>
      <c r="C1949" s="249">
        <v>95.169205735007864</v>
      </c>
    </row>
    <row r="1950" spans="2:3" x14ac:dyDescent="0.25">
      <c r="B1950" s="250">
        <v>1887</v>
      </c>
      <c r="C1950" s="249">
        <v>92.722910833096748</v>
      </c>
    </row>
    <row r="1951" spans="2:3" x14ac:dyDescent="0.25">
      <c r="B1951" s="250">
        <v>1888</v>
      </c>
      <c r="C1951" s="249">
        <v>125.82584430183788</v>
      </c>
    </row>
    <row r="1952" spans="2:3" x14ac:dyDescent="0.25">
      <c r="B1952" s="250">
        <v>1889</v>
      </c>
      <c r="C1952" s="249">
        <v>113.89060158406444</v>
      </c>
    </row>
    <row r="1953" spans="2:3" x14ac:dyDescent="0.25">
      <c r="B1953" s="250">
        <v>1890</v>
      </c>
      <c r="C1953" s="249">
        <v>102.14777940563195</v>
      </c>
    </row>
    <row r="1954" spans="2:3" x14ac:dyDescent="0.25">
      <c r="B1954" s="250">
        <v>1891</v>
      </c>
      <c r="C1954" s="249">
        <v>74.304657096894587</v>
      </c>
    </row>
    <row r="1955" spans="2:3" x14ac:dyDescent="0.25">
      <c r="B1955" s="250">
        <v>1892</v>
      </c>
      <c r="C1955" s="249">
        <v>137.94064906502513</v>
      </c>
    </row>
    <row r="1956" spans="2:3" x14ac:dyDescent="0.25">
      <c r="B1956" s="250">
        <v>1893</v>
      </c>
      <c r="C1956" s="249">
        <v>155.90455185004421</v>
      </c>
    </row>
    <row r="1957" spans="2:3" x14ac:dyDescent="0.25">
      <c r="B1957" s="250">
        <v>1894</v>
      </c>
      <c r="C1957" s="249">
        <v>117.05613810255987</v>
      </c>
    </row>
    <row r="1958" spans="2:3" x14ac:dyDescent="0.25">
      <c r="B1958" s="250">
        <v>1895</v>
      </c>
      <c r="C1958" s="249">
        <v>147.2907623259581</v>
      </c>
    </row>
    <row r="1959" spans="2:3" x14ac:dyDescent="0.25">
      <c r="B1959" s="250">
        <v>1896</v>
      </c>
      <c r="C1959" s="249">
        <v>89.258577792989456</v>
      </c>
    </row>
    <row r="1960" spans="2:3" x14ac:dyDescent="0.25">
      <c r="B1960" s="250">
        <v>1897</v>
      </c>
      <c r="C1960" s="249">
        <v>116.8167406851852</v>
      </c>
    </row>
    <row r="1961" spans="2:3" x14ac:dyDescent="0.25">
      <c r="B1961" s="250">
        <v>1898</v>
      </c>
      <c r="C1961" s="249">
        <v>143.59626675374267</v>
      </c>
    </row>
    <row r="1962" spans="2:3" x14ac:dyDescent="0.25">
      <c r="B1962" s="250">
        <v>1899</v>
      </c>
      <c r="C1962" s="249">
        <v>106.96297998178318</v>
      </c>
    </row>
    <row r="1963" spans="2:3" x14ac:dyDescent="0.25">
      <c r="B1963" s="250">
        <v>1900</v>
      </c>
      <c r="C1963" s="249">
        <v>113.60259428805021</v>
      </c>
    </row>
    <row r="1964" spans="2:3" x14ac:dyDescent="0.25">
      <c r="B1964" s="250">
        <v>1901</v>
      </c>
      <c r="C1964" s="249">
        <v>149.94160329257869</v>
      </c>
    </row>
    <row r="1965" spans="2:3" x14ac:dyDescent="0.25">
      <c r="B1965" s="250">
        <v>1902</v>
      </c>
      <c r="C1965" s="249">
        <v>140.80609430252244</v>
      </c>
    </row>
    <row r="1966" spans="2:3" x14ac:dyDescent="0.25">
      <c r="B1966" s="250">
        <v>1903</v>
      </c>
      <c r="C1966" s="249">
        <v>81.226815843914153</v>
      </c>
    </row>
    <row r="1967" spans="2:3" x14ac:dyDescent="0.25">
      <c r="B1967" s="250">
        <v>1904</v>
      </c>
      <c r="C1967" s="249">
        <v>118.08306411316312</v>
      </c>
    </row>
    <row r="1968" spans="2:3" x14ac:dyDescent="0.25">
      <c r="B1968" s="250">
        <v>1905</v>
      </c>
      <c r="C1968" s="249">
        <v>102.2348399709435</v>
      </c>
    </row>
    <row r="1969" spans="2:3" x14ac:dyDescent="0.25">
      <c r="B1969" s="250">
        <v>1906</v>
      </c>
      <c r="C1969" s="249">
        <v>102.78081919308366</v>
      </c>
    </row>
    <row r="1970" spans="2:3" x14ac:dyDescent="0.25">
      <c r="B1970" s="250">
        <v>1907</v>
      </c>
      <c r="C1970" s="249">
        <v>114.37758279358277</v>
      </c>
    </row>
    <row r="1971" spans="2:3" x14ac:dyDescent="0.25">
      <c r="B1971" s="250">
        <v>1908</v>
      </c>
      <c r="C1971" s="249">
        <v>133.38490415273125</v>
      </c>
    </row>
    <row r="1972" spans="2:3" x14ac:dyDescent="0.25">
      <c r="B1972" s="250">
        <v>1909</v>
      </c>
      <c r="C1972" s="249">
        <v>132.61568157043843</v>
      </c>
    </row>
    <row r="1973" spans="2:3" x14ac:dyDescent="0.25">
      <c r="B1973" s="250">
        <v>1910</v>
      </c>
      <c r="C1973" s="249">
        <v>97.718134309540773</v>
      </c>
    </row>
    <row r="1974" spans="2:3" x14ac:dyDescent="0.25">
      <c r="B1974" s="250">
        <v>1911</v>
      </c>
      <c r="C1974" s="249">
        <v>113.46382540061941</v>
      </c>
    </row>
    <row r="1975" spans="2:3" x14ac:dyDescent="0.25">
      <c r="B1975" s="250">
        <v>1912</v>
      </c>
      <c r="C1975" s="249">
        <v>123.1519360135256</v>
      </c>
    </row>
    <row r="1976" spans="2:3" x14ac:dyDescent="0.25">
      <c r="B1976" s="250">
        <v>1913</v>
      </c>
      <c r="C1976" s="249">
        <v>74.678073263098184</v>
      </c>
    </row>
    <row r="1977" spans="2:3" x14ac:dyDescent="0.25">
      <c r="B1977" s="250">
        <v>1914</v>
      </c>
      <c r="C1977" s="249">
        <v>109.57177938530477</v>
      </c>
    </row>
    <row r="1978" spans="2:3" x14ac:dyDescent="0.25">
      <c r="B1978" s="250">
        <v>1915</v>
      </c>
      <c r="C1978" s="249">
        <v>100.01852069969458</v>
      </c>
    </row>
    <row r="1979" spans="2:3" x14ac:dyDescent="0.25">
      <c r="B1979" s="250">
        <v>1916</v>
      </c>
      <c r="C1979" s="249">
        <v>115.78332241060436</v>
      </c>
    </row>
    <row r="1980" spans="2:3" x14ac:dyDescent="0.25">
      <c r="B1980" s="250">
        <v>1917</v>
      </c>
      <c r="C1980" s="249">
        <v>168.40406947035899</v>
      </c>
    </row>
    <row r="1981" spans="2:3" x14ac:dyDescent="0.25">
      <c r="B1981" s="250">
        <v>1918</v>
      </c>
      <c r="C1981" s="249">
        <v>60.222315478564845</v>
      </c>
    </row>
    <row r="1982" spans="2:3" x14ac:dyDescent="0.25">
      <c r="B1982" s="250">
        <v>1919</v>
      </c>
      <c r="C1982" s="249">
        <v>163.04155267299251</v>
      </c>
    </row>
    <row r="1983" spans="2:3" x14ac:dyDescent="0.25">
      <c r="B1983" s="250">
        <v>1920</v>
      </c>
      <c r="C1983" s="249">
        <v>97.794536273124152</v>
      </c>
    </row>
    <row r="1984" spans="2:3" x14ac:dyDescent="0.25">
      <c r="B1984" s="250">
        <v>1921</v>
      </c>
      <c r="C1984" s="249">
        <v>133.2170712995848</v>
      </c>
    </row>
    <row r="1985" spans="2:3" x14ac:dyDescent="0.25">
      <c r="B1985" s="250">
        <v>1922</v>
      </c>
      <c r="C1985" s="249">
        <v>124.47801837496289</v>
      </c>
    </row>
    <row r="1986" spans="2:3" x14ac:dyDescent="0.25">
      <c r="B1986" s="250">
        <v>1923</v>
      </c>
      <c r="C1986" s="249">
        <v>69.827817090880387</v>
      </c>
    </row>
    <row r="1987" spans="2:3" x14ac:dyDescent="0.25">
      <c r="B1987" s="250">
        <v>1924</v>
      </c>
      <c r="C1987" s="249">
        <v>154.22307291067204</v>
      </c>
    </row>
    <row r="1988" spans="2:3" x14ac:dyDescent="0.25">
      <c r="B1988" s="250">
        <v>1925</v>
      </c>
      <c r="C1988" s="249">
        <v>70.228239094885311</v>
      </c>
    </row>
    <row r="1989" spans="2:3" x14ac:dyDescent="0.25">
      <c r="B1989" s="250">
        <v>1926</v>
      </c>
      <c r="C1989" s="249">
        <v>130.47406569714144</v>
      </c>
    </row>
    <row r="1990" spans="2:3" x14ac:dyDescent="0.25">
      <c r="B1990" s="250">
        <v>1927</v>
      </c>
      <c r="C1990" s="249">
        <v>159.92772227311897</v>
      </c>
    </row>
    <row r="1991" spans="2:3" x14ac:dyDescent="0.25">
      <c r="B1991" s="250">
        <v>1928</v>
      </c>
      <c r="C1991" s="249">
        <v>147.4081937835935</v>
      </c>
    </row>
    <row r="1992" spans="2:3" x14ac:dyDescent="0.25">
      <c r="B1992" s="250">
        <v>1929</v>
      </c>
      <c r="C1992" s="249">
        <v>110.88462628965446</v>
      </c>
    </row>
    <row r="1993" spans="2:3" x14ac:dyDescent="0.25">
      <c r="B1993" s="250">
        <v>1930</v>
      </c>
      <c r="C1993" s="249">
        <v>137.93576636343622</v>
      </c>
    </row>
    <row r="1994" spans="2:3" x14ac:dyDescent="0.25">
      <c r="B1994" s="250">
        <v>1931</v>
      </c>
      <c r="C1994" s="249">
        <v>72.737076553471638</v>
      </c>
    </row>
    <row r="1995" spans="2:3" x14ac:dyDescent="0.25">
      <c r="B1995" s="250">
        <v>1932</v>
      </c>
      <c r="C1995" s="249">
        <v>122.19196830912564</v>
      </c>
    </row>
    <row r="1996" spans="2:3" x14ac:dyDescent="0.25">
      <c r="B1996" s="250">
        <v>1933</v>
      </c>
      <c r="C1996" s="249">
        <v>96.88790811857227</v>
      </c>
    </row>
    <row r="1997" spans="2:3" x14ac:dyDescent="0.25">
      <c r="B1997" s="250">
        <v>1934</v>
      </c>
      <c r="C1997" s="249">
        <v>152.93497472752088</v>
      </c>
    </row>
    <row r="1998" spans="2:3" x14ac:dyDescent="0.25">
      <c r="B1998" s="250">
        <v>1935</v>
      </c>
      <c r="C1998" s="249">
        <v>99.200442621164896</v>
      </c>
    </row>
    <row r="1999" spans="2:3" x14ac:dyDescent="0.25">
      <c r="B1999" s="250">
        <v>1936</v>
      </c>
      <c r="C1999" s="249">
        <v>128.15572543673204</v>
      </c>
    </row>
    <row r="2000" spans="2:3" x14ac:dyDescent="0.25">
      <c r="B2000" s="250">
        <v>1937</v>
      </c>
      <c r="C2000" s="249">
        <v>114.02225933095752</v>
      </c>
    </row>
    <row r="2001" spans="2:3" x14ac:dyDescent="0.25">
      <c r="B2001" s="250">
        <v>1938</v>
      </c>
      <c r="C2001" s="249">
        <v>135.49827822576265</v>
      </c>
    </row>
    <row r="2002" spans="2:3" x14ac:dyDescent="0.25">
      <c r="B2002" s="250">
        <v>1939</v>
      </c>
      <c r="C2002" s="249">
        <v>108.77919285560195</v>
      </c>
    </row>
    <row r="2003" spans="2:3" x14ac:dyDescent="0.25">
      <c r="B2003" s="250">
        <v>1940</v>
      </c>
      <c r="C2003" s="249">
        <v>126.52132981739545</v>
      </c>
    </row>
    <row r="2004" spans="2:3" x14ac:dyDescent="0.25">
      <c r="B2004" s="250">
        <v>1941</v>
      </c>
      <c r="C2004" s="249">
        <v>112.204295975978</v>
      </c>
    </row>
    <row r="2005" spans="2:3" x14ac:dyDescent="0.25">
      <c r="B2005" s="250">
        <v>1942</v>
      </c>
      <c r="C2005" s="249">
        <v>114.78718739824788</v>
      </c>
    </row>
    <row r="2006" spans="2:3" x14ac:dyDescent="0.25">
      <c r="B2006" s="250">
        <v>1943</v>
      </c>
      <c r="C2006" s="249">
        <v>174.21954705853685</v>
      </c>
    </row>
    <row r="2007" spans="2:3" x14ac:dyDescent="0.25">
      <c r="B2007" s="250">
        <v>1944</v>
      </c>
      <c r="C2007" s="249">
        <v>81.921950258042756</v>
      </c>
    </row>
    <row r="2008" spans="2:3" x14ac:dyDescent="0.25">
      <c r="B2008" s="250">
        <v>1945</v>
      </c>
      <c r="C2008" s="249">
        <v>110.11051521060251</v>
      </c>
    </row>
    <row r="2009" spans="2:3" x14ac:dyDescent="0.25">
      <c r="B2009" s="250">
        <v>1946</v>
      </c>
      <c r="C2009" s="249">
        <v>161.69028079333094</v>
      </c>
    </row>
    <row r="2010" spans="2:3" x14ac:dyDescent="0.25">
      <c r="B2010" s="250">
        <v>1947</v>
      </c>
      <c r="C2010" s="249">
        <v>123.14962691916062</v>
      </c>
    </row>
    <row r="2011" spans="2:3" x14ac:dyDescent="0.25">
      <c r="B2011" s="250">
        <v>1948</v>
      </c>
      <c r="C2011" s="249">
        <v>139.92602425228338</v>
      </c>
    </row>
    <row r="2012" spans="2:3" x14ac:dyDescent="0.25">
      <c r="B2012" s="250">
        <v>1949</v>
      </c>
      <c r="C2012" s="249">
        <v>123.02148958025295</v>
      </c>
    </row>
    <row r="2013" spans="2:3" x14ac:dyDescent="0.25">
      <c r="B2013" s="250">
        <v>1950</v>
      </c>
      <c r="C2013" s="249">
        <v>131.25135878743845</v>
      </c>
    </row>
    <row r="2014" spans="2:3" x14ac:dyDescent="0.25">
      <c r="B2014" s="250">
        <v>1951</v>
      </c>
      <c r="C2014" s="249">
        <v>163.84141295927964</v>
      </c>
    </row>
    <row r="2015" spans="2:3" x14ac:dyDescent="0.25">
      <c r="B2015" s="250">
        <v>1952</v>
      </c>
      <c r="C2015" s="249">
        <v>115.89216974959339</v>
      </c>
    </row>
    <row r="2016" spans="2:3" x14ac:dyDescent="0.25">
      <c r="B2016" s="250">
        <v>1953</v>
      </c>
      <c r="C2016" s="249">
        <v>163.27994945882182</v>
      </c>
    </row>
    <row r="2017" spans="2:3" x14ac:dyDescent="0.25">
      <c r="B2017" s="250">
        <v>1954</v>
      </c>
      <c r="C2017" s="249">
        <v>71.728367787480465</v>
      </c>
    </row>
    <row r="2018" spans="2:3" x14ac:dyDescent="0.25">
      <c r="B2018" s="250">
        <v>1955</v>
      </c>
      <c r="C2018" s="249">
        <v>115.41886661279806</v>
      </c>
    </row>
    <row r="2019" spans="2:3" x14ac:dyDescent="0.25">
      <c r="B2019" s="250">
        <v>1956</v>
      </c>
      <c r="C2019" s="249">
        <v>118.0310520460214</v>
      </c>
    </row>
    <row r="2020" spans="2:3" x14ac:dyDescent="0.25">
      <c r="B2020" s="250">
        <v>1957</v>
      </c>
      <c r="C2020" s="249">
        <v>100.40609255333301</v>
      </c>
    </row>
    <row r="2021" spans="2:3" x14ac:dyDescent="0.25">
      <c r="B2021" s="250">
        <v>1958</v>
      </c>
      <c r="C2021" s="249">
        <v>141.77758542805759</v>
      </c>
    </row>
    <row r="2022" spans="2:3" x14ac:dyDescent="0.25">
      <c r="B2022" s="250">
        <v>1959</v>
      </c>
      <c r="C2022" s="249">
        <v>137.65228664116515</v>
      </c>
    </row>
    <row r="2023" spans="2:3" x14ac:dyDescent="0.25">
      <c r="B2023" s="250">
        <v>1960</v>
      </c>
      <c r="C2023" s="249">
        <v>135.13416478789475</v>
      </c>
    </row>
    <row r="2024" spans="2:3" x14ac:dyDescent="0.25">
      <c r="B2024" s="250">
        <v>1961</v>
      </c>
      <c r="C2024" s="249">
        <v>108.52605908520178</v>
      </c>
    </row>
    <row r="2025" spans="2:3" x14ac:dyDescent="0.25">
      <c r="B2025" s="250">
        <v>1962</v>
      </c>
      <c r="C2025" s="249">
        <v>142.65809774403166</v>
      </c>
    </row>
    <row r="2026" spans="2:3" x14ac:dyDescent="0.25">
      <c r="B2026" s="250">
        <v>1963</v>
      </c>
      <c r="C2026" s="249">
        <v>128.34315584768186</v>
      </c>
    </row>
    <row r="2027" spans="2:3" x14ac:dyDescent="0.25">
      <c r="B2027" s="250">
        <v>1964</v>
      </c>
      <c r="C2027" s="249">
        <v>128.42998234538689</v>
      </c>
    </row>
    <row r="2028" spans="2:3" x14ac:dyDescent="0.25">
      <c r="B2028" s="250">
        <v>1965</v>
      </c>
      <c r="C2028" s="249">
        <v>76.850195507105099</v>
      </c>
    </row>
    <row r="2029" spans="2:3" x14ac:dyDescent="0.25">
      <c r="B2029" s="250">
        <v>1966</v>
      </c>
      <c r="C2029" s="249">
        <v>152.89853475069791</v>
      </c>
    </row>
    <row r="2030" spans="2:3" x14ac:dyDescent="0.25">
      <c r="B2030" s="250">
        <v>1967</v>
      </c>
      <c r="C2030" s="249">
        <v>156.51589120845944</v>
      </c>
    </row>
    <row r="2031" spans="2:3" x14ac:dyDescent="0.25">
      <c r="B2031" s="250">
        <v>1968</v>
      </c>
      <c r="C2031" s="249">
        <v>113.87367149678309</v>
      </c>
    </row>
    <row r="2032" spans="2:3" x14ac:dyDescent="0.25">
      <c r="B2032" s="250">
        <v>1969</v>
      </c>
      <c r="C2032" s="249">
        <v>79.12835300566735</v>
      </c>
    </row>
    <row r="2033" spans="2:3" x14ac:dyDescent="0.25">
      <c r="B2033" s="250">
        <v>1970</v>
      </c>
      <c r="C2033" s="249">
        <v>160.69442661532136</v>
      </c>
    </row>
    <row r="2034" spans="2:3" x14ac:dyDescent="0.25">
      <c r="B2034" s="250">
        <v>1971</v>
      </c>
      <c r="C2034" s="249">
        <v>155.80079379987302</v>
      </c>
    </row>
    <row r="2035" spans="2:3" x14ac:dyDescent="0.25">
      <c r="B2035" s="250">
        <v>1972</v>
      </c>
      <c r="C2035" s="249">
        <v>85.842275385832679</v>
      </c>
    </row>
    <row r="2036" spans="2:3" x14ac:dyDescent="0.25">
      <c r="B2036" s="250">
        <v>1973</v>
      </c>
      <c r="C2036" s="249">
        <v>117.7515496681203</v>
      </c>
    </row>
    <row r="2037" spans="2:3" x14ac:dyDescent="0.25">
      <c r="B2037" s="250">
        <v>1974</v>
      </c>
      <c r="C2037" s="249">
        <v>140.63971183082225</v>
      </c>
    </row>
    <row r="2038" spans="2:3" x14ac:dyDescent="0.25">
      <c r="B2038" s="250">
        <v>1975</v>
      </c>
      <c r="C2038" s="249">
        <v>114.23415684277512</v>
      </c>
    </row>
    <row r="2039" spans="2:3" x14ac:dyDescent="0.25">
      <c r="B2039" s="250">
        <v>1976</v>
      </c>
      <c r="C2039" s="249">
        <v>60.22505593219384</v>
      </c>
    </row>
    <row r="2040" spans="2:3" x14ac:dyDescent="0.25">
      <c r="B2040" s="250">
        <v>1977</v>
      </c>
      <c r="C2040" s="249">
        <v>104.89506772931486</v>
      </c>
    </row>
    <row r="2041" spans="2:3" x14ac:dyDescent="0.25">
      <c r="B2041" s="250">
        <v>1978</v>
      </c>
      <c r="C2041" s="249">
        <v>124.30708999086194</v>
      </c>
    </row>
    <row r="2042" spans="2:3" x14ac:dyDescent="0.25">
      <c r="B2042" s="250">
        <v>1979</v>
      </c>
      <c r="C2042" s="249">
        <v>94.896733033975053</v>
      </c>
    </row>
    <row r="2043" spans="2:3" x14ac:dyDescent="0.25">
      <c r="B2043" s="250">
        <v>1980</v>
      </c>
      <c r="C2043" s="249">
        <v>115.81405448468136</v>
      </c>
    </row>
    <row r="2044" spans="2:3" x14ac:dyDescent="0.25">
      <c r="B2044" s="250">
        <v>1981</v>
      </c>
      <c r="C2044" s="249">
        <v>106.99744654493769</v>
      </c>
    </row>
    <row r="2045" spans="2:3" x14ac:dyDescent="0.25">
      <c r="B2045" s="250">
        <v>1982</v>
      </c>
      <c r="C2045" s="249">
        <v>107.21164492797929</v>
      </c>
    </row>
    <row r="2046" spans="2:3" x14ac:dyDescent="0.25">
      <c r="B2046" s="250">
        <v>1983</v>
      </c>
      <c r="C2046" s="249">
        <v>147.19230773434745</v>
      </c>
    </row>
    <row r="2047" spans="2:3" x14ac:dyDescent="0.25">
      <c r="B2047" s="250">
        <v>1984</v>
      </c>
      <c r="C2047" s="249">
        <v>84.246053118361715</v>
      </c>
    </row>
    <row r="2048" spans="2:3" x14ac:dyDescent="0.25">
      <c r="B2048" s="250">
        <v>1985</v>
      </c>
      <c r="C2048" s="249">
        <v>162.11138913068362</v>
      </c>
    </row>
    <row r="2049" spans="2:3" x14ac:dyDescent="0.25">
      <c r="B2049" s="250">
        <v>1986</v>
      </c>
      <c r="C2049" s="249">
        <v>108.59841812845615</v>
      </c>
    </row>
    <row r="2050" spans="2:3" x14ac:dyDescent="0.25">
      <c r="B2050" s="250">
        <v>1987</v>
      </c>
      <c r="C2050" s="249">
        <v>93.819292617691787</v>
      </c>
    </row>
    <row r="2051" spans="2:3" x14ac:dyDescent="0.25">
      <c r="B2051" s="250">
        <v>1988</v>
      </c>
      <c r="C2051" s="249">
        <v>141.9252839395545</v>
      </c>
    </row>
    <row r="2052" spans="2:3" x14ac:dyDescent="0.25">
      <c r="B2052" s="250">
        <v>1989</v>
      </c>
      <c r="C2052" s="249">
        <v>116.59388257197448</v>
      </c>
    </row>
    <row r="2053" spans="2:3" x14ac:dyDescent="0.25">
      <c r="B2053" s="250">
        <v>1990</v>
      </c>
      <c r="C2053" s="249">
        <v>85.603568332060945</v>
      </c>
    </row>
    <row r="2054" spans="2:3" x14ac:dyDescent="0.25">
      <c r="B2054" s="250">
        <v>1991</v>
      </c>
      <c r="C2054" s="249">
        <v>115.77655140614566</v>
      </c>
    </row>
    <row r="2055" spans="2:3" x14ac:dyDescent="0.25">
      <c r="B2055" s="250">
        <v>1992</v>
      </c>
      <c r="C2055" s="249">
        <v>161.46808700543215</v>
      </c>
    </row>
    <row r="2056" spans="2:3" x14ac:dyDescent="0.25">
      <c r="B2056" s="250">
        <v>1993</v>
      </c>
      <c r="C2056" s="249">
        <v>96.169485837592887</v>
      </c>
    </row>
    <row r="2057" spans="2:3" x14ac:dyDescent="0.25">
      <c r="B2057" s="250">
        <v>1994</v>
      </c>
      <c r="C2057" s="249">
        <v>124.5607906894312</v>
      </c>
    </row>
    <row r="2058" spans="2:3" x14ac:dyDescent="0.25">
      <c r="B2058" s="250">
        <v>1995</v>
      </c>
      <c r="C2058" s="249">
        <v>84.679794807823285</v>
      </c>
    </row>
    <row r="2059" spans="2:3" x14ac:dyDescent="0.25">
      <c r="B2059" s="250">
        <v>1996</v>
      </c>
      <c r="C2059" s="249">
        <v>103.30837450778056</v>
      </c>
    </row>
    <row r="2060" spans="2:3" x14ac:dyDescent="0.25">
      <c r="B2060" s="250">
        <v>1997</v>
      </c>
      <c r="C2060" s="249">
        <v>108.36209870694934</v>
      </c>
    </row>
    <row r="2061" spans="2:3" x14ac:dyDescent="0.25">
      <c r="B2061" s="250">
        <v>1998</v>
      </c>
      <c r="C2061" s="249">
        <v>103.36670930559423</v>
      </c>
    </row>
    <row r="2062" spans="2:3" x14ac:dyDescent="0.25">
      <c r="B2062" s="250">
        <v>1999</v>
      </c>
      <c r="C2062" s="249">
        <v>142.53371149816647</v>
      </c>
    </row>
    <row r="2063" spans="2:3" x14ac:dyDescent="0.25">
      <c r="B2063" s="250">
        <v>2000</v>
      </c>
      <c r="C2063" s="249">
        <v>104.96730714990423</v>
      </c>
    </row>
    <row r="2064" spans="2:3" x14ac:dyDescent="0.25">
      <c r="B2064" s="250">
        <v>2001</v>
      </c>
      <c r="C2064" s="249">
        <v>111.03538540416986</v>
      </c>
    </row>
    <row r="2065" spans="2:3" x14ac:dyDescent="0.25">
      <c r="B2065" s="250">
        <v>2002</v>
      </c>
      <c r="C2065" s="249">
        <v>94.962393630587769</v>
      </c>
    </row>
    <row r="2066" spans="2:3" x14ac:dyDescent="0.25">
      <c r="B2066" s="250">
        <v>2003</v>
      </c>
      <c r="C2066" s="249">
        <v>109.71259498898615</v>
      </c>
    </row>
    <row r="2067" spans="2:3" x14ac:dyDescent="0.25">
      <c r="B2067" s="250">
        <v>2004</v>
      </c>
      <c r="C2067" s="249">
        <v>133.83739416300816</v>
      </c>
    </row>
    <row r="2068" spans="2:3" x14ac:dyDescent="0.25">
      <c r="B2068" s="250">
        <v>2005</v>
      </c>
      <c r="C2068" s="249">
        <v>109.23955519945032</v>
      </c>
    </row>
    <row r="2069" spans="2:3" x14ac:dyDescent="0.25">
      <c r="B2069" s="250">
        <v>2006</v>
      </c>
      <c r="C2069" s="249">
        <v>139.92173886211103</v>
      </c>
    </row>
    <row r="2070" spans="2:3" x14ac:dyDescent="0.25">
      <c r="B2070" s="250">
        <v>2007</v>
      </c>
      <c r="C2070" s="249">
        <v>103.11009732152991</v>
      </c>
    </row>
    <row r="2071" spans="2:3" x14ac:dyDescent="0.25">
      <c r="B2071" s="250">
        <v>2008</v>
      </c>
      <c r="C2071" s="249">
        <v>111.33408741973503</v>
      </c>
    </row>
    <row r="2072" spans="2:3" x14ac:dyDescent="0.25">
      <c r="B2072" s="250">
        <v>2009</v>
      </c>
      <c r="C2072" s="249">
        <v>119.32649704023194</v>
      </c>
    </row>
    <row r="2073" spans="2:3" x14ac:dyDescent="0.25">
      <c r="B2073" s="250">
        <v>2010</v>
      </c>
      <c r="C2073" s="249">
        <v>67.130334072542666</v>
      </c>
    </row>
    <row r="2074" spans="2:3" x14ac:dyDescent="0.25">
      <c r="B2074" s="250">
        <v>2011</v>
      </c>
      <c r="C2074" s="249">
        <v>102.53137368186813</v>
      </c>
    </row>
    <row r="2075" spans="2:3" x14ac:dyDescent="0.25">
      <c r="B2075" s="250">
        <v>2012</v>
      </c>
      <c r="C2075" s="249">
        <v>110.42390995098346</v>
      </c>
    </row>
    <row r="2076" spans="2:3" x14ac:dyDescent="0.25">
      <c r="B2076" s="250">
        <v>2013</v>
      </c>
      <c r="C2076" s="249">
        <v>130.76845401734144</v>
      </c>
    </row>
    <row r="2077" spans="2:3" x14ac:dyDescent="0.25">
      <c r="B2077" s="250">
        <v>2014</v>
      </c>
      <c r="C2077" s="249">
        <v>84.352490061892127</v>
      </c>
    </row>
    <row r="2078" spans="2:3" x14ac:dyDescent="0.25">
      <c r="B2078" s="250">
        <v>2015</v>
      </c>
      <c r="C2078" s="249">
        <v>115.30730326524586</v>
      </c>
    </row>
    <row r="2079" spans="2:3" x14ac:dyDescent="0.25">
      <c r="B2079" s="250">
        <v>2016</v>
      </c>
      <c r="C2079" s="249">
        <v>112.40303783613408</v>
      </c>
    </row>
    <row r="2080" spans="2:3" x14ac:dyDescent="0.25">
      <c r="B2080" s="250">
        <v>2017</v>
      </c>
      <c r="C2080" s="249">
        <v>99.688709325274914</v>
      </c>
    </row>
    <row r="2081" spans="2:3" x14ac:dyDescent="0.25">
      <c r="B2081" s="250">
        <v>2018</v>
      </c>
      <c r="C2081" s="249">
        <v>151.66230528107698</v>
      </c>
    </row>
    <row r="2082" spans="2:3" x14ac:dyDescent="0.25">
      <c r="B2082" s="250">
        <v>2019</v>
      </c>
      <c r="C2082" s="249">
        <v>133.3280677311547</v>
      </c>
    </row>
    <row r="2083" spans="2:3" x14ac:dyDescent="0.25">
      <c r="B2083" s="250">
        <v>2020</v>
      </c>
      <c r="C2083" s="249">
        <v>160.82054141147097</v>
      </c>
    </row>
    <row r="2084" spans="2:3" x14ac:dyDescent="0.25">
      <c r="B2084" s="250">
        <v>2021</v>
      </c>
      <c r="C2084" s="249">
        <v>142.60255790341509</v>
      </c>
    </row>
    <row r="2085" spans="2:3" x14ac:dyDescent="0.25">
      <c r="B2085" s="250">
        <v>2022</v>
      </c>
      <c r="C2085" s="249">
        <v>149.75191611106229</v>
      </c>
    </row>
    <row r="2086" spans="2:3" x14ac:dyDescent="0.25">
      <c r="B2086" s="250">
        <v>2023</v>
      </c>
      <c r="C2086" s="249">
        <v>151.47808312822971</v>
      </c>
    </row>
    <row r="2087" spans="2:3" x14ac:dyDescent="0.25">
      <c r="B2087" s="250">
        <v>2024</v>
      </c>
      <c r="C2087" s="249">
        <v>137.54924220466123</v>
      </c>
    </row>
    <row r="2088" spans="2:3" x14ac:dyDescent="0.25">
      <c r="B2088" s="250">
        <v>2025</v>
      </c>
      <c r="C2088" s="249">
        <v>79.924685270103197</v>
      </c>
    </row>
    <row r="2089" spans="2:3" x14ac:dyDescent="0.25">
      <c r="B2089" s="250">
        <v>2026</v>
      </c>
      <c r="C2089" s="249">
        <v>132.51663785591688</v>
      </c>
    </row>
    <row r="2090" spans="2:3" x14ac:dyDescent="0.25">
      <c r="B2090" s="250">
        <v>2027</v>
      </c>
      <c r="C2090" s="249">
        <v>108.64716018262096</v>
      </c>
    </row>
    <row r="2091" spans="2:3" x14ac:dyDescent="0.25">
      <c r="B2091" s="250">
        <v>2028</v>
      </c>
      <c r="C2091" s="249">
        <v>119.99916246161496</v>
      </c>
    </row>
    <row r="2092" spans="2:3" x14ac:dyDescent="0.25">
      <c r="B2092" s="250">
        <v>2029</v>
      </c>
      <c r="C2092" s="249">
        <v>88.491391829323391</v>
      </c>
    </row>
    <row r="2093" spans="2:3" x14ac:dyDescent="0.25">
      <c r="B2093" s="250">
        <v>2030</v>
      </c>
      <c r="C2093" s="249">
        <v>113.87322358815234</v>
      </c>
    </row>
    <row r="2094" spans="2:3" x14ac:dyDescent="0.25">
      <c r="B2094" s="250">
        <v>2031</v>
      </c>
      <c r="C2094" s="249">
        <v>130.6777437241179</v>
      </c>
    </row>
    <row r="2095" spans="2:3" x14ac:dyDescent="0.25">
      <c r="B2095" s="250">
        <v>2032</v>
      </c>
      <c r="C2095" s="249">
        <v>156.31150409170172</v>
      </c>
    </row>
    <row r="2096" spans="2:3" x14ac:dyDescent="0.25">
      <c r="B2096" s="250">
        <v>2033</v>
      </c>
      <c r="C2096" s="249">
        <v>99.038241624002751</v>
      </c>
    </row>
    <row r="2097" spans="2:3" x14ac:dyDescent="0.25">
      <c r="B2097" s="250">
        <v>2034</v>
      </c>
      <c r="C2097" s="249">
        <v>92.517163262806235</v>
      </c>
    </row>
    <row r="2098" spans="2:3" x14ac:dyDescent="0.25">
      <c r="B2098" s="250">
        <v>2035</v>
      </c>
      <c r="C2098" s="249">
        <v>150.3839936180112</v>
      </c>
    </row>
    <row r="2099" spans="2:3" x14ac:dyDescent="0.25">
      <c r="B2099" s="250">
        <v>2036</v>
      </c>
      <c r="C2099" s="249">
        <v>90.503369113484339</v>
      </c>
    </row>
    <row r="2100" spans="2:3" x14ac:dyDescent="0.25">
      <c r="B2100" s="250">
        <v>2037</v>
      </c>
      <c r="C2100" s="249">
        <v>125.31116789191854</v>
      </c>
    </row>
    <row r="2101" spans="2:3" x14ac:dyDescent="0.25">
      <c r="B2101" s="250">
        <v>2038</v>
      </c>
      <c r="C2101" s="249">
        <v>108.8777431732692</v>
      </c>
    </row>
    <row r="2102" spans="2:3" x14ac:dyDescent="0.25">
      <c r="B2102" s="250">
        <v>2039</v>
      </c>
      <c r="C2102" s="249">
        <v>152.53621896500005</v>
      </c>
    </row>
    <row r="2103" spans="2:3" x14ac:dyDescent="0.25">
      <c r="B2103" s="250">
        <v>2040</v>
      </c>
      <c r="C2103" s="249">
        <v>143.23317573274312</v>
      </c>
    </row>
    <row r="2104" spans="2:3" x14ac:dyDescent="0.25">
      <c r="B2104" s="250">
        <v>2041</v>
      </c>
      <c r="C2104" s="249">
        <v>103.13843748457134</v>
      </c>
    </row>
    <row r="2105" spans="2:3" x14ac:dyDescent="0.25">
      <c r="B2105" s="250">
        <v>2042</v>
      </c>
      <c r="C2105" s="249">
        <v>102.08321361228789</v>
      </c>
    </row>
    <row r="2106" spans="2:3" x14ac:dyDescent="0.25">
      <c r="B2106" s="250">
        <v>2043</v>
      </c>
      <c r="C2106" s="249">
        <v>137.46143780882369</v>
      </c>
    </row>
    <row r="2107" spans="2:3" x14ac:dyDescent="0.25">
      <c r="B2107" s="250">
        <v>2044</v>
      </c>
      <c r="C2107" s="249">
        <v>99.396805456488977</v>
      </c>
    </row>
    <row r="2108" spans="2:3" x14ac:dyDescent="0.25">
      <c r="B2108" s="250">
        <v>2045</v>
      </c>
      <c r="C2108" s="249">
        <v>106.24112941608047</v>
      </c>
    </row>
    <row r="2109" spans="2:3" x14ac:dyDescent="0.25">
      <c r="B2109" s="250">
        <v>2046</v>
      </c>
      <c r="C2109" s="249">
        <v>136.08391502104161</v>
      </c>
    </row>
    <row r="2110" spans="2:3" x14ac:dyDescent="0.25">
      <c r="B2110" s="250">
        <v>2047</v>
      </c>
      <c r="C2110" s="249">
        <v>88.089267050189036</v>
      </c>
    </row>
    <row r="2111" spans="2:3" x14ac:dyDescent="0.25">
      <c r="B2111" s="250">
        <v>2048</v>
      </c>
      <c r="C2111" s="249">
        <v>91.161414461679328</v>
      </c>
    </row>
    <row r="2112" spans="2:3" x14ac:dyDescent="0.25">
      <c r="B2112" s="250">
        <v>2049</v>
      </c>
      <c r="C2112" s="249">
        <v>67.486651090246355</v>
      </c>
    </row>
    <row r="2113" spans="2:3" x14ac:dyDescent="0.25">
      <c r="B2113" s="250">
        <v>2050</v>
      </c>
      <c r="C2113" s="249">
        <v>87.375711557081814</v>
      </c>
    </row>
    <row r="2114" spans="2:3" x14ac:dyDescent="0.25">
      <c r="B2114" s="250">
        <v>2051</v>
      </c>
      <c r="C2114" s="249">
        <v>149.35301427115675</v>
      </c>
    </row>
    <row r="2115" spans="2:3" x14ac:dyDescent="0.25">
      <c r="B2115" s="250">
        <v>2052</v>
      </c>
      <c r="C2115" s="249">
        <v>124.38516026941382</v>
      </c>
    </row>
    <row r="2116" spans="2:3" x14ac:dyDescent="0.25">
      <c r="B2116" s="250">
        <v>2053</v>
      </c>
      <c r="C2116" s="249">
        <v>113.02557524722626</v>
      </c>
    </row>
    <row r="2117" spans="2:3" x14ac:dyDescent="0.25">
      <c r="B2117" s="250">
        <v>2054</v>
      </c>
      <c r="C2117" s="249">
        <v>128.48102638254738</v>
      </c>
    </row>
    <row r="2118" spans="2:3" x14ac:dyDescent="0.25">
      <c r="B2118" s="250">
        <v>2055</v>
      </c>
      <c r="C2118" s="249">
        <v>136.43083976179713</v>
      </c>
    </row>
    <row r="2119" spans="2:3" x14ac:dyDescent="0.25">
      <c r="B2119" s="250">
        <v>2056</v>
      </c>
      <c r="C2119" s="249">
        <v>106.80254088576972</v>
      </c>
    </row>
    <row r="2120" spans="2:3" x14ac:dyDescent="0.25">
      <c r="B2120" s="250">
        <v>2057</v>
      </c>
      <c r="C2120" s="249">
        <v>118.39993228409959</v>
      </c>
    </row>
    <row r="2121" spans="2:3" x14ac:dyDescent="0.25">
      <c r="B2121" s="250">
        <v>2058</v>
      </c>
      <c r="C2121" s="249">
        <v>172.62598098254426</v>
      </c>
    </row>
    <row r="2122" spans="2:3" x14ac:dyDescent="0.25">
      <c r="B2122" s="250">
        <v>2059</v>
      </c>
      <c r="C2122" s="249">
        <v>115.77642219918901</v>
      </c>
    </row>
    <row r="2123" spans="2:3" x14ac:dyDescent="0.25">
      <c r="B2123" s="250">
        <v>2060</v>
      </c>
      <c r="C2123" s="249">
        <v>141.18433207775621</v>
      </c>
    </row>
    <row r="2124" spans="2:3" x14ac:dyDescent="0.25">
      <c r="B2124" s="250">
        <v>2061</v>
      </c>
      <c r="C2124" s="249">
        <v>136.65133070710519</v>
      </c>
    </row>
    <row r="2125" spans="2:3" x14ac:dyDescent="0.25">
      <c r="B2125" s="250">
        <v>2062</v>
      </c>
      <c r="C2125" s="249">
        <v>158.83492773417822</v>
      </c>
    </row>
    <row r="2126" spans="2:3" x14ac:dyDescent="0.25">
      <c r="B2126" s="250">
        <v>2063</v>
      </c>
      <c r="C2126" s="249">
        <v>78.477214296665721</v>
      </c>
    </row>
    <row r="2127" spans="2:3" x14ac:dyDescent="0.25">
      <c r="B2127" s="250">
        <v>2064</v>
      </c>
      <c r="C2127" s="249">
        <v>124.06145481736425</v>
      </c>
    </row>
    <row r="2128" spans="2:3" x14ac:dyDescent="0.25">
      <c r="B2128" s="250">
        <v>2065</v>
      </c>
      <c r="C2128" s="249">
        <v>86.11207878557245</v>
      </c>
    </row>
    <row r="2129" spans="2:3" x14ac:dyDescent="0.25">
      <c r="B2129" s="250">
        <v>2066</v>
      </c>
      <c r="C2129" s="249">
        <v>99.690628527616312</v>
      </c>
    </row>
    <row r="2130" spans="2:3" x14ac:dyDescent="0.25">
      <c r="B2130" s="250">
        <v>2067</v>
      </c>
      <c r="C2130" s="249">
        <v>113.95862743547362</v>
      </c>
    </row>
    <row r="2131" spans="2:3" x14ac:dyDescent="0.25">
      <c r="B2131" s="250">
        <v>2068</v>
      </c>
      <c r="C2131" s="249">
        <v>127.88745154772857</v>
      </c>
    </row>
    <row r="2132" spans="2:3" x14ac:dyDescent="0.25">
      <c r="B2132" s="250">
        <v>2069</v>
      </c>
      <c r="C2132" s="249">
        <v>121.42623646651758</v>
      </c>
    </row>
    <row r="2133" spans="2:3" x14ac:dyDescent="0.25">
      <c r="B2133" s="250">
        <v>2070</v>
      </c>
      <c r="C2133" s="249">
        <v>117.684029262823</v>
      </c>
    </row>
    <row r="2134" spans="2:3" x14ac:dyDescent="0.25">
      <c r="B2134" s="250">
        <v>2071</v>
      </c>
      <c r="C2134" s="249">
        <v>141.81532774235021</v>
      </c>
    </row>
    <row r="2135" spans="2:3" x14ac:dyDescent="0.25">
      <c r="B2135" s="250">
        <v>2072</v>
      </c>
      <c r="C2135" s="249">
        <v>147.88070982195524</v>
      </c>
    </row>
    <row r="2136" spans="2:3" x14ac:dyDescent="0.25">
      <c r="B2136" s="250">
        <v>2073</v>
      </c>
      <c r="C2136" s="249">
        <v>105.65335394382296</v>
      </c>
    </row>
    <row r="2137" spans="2:3" x14ac:dyDescent="0.25">
      <c r="B2137" s="250">
        <v>2074</v>
      </c>
      <c r="C2137" s="249">
        <v>111.42797134125411</v>
      </c>
    </row>
    <row r="2138" spans="2:3" x14ac:dyDescent="0.25">
      <c r="B2138" s="250">
        <v>2075</v>
      </c>
      <c r="C2138" s="249">
        <v>79.778385192451225</v>
      </c>
    </row>
    <row r="2139" spans="2:3" x14ac:dyDescent="0.25">
      <c r="B2139" s="250">
        <v>2076</v>
      </c>
      <c r="C2139" s="249">
        <v>129.75136126543427</v>
      </c>
    </row>
    <row r="2140" spans="2:3" x14ac:dyDescent="0.25">
      <c r="B2140" s="250">
        <v>2077</v>
      </c>
      <c r="C2140" s="249">
        <v>146.0468252263849</v>
      </c>
    </row>
    <row r="2141" spans="2:3" x14ac:dyDescent="0.25">
      <c r="B2141" s="250">
        <v>2078</v>
      </c>
      <c r="C2141" s="249">
        <v>119.54357700609103</v>
      </c>
    </row>
    <row r="2142" spans="2:3" x14ac:dyDescent="0.25">
      <c r="B2142" s="250">
        <v>2079</v>
      </c>
      <c r="C2142" s="249">
        <v>128.98521108457774</v>
      </c>
    </row>
    <row r="2143" spans="2:3" x14ac:dyDescent="0.25">
      <c r="B2143" s="250">
        <v>2080</v>
      </c>
      <c r="C2143" s="249">
        <v>74.276814689535286</v>
      </c>
    </row>
    <row r="2144" spans="2:3" x14ac:dyDescent="0.25">
      <c r="B2144" s="250">
        <v>2081</v>
      </c>
      <c r="C2144" s="249">
        <v>126.74860026928344</v>
      </c>
    </row>
    <row r="2145" spans="2:3" x14ac:dyDescent="0.25">
      <c r="B2145" s="250">
        <v>2082</v>
      </c>
      <c r="C2145" s="249">
        <v>140.29641978640245</v>
      </c>
    </row>
    <row r="2146" spans="2:3" x14ac:dyDescent="0.25">
      <c r="B2146" s="250">
        <v>2083</v>
      </c>
      <c r="C2146" s="249">
        <v>102.38415304287388</v>
      </c>
    </row>
    <row r="2147" spans="2:3" x14ac:dyDescent="0.25">
      <c r="B2147" s="250">
        <v>2084</v>
      </c>
      <c r="C2147" s="249">
        <v>91.500386273138844</v>
      </c>
    </row>
    <row r="2148" spans="2:3" x14ac:dyDescent="0.25">
      <c r="B2148" s="250">
        <v>2085</v>
      </c>
      <c r="C2148" s="249">
        <v>155.0771757083202</v>
      </c>
    </row>
    <row r="2149" spans="2:3" x14ac:dyDescent="0.25">
      <c r="B2149" s="250">
        <v>2086</v>
      </c>
      <c r="C2149" s="249">
        <v>48.916707980452628</v>
      </c>
    </row>
    <row r="2150" spans="2:3" x14ac:dyDescent="0.25">
      <c r="B2150" s="250">
        <v>2087</v>
      </c>
      <c r="C2150" s="249">
        <v>92.979706046700855</v>
      </c>
    </row>
    <row r="2151" spans="2:3" x14ac:dyDescent="0.25">
      <c r="B2151" s="250">
        <v>2088</v>
      </c>
      <c r="C2151" s="249">
        <v>153.02146238261793</v>
      </c>
    </row>
    <row r="2152" spans="2:3" x14ac:dyDescent="0.25">
      <c r="B2152" s="250">
        <v>2089</v>
      </c>
      <c r="C2152" s="249">
        <v>105.05134965996554</v>
      </c>
    </row>
    <row r="2153" spans="2:3" x14ac:dyDescent="0.25">
      <c r="B2153" s="250">
        <v>2090</v>
      </c>
      <c r="C2153" s="249">
        <v>141.66523726115651</v>
      </c>
    </row>
    <row r="2154" spans="2:3" x14ac:dyDescent="0.25">
      <c r="B2154" s="250">
        <v>2091</v>
      </c>
      <c r="C2154" s="249">
        <v>124.30843725882308</v>
      </c>
    </row>
    <row r="2155" spans="2:3" x14ac:dyDescent="0.25">
      <c r="B2155" s="250">
        <v>2092</v>
      </c>
      <c r="C2155" s="249">
        <v>151.21043868058234</v>
      </c>
    </row>
    <row r="2156" spans="2:3" x14ac:dyDescent="0.25">
      <c r="B2156" s="250">
        <v>2093</v>
      </c>
      <c r="C2156" s="249">
        <v>67.137196195379587</v>
      </c>
    </row>
    <row r="2157" spans="2:3" x14ac:dyDescent="0.25">
      <c r="B2157" s="250">
        <v>2094</v>
      </c>
      <c r="C2157" s="249">
        <v>99.198599870058104</v>
      </c>
    </row>
    <row r="2158" spans="2:3" x14ac:dyDescent="0.25">
      <c r="B2158" s="250">
        <v>2095</v>
      </c>
      <c r="C2158" s="249">
        <v>56.111977417357089</v>
      </c>
    </row>
    <row r="2159" spans="2:3" x14ac:dyDescent="0.25">
      <c r="B2159" s="250">
        <v>2096</v>
      </c>
      <c r="C2159" s="249">
        <v>99.570556190853438</v>
      </c>
    </row>
    <row r="2160" spans="2:3" x14ac:dyDescent="0.25">
      <c r="B2160" s="250">
        <v>2097</v>
      </c>
      <c r="C2160" s="249">
        <v>129.1495389314556</v>
      </c>
    </row>
    <row r="2161" spans="2:3" x14ac:dyDescent="0.25">
      <c r="B2161" s="250">
        <v>2098</v>
      </c>
      <c r="C2161" s="249">
        <v>181.2064274016854</v>
      </c>
    </row>
    <row r="2162" spans="2:3" x14ac:dyDescent="0.25">
      <c r="B2162" s="250">
        <v>2099</v>
      </c>
      <c r="C2162" s="249">
        <v>122.50800266083453</v>
      </c>
    </row>
    <row r="2163" spans="2:3" x14ac:dyDescent="0.25">
      <c r="B2163" s="250">
        <v>2100</v>
      </c>
      <c r="C2163" s="249">
        <v>103.71111783512863</v>
      </c>
    </row>
    <row r="2164" spans="2:3" x14ac:dyDescent="0.25">
      <c r="B2164" s="250">
        <v>2101</v>
      </c>
      <c r="C2164" s="249">
        <v>121.95779474880487</v>
      </c>
    </row>
    <row r="2165" spans="2:3" x14ac:dyDescent="0.25">
      <c r="B2165" s="250">
        <v>2102</v>
      </c>
      <c r="C2165" s="249">
        <v>107.80992440696443</v>
      </c>
    </row>
    <row r="2166" spans="2:3" x14ac:dyDescent="0.25">
      <c r="B2166" s="250">
        <v>2103</v>
      </c>
      <c r="C2166" s="249">
        <v>134.43550696927448</v>
      </c>
    </row>
    <row r="2167" spans="2:3" x14ac:dyDescent="0.25">
      <c r="B2167" s="250">
        <v>2104</v>
      </c>
      <c r="C2167" s="249">
        <v>101.81037394692562</v>
      </c>
    </row>
    <row r="2168" spans="2:3" x14ac:dyDescent="0.25">
      <c r="B2168" s="250">
        <v>2105</v>
      </c>
      <c r="C2168" s="249">
        <v>122.7013171458231</v>
      </c>
    </row>
    <row r="2169" spans="2:3" x14ac:dyDescent="0.25">
      <c r="B2169" s="250">
        <v>2106</v>
      </c>
      <c r="C2169" s="249">
        <v>91.67590075765402</v>
      </c>
    </row>
    <row r="2170" spans="2:3" x14ac:dyDescent="0.25">
      <c r="B2170" s="250">
        <v>2107</v>
      </c>
      <c r="C2170" s="249">
        <v>129.14940038101972</v>
      </c>
    </row>
    <row r="2171" spans="2:3" x14ac:dyDescent="0.25">
      <c r="B2171" s="250">
        <v>2108</v>
      </c>
      <c r="C2171" s="249">
        <v>99.488316378670348</v>
      </c>
    </row>
    <row r="2172" spans="2:3" x14ac:dyDescent="0.25">
      <c r="B2172" s="250">
        <v>2109</v>
      </c>
      <c r="C2172" s="249">
        <v>92.394876134436302</v>
      </c>
    </row>
    <row r="2173" spans="2:3" x14ac:dyDescent="0.25">
      <c r="B2173" s="250">
        <v>2110</v>
      </c>
      <c r="C2173" s="249">
        <v>115.28175119355672</v>
      </c>
    </row>
    <row r="2174" spans="2:3" x14ac:dyDescent="0.25">
      <c r="B2174" s="250">
        <v>2111</v>
      </c>
      <c r="C2174" s="249">
        <v>121.42130145340536</v>
      </c>
    </row>
    <row r="2175" spans="2:3" x14ac:dyDescent="0.25">
      <c r="B2175" s="250">
        <v>2112</v>
      </c>
      <c r="C2175" s="249">
        <v>68.400259836536847</v>
      </c>
    </row>
    <row r="2176" spans="2:3" x14ac:dyDescent="0.25">
      <c r="B2176" s="250">
        <v>2113</v>
      </c>
      <c r="C2176" s="249">
        <v>86.679598862994723</v>
      </c>
    </row>
    <row r="2177" spans="2:3" x14ac:dyDescent="0.25">
      <c r="B2177" s="250">
        <v>2114</v>
      </c>
      <c r="C2177" s="249">
        <v>99.859605241555442</v>
      </c>
    </row>
    <row r="2178" spans="2:3" x14ac:dyDescent="0.25">
      <c r="B2178" s="250">
        <v>2115</v>
      </c>
      <c r="C2178" s="249">
        <v>101.89516147933143</v>
      </c>
    </row>
    <row r="2179" spans="2:3" x14ac:dyDescent="0.25">
      <c r="B2179" s="250">
        <v>2116</v>
      </c>
      <c r="C2179" s="249">
        <v>127.89491391364523</v>
      </c>
    </row>
    <row r="2180" spans="2:3" x14ac:dyDescent="0.25">
      <c r="B2180" s="250">
        <v>2117</v>
      </c>
      <c r="C2180" s="249">
        <v>103.74772955344078</v>
      </c>
    </row>
    <row r="2181" spans="2:3" x14ac:dyDescent="0.25">
      <c r="B2181" s="250">
        <v>2118</v>
      </c>
      <c r="C2181" s="249">
        <v>75.612687580423909</v>
      </c>
    </row>
    <row r="2182" spans="2:3" x14ac:dyDescent="0.25">
      <c r="B2182" s="250">
        <v>2119</v>
      </c>
      <c r="C2182" s="249">
        <v>96.353003624921442</v>
      </c>
    </row>
    <row r="2183" spans="2:3" x14ac:dyDescent="0.25">
      <c r="B2183" s="250">
        <v>2120</v>
      </c>
      <c r="C2183" s="249">
        <v>100.35435933706935</v>
      </c>
    </row>
    <row r="2184" spans="2:3" x14ac:dyDescent="0.25">
      <c r="B2184" s="250">
        <v>2121</v>
      </c>
      <c r="C2184" s="249">
        <v>98.844147267435062</v>
      </c>
    </row>
    <row r="2185" spans="2:3" x14ac:dyDescent="0.25">
      <c r="B2185" s="250">
        <v>2122</v>
      </c>
      <c r="C2185" s="249">
        <v>115.66933333834365</v>
      </c>
    </row>
    <row r="2186" spans="2:3" x14ac:dyDescent="0.25">
      <c r="B2186" s="250">
        <v>2123</v>
      </c>
      <c r="C2186" s="249">
        <v>123.25919171921538</v>
      </c>
    </row>
    <row r="2187" spans="2:3" x14ac:dyDescent="0.25">
      <c r="B2187" s="250">
        <v>2124</v>
      </c>
      <c r="C2187" s="249">
        <v>126.0328486937043</v>
      </c>
    </row>
    <row r="2188" spans="2:3" x14ac:dyDescent="0.25">
      <c r="B2188" s="250">
        <v>2125</v>
      </c>
      <c r="C2188" s="249">
        <v>113.59990961300846</v>
      </c>
    </row>
    <row r="2189" spans="2:3" x14ac:dyDescent="0.25">
      <c r="B2189" s="250">
        <v>2126</v>
      </c>
      <c r="C2189" s="249">
        <v>99.118475754430293</v>
      </c>
    </row>
    <row r="2190" spans="2:3" x14ac:dyDescent="0.25">
      <c r="B2190" s="250">
        <v>2127</v>
      </c>
      <c r="C2190" s="249">
        <v>110.83188028969619</v>
      </c>
    </row>
    <row r="2191" spans="2:3" x14ac:dyDescent="0.25">
      <c r="B2191" s="250">
        <v>2128</v>
      </c>
      <c r="C2191" s="249">
        <v>82.000953575382681</v>
      </c>
    </row>
    <row r="2192" spans="2:3" x14ac:dyDescent="0.25">
      <c r="B2192" s="250">
        <v>2129</v>
      </c>
      <c r="C2192" s="249">
        <v>132.59251908026303</v>
      </c>
    </row>
    <row r="2193" spans="2:3" x14ac:dyDescent="0.25">
      <c r="B2193" s="250">
        <v>2130</v>
      </c>
      <c r="C2193" s="249">
        <v>147.1600909145414</v>
      </c>
    </row>
    <row r="2194" spans="2:3" x14ac:dyDescent="0.25">
      <c r="B2194" s="250">
        <v>2131</v>
      </c>
      <c r="C2194" s="249">
        <v>123.76832075920532</v>
      </c>
    </row>
    <row r="2195" spans="2:3" x14ac:dyDescent="0.25">
      <c r="B2195" s="250">
        <v>2132</v>
      </c>
      <c r="C2195" s="249">
        <v>91.426345977176254</v>
      </c>
    </row>
    <row r="2196" spans="2:3" x14ac:dyDescent="0.25">
      <c r="B2196" s="250">
        <v>2133</v>
      </c>
      <c r="C2196" s="249">
        <v>99.436561852326648</v>
      </c>
    </row>
    <row r="2197" spans="2:3" x14ac:dyDescent="0.25">
      <c r="B2197" s="250">
        <v>2134</v>
      </c>
      <c r="C2197" s="249">
        <v>158.44624593603305</v>
      </c>
    </row>
    <row r="2198" spans="2:3" x14ac:dyDescent="0.25">
      <c r="B2198" s="250">
        <v>2135</v>
      </c>
      <c r="C2198" s="249">
        <v>154.12463164286351</v>
      </c>
    </row>
    <row r="2199" spans="2:3" x14ac:dyDescent="0.25">
      <c r="B2199" s="250">
        <v>2136</v>
      </c>
      <c r="C2199" s="249">
        <v>109.48576509358159</v>
      </c>
    </row>
    <row r="2200" spans="2:3" x14ac:dyDescent="0.25">
      <c r="B2200" s="250">
        <v>2137</v>
      </c>
      <c r="C2200" s="249">
        <v>128.98152661897933</v>
      </c>
    </row>
    <row r="2201" spans="2:3" x14ac:dyDescent="0.25">
      <c r="B2201" s="250">
        <v>2138</v>
      </c>
      <c r="C2201" s="249">
        <v>114.91522059433866</v>
      </c>
    </row>
    <row r="2202" spans="2:3" x14ac:dyDescent="0.25">
      <c r="B2202" s="250">
        <v>2139</v>
      </c>
      <c r="C2202" s="249">
        <v>162.226018025315</v>
      </c>
    </row>
    <row r="2203" spans="2:3" x14ac:dyDescent="0.25">
      <c r="B2203" s="250">
        <v>2140</v>
      </c>
      <c r="C2203" s="249">
        <v>164.64619933295774</v>
      </c>
    </row>
    <row r="2204" spans="2:3" x14ac:dyDescent="0.25">
      <c r="B2204" s="250">
        <v>2141</v>
      </c>
      <c r="C2204" s="249">
        <v>154.06005627809512</v>
      </c>
    </row>
    <row r="2205" spans="2:3" x14ac:dyDescent="0.25">
      <c r="B2205" s="250">
        <v>2142</v>
      </c>
      <c r="C2205" s="249">
        <v>138.51490010443916</v>
      </c>
    </row>
    <row r="2206" spans="2:3" x14ac:dyDescent="0.25">
      <c r="B2206" s="250">
        <v>2143</v>
      </c>
      <c r="C2206" s="249">
        <v>165.04464232189875</v>
      </c>
    </row>
    <row r="2207" spans="2:3" x14ac:dyDescent="0.25">
      <c r="B2207" s="250">
        <v>2144</v>
      </c>
      <c r="C2207" s="249">
        <v>78.272893122359818</v>
      </c>
    </row>
    <row r="2208" spans="2:3" x14ac:dyDescent="0.25">
      <c r="B2208" s="250">
        <v>2145</v>
      </c>
      <c r="C2208" s="249">
        <v>108.58931860380576</v>
      </c>
    </row>
    <row r="2209" spans="2:3" x14ac:dyDescent="0.25">
      <c r="B2209" s="250">
        <v>2146</v>
      </c>
      <c r="C2209" s="249">
        <v>126.56186417192428</v>
      </c>
    </row>
    <row r="2210" spans="2:3" x14ac:dyDescent="0.25">
      <c r="B2210" s="250">
        <v>2147</v>
      </c>
      <c r="C2210" s="249">
        <v>116.43568591272</v>
      </c>
    </row>
    <row r="2211" spans="2:3" x14ac:dyDescent="0.25">
      <c r="B2211" s="250">
        <v>2148</v>
      </c>
      <c r="C2211" s="249">
        <v>125.05041442200486</v>
      </c>
    </row>
    <row r="2212" spans="2:3" x14ac:dyDescent="0.25">
      <c r="B2212" s="250">
        <v>2149</v>
      </c>
      <c r="C2212" s="249">
        <v>114.07725323631882</v>
      </c>
    </row>
    <row r="2213" spans="2:3" x14ac:dyDescent="0.25">
      <c r="B2213" s="250">
        <v>2150</v>
      </c>
      <c r="C2213" s="249">
        <v>123.52991410911305</v>
      </c>
    </row>
    <row r="2214" spans="2:3" x14ac:dyDescent="0.25">
      <c r="B2214" s="250">
        <v>2151</v>
      </c>
      <c r="C2214" s="249">
        <v>119.86502379265046</v>
      </c>
    </row>
    <row r="2215" spans="2:3" x14ac:dyDescent="0.25">
      <c r="B2215" s="250">
        <v>2152</v>
      </c>
      <c r="C2215" s="249">
        <v>129.16162606229832</v>
      </c>
    </row>
    <row r="2216" spans="2:3" x14ac:dyDescent="0.25">
      <c r="B2216" s="250">
        <v>2153</v>
      </c>
      <c r="C2216" s="249">
        <v>87.129972230058655</v>
      </c>
    </row>
    <row r="2217" spans="2:3" x14ac:dyDescent="0.25">
      <c r="B2217" s="250">
        <v>2154</v>
      </c>
      <c r="C2217" s="249">
        <v>139.94387220746529</v>
      </c>
    </row>
    <row r="2218" spans="2:3" x14ac:dyDescent="0.25">
      <c r="B2218" s="250">
        <v>2155</v>
      </c>
      <c r="C2218" s="249">
        <v>133.15547083855085</v>
      </c>
    </row>
    <row r="2219" spans="2:3" x14ac:dyDescent="0.25">
      <c r="B2219" s="250">
        <v>2156</v>
      </c>
      <c r="C2219" s="249">
        <v>106.38072681439536</v>
      </c>
    </row>
    <row r="2220" spans="2:3" x14ac:dyDescent="0.25">
      <c r="B2220" s="250">
        <v>2157</v>
      </c>
      <c r="C2220" s="249">
        <v>108.83180508355727</v>
      </c>
    </row>
    <row r="2221" spans="2:3" x14ac:dyDescent="0.25">
      <c r="B2221" s="250">
        <v>2158</v>
      </c>
      <c r="C2221" s="249">
        <v>80.353674093222338</v>
      </c>
    </row>
    <row r="2222" spans="2:3" x14ac:dyDescent="0.25">
      <c r="B2222" s="250">
        <v>2159</v>
      </c>
      <c r="C2222" s="249">
        <v>115.35742273962708</v>
      </c>
    </row>
    <row r="2223" spans="2:3" x14ac:dyDescent="0.25">
      <c r="B2223" s="250">
        <v>2160</v>
      </c>
      <c r="C2223" s="249">
        <v>147.26321676441535</v>
      </c>
    </row>
    <row r="2224" spans="2:3" x14ac:dyDescent="0.25">
      <c r="B2224" s="250">
        <v>2161</v>
      </c>
      <c r="C2224" s="249">
        <v>157.80067321467973</v>
      </c>
    </row>
    <row r="2225" spans="2:3" x14ac:dyDescent="0.25">
      <c r="B2225" s="250">
        <v>2162</v>
      </c>
      <c r="C2225" s="249">
        <v>117.89582567156613</v>
      </c>
    </row>
    <row r="2226" spans="2:3" x14ac:dyDescent="0.25">
      <c r="B2226" s="250">
        <v>2163</v>
      </c>
      <c r="C2226" s="249">
        <v>123.31226798573667</v>
      </c>
    </row>
    <row r="2227" spans="2:3" x14ac:dyDescent="0.25">
      <c r="B2227" s="250">
        <v>2164</v>
      </c>
      <c r="C2227" s="249">
        <v>111.63393234271055</v>
      </c>
    </row>
    <row r="2228" spans="2:3" x14ac:dyDescent="0.25">
      <c r="B2228" s="250">
        <v>2165</v>
      </c>
      <c r="C2228" s="249">
        <v>156.1160107598119</v>
      </c>
    </row>
    <row r="2229" spans="2:3" x14ac:dyDescent="0.25">
      <c r="B2229" s="250">
        <v>2166</v>
      </c>
      <c r="C2229" s="249">
        <v>98.978209373009804</v>
      </c>
    </row>
    <row r="2230" spans="2:3" x14ac:dyDescent="0.25">
      <c r="B2230" s="250">
        <v>2167</v>
      </c>
      <c r="C2230" s="249">
        <v>107.73151971878228</v>
      </c>
    </row>
    <row r="2231" spans="2:3" x14ac:dyDescent="0.25">
      <c r="B2231" s="250">
        <v>2168</v>
      </c>
      <c r="C2231" s="249">
        <v>138.27820159463386</v>
      </c>
    </row>
    <row r="2232" spans="2:3" x14ac:dyDescent="0.25">
      <c r="B2232" s="250">
        <v>2169</v>
      </c>
      <c r="C2232" s="249">
        <v>177.35371375126485</v>
      </c>
    </row>
    <row r="2233" spans="2:3" x14ac:dyDescent="0.25">
      <c r="B2233" s="250">
        <v>2170</v>
      </c>
      <c r="C2233" s="249">
        <v>137.89364934051386</v>
      </c>
    </row>
    <row r="2234" spans="2:3" x14ac:dyDescent="0.25">
      <c r="B2234" s="250">
        <v>2171</v>
      </c>
      <c r="C2234" s="249">
        <v>114.67568169672265</v>
      </c>
    </row>
    <row r="2235" spans="2:3" x14ac:dyDescent="0.25">
      <c r="B2235" s="250">
        <v>2172</v>
      </c>
      <c r="C2235" s="249">
        <v>122.99524599497812</v>
      </c>
    </row>
    <row r="2236" spans="2:3" x14ac:dyDescent="0.25">
      <c r="B2236" s="250">
        <v>2173</v>
      </c>
      <c r="C2236" s="249">
        <v>71.363353442150753</v>
      </c>
    </row>
    <row r="2237" spans="2:3" x14ac:dyDescent="0.25">
      <c r="B2237" s="250">
        <v>2174</v>
      </c>
      <c r="C2237" s="249">
        <v>152.5474764867063</v>
      </c>
    </row>
    <row r="2238" spans="2:3" x14ac:dyDescent="0.25">
      <c r="B2238" s="250">
        <v>2175</v>
      </c>
      <c r="C2238" s="249">
        <v>96.694727363875856</v>
      </c>
    </row>
    <row r="2239" spans="2:3" x14ac:dyDescent="0.25">
      <c r="B2239" s="250">
        <v>2176</v>
      </c>
      <c r="C2239" s="249">
        <v>138.78631699315318</v>
      </c>
    </row>
    <row r="2240" spans="2:3" x14ac:dyDescent="0.25">
      <c r="B2240" s="250">
        <v>2177</v>
      </c>
      <c r="C2240" s="249">
        <v>157.79057389177424</v>
      </c>
    </row>
    <row r="2241" spans="2:3" x14ac:dyDescent="0.25">
      <c r="B2241" s="250">
        <v>2178</v>
      </c>
      <c r="C2241" s="249">
        <v>135.77965555850147</v>
      </c>
    </row>
    <row r="2242" spans="2:3" x14ac:dyDescent="0.25">
      <c r="B2242" s="250">
        <v>2179</v>
      </c>
      <c r="C2242" s="249">
        <v>113.71316536512421</v>
      </c>
    </row>
    <row r="2243" spans="2:3" x14ac:dyDescent="0.25">
      <c r="B2243" s="250">
        <v>2180</v>
      </c>
      <c r="C2243" s="249">
        <v>90.109686314382117</v>
      </c>
    </row>
    <row r="2244" spans="2:3" x14ac:dyDescent="0.25">
      <c r="B2244" s="250">
        <v>2181</v>
      </c>
      <c r="C2244" s="249">
        <v>122.04897881887175</v>
      </c>
    </row>
    <row r="2245" spans="2:3" x14ac:dyDescent="0.25">
      <c r="B2245" s="250">
        <v>2182</v>
      </c>
      <c r="C2245" s="249">
        <v>114.34437120895622</v>
      </c>
    </row>
    <row r="2246" spans="2:3" x14ac:dyDescent="0.25">
      <c r="B2246" s="250">
        <v>2183</v>
      </c>
      <c r="C2246" s="249">
        <v>130.54915009038152</v>
      </c>
    </row>
    <row r="2247" spans="2:3" x14ac:dyDescent="0.25">
      <c r="B2247" s="250">
        <v>2184</v>
      </c>
      <c r="C2247" s="249">
        <v>99.476683290407678</v>
      </c>
    </row>
    <row r="2248" spans="2:3" x14ac:dyDescent="0.25">
      <c r="B2248" s="250">
        <v>2185</v>
      </c>
      <c r="C2248" s="249">
        <v>108.18893986890167</v>
      </c>
    </row>
    <row r="2249" spans="2:3" x14ac:dyDescent="0.25">
      <c r="B2249" s="250">
        <v>2186</v>
      </c>
      <c r="C2249" s="249">
        <v>146.88623403687006</v>
      </c>
    </row>
    <row r="2250" spans="2:3" x14ac:dyDescent="0.25">
      <c r="B2250" s="250">
        <v>2187</v>
      </c>
      <c r="C2250" s="249">
        <v>142.88760597495425</v>
      </c>
    </row>
    <row r="2251" spans="2:3" x14ac:dyDescent="0.25">
      <c r="B2251" s="250">
        <v>2188</v>
      </c>
      <c r="C2251" s="249">
        <v>141.37443971782483</v>
      </c>
    </row>
    <row r="2252" spans="2:3" x14ac:dyDescent="0.25">
      <c r="B2252" s="250">
        <v>2189</v>
      </c>
      <c r="C2252" s="249">
        <v>47.771101634498109</v>
      </c>
    </row>
    <row r="2253" spans="2:3" x14ac:dyDescent="0.25">
      <c r="B2253" s="250">
        <v>2190</v>
      </c>
      <c r="C2253" s="249">
        <v>102.54217659234317</v>
      </c>
    </row>
    <row r="2254" spans="2:3" x14ac:dyDescent="0.25">
      <c r="B2254" s="250">
        <v>2191</v>
      </c>
      <c r="C2254" s="249">
        <v>130.9521775323818</v>
      </c>
    </row>
    <row r="2255" spans="2:3" x14ac:dyDescent="0.25">
      <c r="B2255" s="250">
        <v>2192</v>
      </c>
      <c r="C2255" s="249">
        <v>132.2481586838268</v>
      </c>
    </row>
    <row r="2256" spans="2:3" x14ac:dyDescent="0.25">
      <c r="B2256" s="250">
        <v>2193</v>
      </c>
      <c r="C2256" s="249">
        <v>131.26061323556402</v>
      </c>
    </row>
    <row r="2257" spans="2:3" x14ac:dyDescent="0.25">
      <c r="B2257" s="250">
        <v>2194</v>
      </c>
      <c r="C2257" s="249">
        <v>135.42447474927991</v>
      </c>
    </row>
    <row r="2258" spans="2:3" x14ac:dyDescent="0.25">
      <c r="B2258" s="250">
        <v>2195</v>
      </c>
      <c r="C2258" s="249">
        <v>96.697129965097844</v>
      </c>
    </row>
    <row r="2259" spans="2:3" x14ac:dyDescent="0.25">
      <c r="B2259" s="250">
        <v>2196</v>
      </c>
      <c r="C2259" s="249">
        <v>103.44581172865813</v>
      </c>
    </row>
    <row r="2260" spans="2:3" x14ac:dyDescent="0.25">
      <c r="B2260" s="250">
        <v>2197</v>
      </c>
      <c r="C2260" s="249">
        <v>119.46762487660956</v>
      </c>
    </row>
    <row r="2261" spans="2:3" x14ac:dyDescent="0.25">
      <c r="B2261" s="250">
        <v>2198</v>
      </c>
      <c r="C2261" s="249">
        <v>124.55042219477856</v>
      </c>
    </row>
    <row r="2262" spans="2:3" x14ac:dyDescent="0.25">
      <c r="B2262" s="250">
        <v>2199</v>
      </c>
      <c r="C2262" s="249">
        <v>147.08742653221816</v>
      </c>
    </row>
    <row r="2263" spans="2:3" x14ac:dyDescent="0.25">
      <c r="B2263" s="250">
        <v>2200</v>
      </c>
      <c r="C2263" s="249">
        <v>172.75368220131821</v>
      </c>
    </row>
    <row r="2264" spans="2:3" x14ac:dyDescent="0.25">
      <c r="B2264" s="250">
        <v>2201</v>
      </c>
      <c r="C2264" s="249">
        <v>108.45161306674619</v>
      </c>
    </row>
    <row r="2265" spans="2:3" x14ac:dyDescent="0.25">
      <c r="B2265" s="250">
        <v>2202</v>
      </c>
      <c r="C2265" s="249">
        <v>154.00365615331395</v>
      </c>
    </row>
    <row r="2266" spans="2:3" x14ac:dyDescent="0.25">
      <c r="B2266" s="250">
        <v>2203</v>
      </c>
      <c r="C2266" s="249">
        <v>121.86111795352163</v>
      </c>
    </row>
    <row r="2267" spans="2:3" x14ac:dyDescent="0.25">
      <c r="B2267" s="250">
        <v>2204</v>
      </c>
      <c r="C2267" s="249">
        <v>128.89746031268027</v>
      </c>
    </row>
    <row r="2268" spans="2:3" x14ac:dyDescent="0.25">
      <c r="B2268" s="250">
        <v>2205</v>
      </c>
      <c r="C2268" s="249">
        <v>125.46196470310765</v>
      </c>
    </row>
    <row r="2269" spans="2:3" x14ac:dyDescent="0.25">
      <c r="B2269" s="250">
        <v>2206</v>
      </c>
      <c r="C2269" s="249">
        <v>118.20550354012386</v>
      </c>
    </row>
    <row r="2270" spans="2:3" x14ac:dyDescent="0.25">
      <c r="B2270" s="250">
        <v>2207</v>
      </c>
      <c r="C2270" s="249">
        <v>121.18312693228533</v>
      </c>
    </row>
    <row r="2271" spans="2:3" x14ac:dyDescent="0.25">
      <c r="B2271" s="250">
        <v>2208</v>
      </c>
      <c r="C2271" s="249">
        <v>120.14245737918382</v>
      </c>
    </row>
    <row r="2272" spans="2:3" x14ac:dyDescent="0.25">
      <c r="B2272" s="250">
        <v>2209</v>
      </c>
      <c r="C2272" s="249">
        <v>135.83245989424793</v>
      </c>
    </row>
    <row r="2273" spans="2:3" x14ac:dyDescent="0.25">
      <c r="B2273" s="250">
        <v>2210</v>
      </c>
      <c r="C2273" s="249">
        <v>108.60997383050341</v>
      </c>
    </row>
    <row r="2274" spans="2:3" x14ac:dyDescent="0.25">
      <c r="B2274" s="250">
        <v>2211</v>
      </c>
      <c r="C2274" s="249">
        <v>132.37954217349665</v>
      </c>
    </row>
    <row r="2275" spans="2:3" x14ac:dyDescent="0.25">
      <c r="B2275" s="250">
        <v>2212</v>
      </c>
      <c r="C2275" s="249">
        <v>141.84557361754719</v>
      </c>
    </row>
    <row r="2276" spans="2:3" x14ac:dyDescent="0.25">
      <c r="B2276" s="250">
        <v>2213</v>
      </c>
      <c r="C2276" s="249">
        <v>133.16016985750227</v>
      </c>
    </row>
    <row r="2277" spans="2:3" x14ac:dyDescent="0.25">
      <c r="B2277" s="250">
        <v>2214</v>
      </c>
      <c r="C2277" s="249">
        <v>99.600601071384176</v>
      </c>
    </row>
    <row r="2278" spans="2:3" x14ac:dyDescent="0.25">
      <c r="B2278" s="250">
        <v>2215</v>
      </c>
      <c r="C2278" s="249">
        <v>127.40436508189509</v>
      </c>
    </row>
    <row r="2279" spans="2:3" x14ac:dyDescent="0.25">
      <c r="B2279" s="250">
        <v>2216</v>
      </c>
      <c r="C2279" s="249">
        <v>115.95836125065492</v>
      </c>
    </row>
    <row r="2280" spans="2:3" x14ac:dyDescent="0.25">
      <c r="B2280" s="250">
        <v>2217</v>
      </c>
      <c r="C2280" s="249">
        <v>121.95460862684698</v>
      </c>
    </row>
    <row r="2281" spans="2:3" x14ac:dyDescent="0.25">
      <c r="B2281" s="250">
        <v>2218</v>
      </c>
      <c r="C2281" s="249">
        <v>157.06424134380154</v>
      </c>
    </row>
    <row r="2282" spans="2:3" x14ac:dyDescent="0.25">
      <c r="B2282" s="250">
        <v>2219</v>
      </c>
      <c r="C2282" s="249">
        <v>89.681371008084966</v>
      </c>
    </row>
    <row r="2283" spans="2:3" x14ac:dyDescent="0.25">
      <c r="B2283" s="250">
        <v>2220</v>
      </c>
      <c r="C2283" s="249">
        <v>115.63543937743756</v>
      </c>
    </row>
    <row r="2284" spans="2:3" x14ac:dyDescent="0.25">
      <c r="B2284" s="250">
        <v>2221</v>
      </c>
      <c r="C2284" s="249">
        <v>124.78772866515958</v>
      </c>
    </row>
    <row r="2285" spans="2:3" x14ac:dyDescent="0.25">
      <c r="B2285" s="250">
        <v>2222</v>
      </c>
      <c r="C2285" s="249">
        <v>158.54572410082</v>
      </c>
    </row>
    <row r="2286" spans="2:3" x14ac:dyDescent="0.25">
      <c r="B2286" s="250">
        <v>2223</v>
      </c>
      <c r="C2286" s="249">
        <v>137.70333468801692</v>
      </c>
    </row>
    <row r="2287" spans="2:3" x14ac:dyDescent="0.25">
      <c r="B2287" s="250">
        <v>2224</v>
      </c>
      <c r="C2287" s="249">
        <v>188.86591199816442</v>
      </c>
    </row>
    <row r="2288" spans="2:3" x14ac:dyDescent="0.25">
      <c r="B2288" s="250">
        <v>2225</v>
      </c>
      <c r="C2288" s="249">
        <v>130.69597768418561</v>
      </c>
    </row>
    <row r="2289" spans="2:3" x14ac:dyDescent="0.25">
      <c r="B2289" s="250">
        <v>2226</v>
      </c>
      <c r="C2289" s="249">
        <v>134.69322961064597</v>
      </c>
    </row>
    <row r="2290" spans="2:3" x14ac:dyDescent="0.25">
      <c r="B2290" s="250">
        <v>2227</v>
      </c>
      <c r="C2290" s="249">
        <v>123.20102891594074</v>
      </c>
    </row>
    <row r="2291" spans="2:3" x14ac:dyDescent="0.25">
      <c r="B2291" s="250">
        <v>2228</v>
      </c>
      <c r="C2291" s="249">
        <v>104.0746520036723</v>
      </c>
    </row>
    <row r="2292" spans="2:3" x14ac:dyDescent="0.25">
      <c r="B2292" s="250">
        <v>2229</v>
      </c>
      <c r="C2292" s="249">
        <v>162.45304443573062</v>
      </c>
    </row>
    <row r="2293" spans="2:3" x14ac:dyDescent="0.25">
      <c r="B2293" s="250">
        <v>2230</v>
      </c>
      <c r="C2293" s="249">
        <v>106.44906257936432</v>
      </c>
    </row>
    <row r="2294" spans="2:3" x14ac:dyDescent="0.25">
      <c r="B2294" s="250">
        <v>2231</v>
      </c>
      <c r="C2294" s="249">
        <v>104.56183538902062</v>
      </c>
    </row>
    <row r="2295" spans="2:3" x14ac:dyDescent="0.25">
      <c r="B2295" s="250">
        <v>2232</v>
      </c>
      <c r="C2295" s="249">
        <v>162.92660146294918</v>
      </c>
    </row>
    <row r="2296" spans="2:3" x14ac:dyDescent="0.25">
      <c r="B2296" s="250">
        <v>2233</v>
      </c>
      <c r="C2296" s="249">
        <v>147.7032752835585</v>
      </c>
    </row>
    <row r="2297" spans="2:3" x14ac:dyDescent="0.25">
      <c r="B2297" s="250">
        <v>2234</v>
      </c>
      <c r="C2297" s="249">
        <v>141.52830173946623</v>
      </c>
    </row>
    <row r="2298" spans="2:3" x14ac:dyDescent="0.25">
      <c r="B2298" s="250">
        <v>2235</v>
      </c>
      <c r="C2298" s="249">
        <v>119.50682261959751</v>
      </c>
    </row>
    <row r="2299" spans="2:3" x14ac:dyDescent="0.25">
      <c r="B2299" s="250">
        <v>2236</v>
      </c>
      <c r="C2299" s="249">
        <v>135.02620177915253</v>
      </c>
    </row>
    <row r="2300" spans="2:3" x14ac:dyDescent="0.25">
      <c r="B2300" s="250">
        <v>2237</v>
      </c>
      <c r="C2300" s="249">
        <v>122.21203938287825</v>
      </c>
    </row>
    <row r="2301" spans="2:3" x14ac:dyDescent="0.25">
      <c r="B2301" s="250">
        <v>2238</v>
      </c>
      <c r="C2301" s="249">
        <v>149.85724698856836</v>
      </c>
    </row>
    <row r="2302" spans="2:3" x14ac:dyDescent="0.25">
      <c r="B2302" s="250">
        <v>2239</v>
      </c>
      <c r="C2302" s="249">
        <v>122.85831561746174</v>
      </c>
    </row>
    <row r="2303" spans="2:3" x14ac:dyDescent="0.25">
      <c r="B2303" s="250">
        <v>2240</v>
      </c>
      <c r="C2303" s="249">
        <v>92.5829656386354</v>
      </c>
    </row>
    <row r="2304" spans="2:3" x14ac:dyDescent="0.25">
      <c r="B2304" s="250">
        <v>2241</v>
      </c>
      <c r="C2304" s="249">
        <v>146.69746648952068</v>
      </c>
    </row>
    <row r="2305" spans="2:3" x14ac:dyDescent="0.25">
      <c r="B2305" s="250">
        <v>2242</v>
      </c>
      <c r="C2305" s="249">
        <v>99.304560834168072</v>
      </c>
    </row>
    <row r="2306" spans="2:3" x14ac:dyDescent="0.25">
      <c r="B2306" s="250">
        <v>2243</v>
      </c>
      <c r="C2306" s="249">
        <v>145.89159946222122</v>
      </c>
    </row>
    <row r="2307" spans="2:3" x14ac:dyDescent="0.25">
      <c r="B2307" s="250">
        <v>2244</v>
      </c>
      <c r="C2307" s="249">
        <v>136.25402713074865</v>
      </c>
    </row>
    <row r="2308" spans="2:3" x14ac:dyDescent="0.25">
      <c r="B2308" s="250">
        <v>2245</v>
      </c>
      <c r="C2308" s="249">
        <v>127.39053453769955</v>
      </c>
    </row>
    <row r="2309" spans="2:3" x14ac:dyDescent="0.25">
      <c r="B2309" s="250">
        <v>2246</v>
      </c>
      <c r="C2309" s="249">
        <v>125.03178862904812</v>
      </c>
    </row>
    <row r="2310" spans="2:3" x14ac:dyDescent="0.25">
      <c r="B2310" s="250">
        <v>2247</v>
      </c>
      <c r="C2310" s="249">
        <v>70.876315717672441</v>
      </c>
    </row>
    <row r="2311" spans="2:3" x14ac:dyDescent="0.25">
      <c r="B2311" s="250">
        <v>2248</v>
      </c>
      <c r="C2311" s="249">
        <v>81.851548606834683</v>
      </c>
    </row>
    <row r="2312" spans="2:3" x14ac:dyDescent="0.25">
      <c r="B2312" s="250">
        <v>2249</v>
      </c>
      <c r="C2312" s="249">
        <v>115.33010962099458</v>
      </c>
    </row>
    <row r="2313" spans="2:3" x14ac:dyDescent="0.25">
      <c r="B2313" s="250">
        <v>2250</v>
      </c>
      <c r="C2313" s="249">
        <v>105.57275589940842</v>
      </c>
    </row>
    <row r="2314" spans="2:3" x14ac:dyDescent="0.25">
      <c r="B2314" s="250">
        <v>2251</v>
      </c>
      <c r="C2314" s="249">
        <v>110.61662173507118</v>
      </c>
    </row>
    <row r="2315" spans="2:3" x14ac:dyDescent="0.25">
      <c r="B2315" s="250">
        <v>2252</v>
      </c>
      <c r="C2315" s="249">
        <v>130.38389932934277</v>
      </c>
    </row>
    <row r="2316" spans="2:3" x14ac:dyDescent="0.25">
      <c r="B2316" s="250">
        <v>2253</v>
      </c>
      <c r="C2316" s="249">
        <v>157.28139307677435</v>
      </c>
    </row>
    <row r="2317" spans="2:3" x14ac:dyDescent="0.25">
      <c r="B2317" s="250">
        <v>2254</v>
      </c>
      <c r="C2317" s="249">
        <v>149.77699484329483</v>
      </c>
    </row>
    <row r="2318" spans="2:3" x14ac:dyDescent="0.25">
      <c r="B2318" s="250">
        <v>2255</v>
      </c>
      <c r="C2318" s="249">
        <v>140.86057241793219</v>
      </c>
    </row>
    <row r="2319" spans="2:3" x14ac:dyDescent="0.25">
      <c r="B2319" s="250">
        <v>2256</v>
      </c>
      <c r="C2319" s="249">
        <v>171.17332538456174</v>
      </c>
    </row>
    <row r="2320" spans="2:3" x14ac:dyDescent="0.25">
      <c r="B2320" s="250">
        <v>2257</v>
      </c>
      <c r="C2320" s="249">
        <v>77.142251107554983</v>
      </c>
    </row>
    <row r="2321" spans="2:3" x14ac:dyDescent="0.25">
      <c r="B2321" s="250">
        <v>2258</v>
      </c>
      <c r="C2321" s="249">
        <v>102.18493429417798</v>
      </c>
    </row>
    <row r="2322" spans="2:3" x14ac:dyDescent="0.25">
      <c r="B2322" s="250">
        <v>2259</v>
      </c>
      <c r="C2322" s="249">
        <v>145.17650886395145</v>
      </c>
    </row>
    <row r="2323" spans="2:3" x14ac:dyDescent="0.25">
      <c r="B2323" s="250">
        <v>2260</v>
      </c>
      <c r="C2323" s="249">
        <v>130.24791125772634</v>
      </c>
    </row>
    <row r="2324" spans="2:3" x14ac:dyDescent="0.25">
      <c r="B2324" s="250">
        <v>2261</v>
      </c>
      <c r="C2324" s="249">
        <v>55.883150891700808</v>
      </c>
    </row>
    <row r="2325" spans="2:3" x14ac:dyDescent="0.25">
      <c r="B2325" s="250">
        <v>2262</v>
      </c>
      <c r="C2325" s="249">
        <v>102.26176012865295</v>
      </c>
    </row>
    <row r="2326" spans="2:3" x14ac:dyDescent="0.25">
      <c r="B2326" s="250">
        <v>2263</v>
      </c>
      <c r="C2326" s="249">
        <v>68.835019407324125</v>
      </c>
    </row>
    <row r="2327" spans="2:3" x14ac:dyDescent="0.25">
      <c r="B2327" s="250">
        <v>2264</v>
      </c>
      <c r="C2327" s="249">
        <v>142.29882598408213</v>
      </c>
    </row>
    <row r="2328" spans="2:3" x14ac:dyDescent="0.25">
      <c r="B2328" s="250">
        <v>2265</v>
      </c>
      <c r="C2328" s="249">
        <v>102.40796327414076</v>
      </c>
    </row>
    <row r="2329" spans="2:3" x14ac:dyDescent="0.25">
      <c r="B2329" s="250">
        <v>2266</v>
      </c>
      <c r="C2329" s="249">
        <v>150.01089866773469</v>
      </c>
    </row>
    <row r="2330" spans="2:3" x14ac:dyDescent="0.25">
      <c r="B2330" s="250">
        <v>2267</v>
      </c>
      <c r="C2330" s="249">
        <v>109.30725405383868</v>
      </c>
    </row>
    <row r="2331" spans="2:3" x14ac:dyDescent="0.25">
      <c r="B2331" s="250">
        <v>2268</v>
      </c>
      <c r="C2331" s="249">
        <v>144.68654788085885</v>
      </c>
    </row>
    <row r="2332" spans="2:3" x14ac:dyDescent="0.25">
      <c r="B2332" s="250">
        <v>2269</v>
      </c>
      <c r="C2332" s="249">
        <v>136.17715148159382</v>
      </c>
    </row>
    <row r="2333" spans="2:3" x14ac:dyDescent="0.25">
      <c r="B2333" s="250">
        <v>2270</v>
      </c>
      <c r="C2333" s="249">
        <v>137.91055737969501</v>
      </c>
    </row>
    <row r="2334" spans="2:3" x14ac:dyDescent="0.25">
      <c r="B2334" s="250">
        <v>2271</v>
      </c>
      <c r="C2334" s="249">
        <v>135.50714257396154</v>
      </c>
    </row>
    <row r="2335" spans="2:3" x14ac:dyDescent="0.25">
      <c r="B2335" s="250">
        <v>2272</v>
      </c>
      <c r="C2335" s="249">
        <v>116.02490255998717</v>
      </c>
    </row>
    <row r="2336" spans="2:3" x14ac:dyDescent="0.25">
      <c r="B2336" s="250">
        <v>2273</v>
      </c>
      <c r="C2336" s="249">
        <v>128.11298155388283</v>
      </c>
    </row>
    <row r="2337" spans="2:3" x14ac:dyDescent="0.25">
      <c r="B2337" s="250">
        <v>2274</v>
      </c>
      <c r="C2337" s="249">
        <v>119.62865184583134</v>
      </c>
    </row>
    <row r="2338" spans="2:3" x14ac:dyDescent="0.25">
      <c r="B2338" s="250">
        <v>2275</v>
      </c>
      <c r="C2338" s="249">
        <v>147.36003164720597</v>
      </c>
    </row>
    <row r="2339" spans="2:3" x14ac:dyDescent="0.25">
      <c r="B2339" s="250">
        <v>2276</v>
      </c>
      <c r="C2339" s="249">
        <v>81.763329685007136</v>
      </c>
    </row>
    <row r="2340" spans="2:3" x14ac:dyDescent="0.25">
      <c r="B2340" s="250">
        <v>2277</v>
      </c>
      <c r="C2340" s="249">
        <v>142.52860311180859</v>
      </c>
    </row>
    <row r="2341" spans="2:3" x14ac:dyDescent="0.25">
      <c r="B2341" s="250">
        <v>2278</v>
      </c>
      <c r="C2341" s="249">
        <v>130.90586104495335</v>
      </c>
    </row>
    <row r="2342" spans="2:3" x14ac:dyDescent="0.25">
      <c r="B2342" s="250">
        <v>2279</v>
      </c>
      <c r="C2342" s="249">
        <v>132.62112180024886</v>
      </c>
    </row>
    <row r="2343" spans="2:3" x14ac:dyDescent="0.25">
      <c r="B2343" s="250">
        <v>2280</v>
      </c>
      <c r="C2343" s="249">
        <v>122.33839210884916</v>
      </c>
    </row>
    <row r="2344" spans="2:3" x14ac:dyDescent="0.25">
      <c r="B2344" s="250">
        <v>2281</v>
      </c>
      <c r="C2344" s="249">
        <v>77.931159163788408</v>
      </c>
    </row>
    <row r="2345" spans="2:3" x14ac:dyDescent="0.25">
      <c r="B2345" s="250">
        <v>2282</v>
      </c>
      <c r="C2345" s="249">
        <v>123.65035100270222</v>
      </c>
    </row>
    <row r="2346" spans="2:3" x14ac:dyDescent="0.25">
      <c r="B2346" s="250">
        <v>2283</v>
      </c>
      <c r="C2346" s="249">
        <v>124.36029973558456</v>
      </c>
    </row>
    <row r="2347" spans="2:3" x14ac:dyDescent="0.25">
      <c r="B2347" s="250">
        <v>2284</v>
      </c>
      <c r="C2347" s="249">
        <v>109.81098146613303</v>
      </c>
    </row>
    <row r="2348" spans="2:3" x14ac:dyDescent="0.25">
      <c r="B2348" s="250">
        <v>2285</v>
      </c>
      <c r="C2348" s="249">
        <v>115.84884988953723</v>
      </c>
    </row>
    <row r="2349" spans="2:3" x14ac:dyDescent="0.25">
      <c r="B2349" s="250">
        <v>2286</v>
      </c>
      <c r="C2349" s="249">
        <v>115.77515589832612</v>
      </c>
    </row>
    <row r="2350" spans="2:3" x14ac:dyDescent="0.25">
      <c r="B2350" s="250">
        <v>2287</v>
      </c>
      <c r="C2350" s="249">
        <v>88.5994157046824</v>
      </c>
    </row>
    <row r="2351" spans="2:3" x14ac:dyDescent="0.25">
      <c r="B2351" s="250">
        <v>2288</v>
      </c>
      <c r="C2351" s="249">
        <v>146.80902618175696</v>
      </c>
    </row>
    <row r="2352" spans="2:3" x14ac:dyDescent="0.25">
      <c r="B2352" s="250">
        <v>2289</v>
      </c>
      <c r="C2352" s="249">
        <v>85.554361516682761</v>
      </c>
    </row>
    <row r="2353" spans="2:3" x14ac:dyDescent="0.25">
      <c r="B2353" s="250">
        <v>2290</v>
      </c>
      <c r="C2353" s="249">
        <v>136.36797273339323</v>
      </c>
    </row>
    <row r="2354" spans="2:3" x14ac:dyDescent="0.25">
      <c r="B2354" s="250">
        <v>2291</v>
      </c>
      <c r="C2354" s="249">
        <v>125.89276274425787</v>
      </c>
    </row>
    <row r="2355" spans="2:3" x14ac:dyDescent="0.25">
      <c r="B2355" s="250">
        <v>2292</v>
      </c>
      <c r="C2355" s="249">
        <v>118.5659753657132</v>
      </c>
    </row>
    <row r="2356" spans="2:3" x14ac:dyDescent="0.25">
      <c r="B2356" s="250">
        <v>2293</v>
      </c>
      <c r="C2356" s="249">
        <v>137.5061574100599</v>
      </c>
    </row>
    <row r="2357" spans="2:3" x14ac:dyDescent="0.25">
      <c r="B2357" s="250">
        <v>2294</v>
      </c>
      <c r="C2357" s="249">
        <v>126.08631041660928</v>
      </c>
    </row>
    <row r="2358" spans="2:3" x14ac:dyDescent="0.25">
      <c r="B2358" s="250">
        <v>2295</v>
      </c>
      <c r="C2358" s="249">
        <v>118.51057082614766</v>
      </c>
    </row>
    <row r="2359" spans="2:3" x14ac:dyDescent="0.25">
      <c r="B2359" s="250">
        <v>2296</v>
      </c>
      <c r="C2359" s="249">
        <v>119.36546870259178</v>
      </c>
    </row>
    <row r="2360" spans="2:3" x14ac:dyDescent="0.25">
      <c r="B2360" s="250">
        <v>2297</v>
      </c>
      <c r="C2360" s="249">
        <v>134.40307080354748</v>
      </c>
    </row>
    <row r="2361" spans="2:3" x14ac:dyDescent="0.25">
      <c r="B2361" s="250">
        <v>2298</v>
      </c>
      <c r="C2361" s="249">
        <v>123.2922333028943</v>
      </c>
    </row>
    <row r="2362" spans="2:3" x14ac:dyDescent="0.25">
      <c r="B2362" s="250">
        <v>2299</v>
      </c>
      <c r="C2362" s="249">
        <v>132.01179929572049</v>
      </c>
    </row>
    <row r="2363" spans="2:3" x14ac:dyDescent="0.25">
      <c r="B2363" s="250">
        <v>2300</v>
      </c>
      <c r="C2363" s="249">
        <v>185.83341131464297</v>
      </c>
    </row>
    <row r="2364" spans="2:3" x14ac:dyDescent="0.25">
      <c r="B2364" s="250">
        <v>2301</v>
      </c>
      <c r="C2364" s="249">
        <v>103.65036071094164</v>
      </c>
    </row>
    <row r="2365" spans="2:3" x14ac:dyDescent="0.25">
      <c r="B2365" s="250">
        <v>2302</v>
      </c>
      <c r="C2365" s="249">
        <v>128.29517385440622</v>
      </c>
    </row>
    <row r="2366" spans="2:3" x14ac:dyDescent="0.25">
      <c r="B2366" s="250">
        <v>2303</v>
      </c>
      <c r="C2366" s="249">
        <v>108.90437287432444</v>
      </c>
    </row>
    <row r="2367" spans="2:3" x14ac:dyDescent="0.25">
      <c r="B2367" s="250">
        <v>2304</v>
      </c>
      <c r="C2367" s="249">
        <v>126.24919950498446</v>
      </c>
    </row>
    <row r="2368" spans="2:3" x14ac:dyDescent="0.25">
      <c r="B2368" s="250">
        <v>2305</v>
      </c>
      <c r="C2368" s="249">
        <v>149.58010354888299</v>
      </c>
    </row>
    <row r="2369" spans="2:3" x14ac:dyDescent="0.25">
      <c r="B2369" s="250">
        <v>2306</v>
      </c>
      <c r="C2369" s="249">
        <v>98.896396777948283</v>
      </c>
    </row>
    <row r="2370" spans="2:3" x14ac:dyDescent="0.25">
      <c r="B2370" s="250">
        <v>2307</v>
      </c>
      <c r="C2370" s="249">
        <v>127.68682582412769</v>
      </c>
    </row>
    <row r="2371" spans="2:3" x14ac:dyDescent="0.25">
      <c r="B2371" s="250">
        <v>2308</v>
      </c>
      <c r="C2371" s="249">
        <v>88.811450498051414</v>
      </c>
    </row>
    <row r="2372" spans="2:3" x14ac:dyDescent="0.25">
      <c r="B2372" s="250">
        <v>2309</v>
      </c>
      <c r="C2372" s="249">
        <v>133.66794623307942</v>
      </c>
    </row>
    <row r="2373" spans="2:3" x14ac:dyDescent="0.25">
      <c r="B2373" s="250">
        <v>2310</v>
      </c>
      <c r="C2373" s="249">
        <v>128.55192879104166</v>
      </c>
    </row>
    <row r="2374" spans="2:3" x14ac:dyDescent="0.25">
      <c r="B2374" s="250">
        <v>2311</v>
      </c>
      <c r="C2374" s="249">
        <v>147.74209238208843</v>
      </c>
    </row>
    <row r="2375" spans="2:3" x14ac:dyDescent="0.25">
      <c r="B2375" s="250">
        <v>2312</v>
      </c>
      <c r="C2375" s="249">
        <v>111.74387487582428</v>
      </c>
    </row>
    <row r="2376" spans="2:3" x14ac:dyDescent="0.25">
      <c r="B2376" s="250">
        <v>2313</v>
      </c>
      <c r="C2376" s="249">
        <v>120.52340690765067</v>
      </c>
    </row>
    <row r="2377" spans="2:3" x14ac:dyDescent="0.25">
      <c r="B2377" s="250">
        <v>2314</v>
      </c>
      <c r="C2377" s="249">
        <v>66.635692549256518</v>
      </c>
    </row>
    <row r="2378" spans="2:3" x14ac:dyDescent="0.25">
      <c r="B2378" s="250">
        <v>2315</v>
      </c>
      <c r="C2378" s="249">
        <v>121.45351026910937</v>
      </c>
    </row>
    <row r="2379" spans="2:3" x14ac:dyDescent="0.25">
      <c r="B2379" s="250">
        <v>2316</v>
      </c>
      <c r="C2379" s="249">
        <v>107.8253782804144</v>
      </c>
    </row>
    <row r="2380" spans="2:3" x14ac:dyDescent="0.25">
      <c r="B2380" s="250">
        <v>2317</v>
      </c>
      <c r="C2380" s="249">
        <v>152.04058083728728</v>
      </c>
    </row>
    <row r="2381" spans="2:3" x14ac:dyDescent="0.25">
      <c r="B2381" s="250">
        <v>2318</v>
      </c>
      <c r="C2381" s="249">
        <v>132.60238202178365</v>
      </c>
    </row>
    <row r="2382" spans="2:3" x14ac:dyDescent="0.25">
      <c r="B2382" s="250">
        <v>2319</v>
      </c>
      <c r="C2382" s="249">
        <v>198.28861439505727</v>
      </c>
    </row>
    <row r="2383" spans="2:3" x14ac:dyDescent="0.25">
      <c r="B2383" s="250">
        <v>2320</v>
      </c>
      <c r="C2383" s="249">
        <v>80.98225128087806</v>
      </c>
    </row>
    <row r="2384" spans="2:3" x14ac:dyDescent="0.25">
      <c r="B2384" s="250">
        <v>2321</v>
      </c>
      <c r="C2384" s="249">
        <v>83.406679220687039</v>
      </c>
    </row>
    <row r="2385" spans="2:3" x14ac:dyDescent="0.25">
      <c r="B2385" s="250">
        <v>2322</v>
      </c>
      <c r="C2385" s="249">
        <v>152.29063462460209</v>
      </c>
    </row>
    <row r="2386" spans="2:3" x14ac:dyDescent="0.25">
      <c r="B2386" s="250">
        <v>2323</v>
      </c>
      <c r="C2386" s="249">
        <v>97.818438221429844</v>
      </c>
    </row>
    <row r="2387" spans="2:3" x14ac:dyDescent="0.25">
      <c r="B2387" s="250">
        <v>2324</v>
      </c>
      <c r="C2387" s="249">
        <v>86.548083129995334</v>
      </c>
    </row>
    <row r="2388" spans="2:3" x14ac:dyDescent="0.25">
      <c r="B2388" s="250">
        <v>2325</v>
      </c>
      <c r="C2388" s="249">
        <v>77.517500173676396</v>
      </c>
    </row>
    <row r="2389" spans="2:3" x14ac:dyDescent="0.25">
      <c r="B2389" s="250">
        <v>2326</v>
      </c>
      <c r="C2389" s="249">
        <v>170.36770065471325</v>
      </c>
    </row>
    <row r="2390" spans="2:3" x14ac:dyDescent="0.25">
      <c r="B2390" s="250">
        <v>2327</v>
      </c>
      <c r="C2390" s="249">
        <v>141.77552821087326</v>
      </c>
    </row>
    <row r="2391" spans="2:3" x14ac:dyDescent="0.25">
      <c r="B2391" s="250">
        <v>2328</v>
      </c>
      <c r="C2391" s="249">
        <v>116.16820321166662</v>
      </c>
    </row>
    <row r="2392" spans="2:3" x14ac:dyDescent="0.25">
      <c r="B2392" s="250">
        <v>2329</v>
      </c>
      <c r="C2392" s="249">
        <v>139.67886861236502</v>
      </c>
    </row>
    <row r="2393" spans="2:3" x14ac:dyDescent="0.25">
      <c r="B2393" s="250">
        <v>2330</v>
      </c>
      <c r="C2393" s="249">
        <v>88.636171374492605</v>
      </c>
    </row>
    <row r="2394" spans="2:3" x14ac:dyDescent="0.25">
      <c r="B2394" s="250">
        <v>2331</v>
      </c>
      <c r="C2394" s="249">
        <v>126.38647262458302</v>
      </c>
    </row>
    <row r="2395" spans="2:3" x14ac:dyDescent="0.25">
      <c r="B2395" s="250">
        <v>2332</v>
      </c>
      <c r="C2395" s="249">
        <v>106.21636493516783</v>
      </c>
    </row>
    <row r="2396" spans="2:3" x14ac:dyDescent="0.25">
      <c r="B2396" s="250">
        <v>2333</v>
      </c>
      <c r="C2396" s="249">
        <v>52.525614456994589</v>
      </c>
    </row>
    <row r="2397" spans="2:3" x14ac:dyDescent="0.25">
      <c r="B2397" s="250">
        <v>2334</v>
      </c>
      <c r="C2397" s="249">
        <v>124.5780183583727</v>
      </c>
    </row>
    <row r="2398" spans="2:3" x14ac:dyDescent="0.25">
      <c r="B2398" s="250">
        <v>2335</v>
      </c>
      <c r="C2398" s="249">
        <v>150.26490838663102</v>
      </c>
    </row>
    <row r="2399" spans="2:3" x14ac:dyDescent="0.25">
      <c r="B2399" s="250">
        <v>2336</v>
      </c>
      <c r="C2399" s="249">
        <v>109.14493938441021</v>
      </c>
    </row>
    <row r="2400" spans="2:3" x14ac:dyDescent="0.25">
      <c r="B2400" s="250">
        <v>2337</v>
      </c>
      <c r="C2400" s="249">
        <v>124.39897360242513</v>
      </c>
    </row>
    <row r="2401" spans="2:3" x14ac:dyDescent="0.25">
      <c r="B2401" s="250">
        <v>2338</v>
      </c>
      <c r="C2401" s="249">
        <v>90.523473653756852</v>
      </c>
    </row>
    <row r="2402" spans="2:3" x14ac:dyDescent="0.25">
      <c r="B2402" s="250">
        <v>2339</v>
      </c>
      <c r="C2402" s="249">
        <v>153.31147708893775</v>
      </c>
    </row>
    <row r="2403" spans="2:3" x14ac:dyDescent="0.25">
      <c r="B2403" s="250">
        <v>2340</v>
      </c>
      <c r="C2403" s="249">
        <v>147.40177526819869</v>
      </c>
    </row>
    <row r="2404" spans="2:3" x14ac:dyDescent="0.25">
      <c r="B2404" s="250">
        <v>2341</v>
      </c>
      <c r="C2404" s="249">
        <v>112.1980128932617</v>
      </c>
    </row>
    <row r="2405" spans="2:3" x14ac:dyDescent="0.25">
      <c r="B2405" s="250">
        <v>2342</v>
      </c>
      <c r="C2405" s="249">
        <v>112.30243817124965</v>
      </c>
    </row>
    <row r="2406" spans="2:3" x14ac:dyDescent="0.25">
      <c r="B2406" s="250">
        <v>2343</v>
      </c>
      <c r="C2406" s="249">
        <v>121.46880865369224</v>
      </c>
    </row>
    <row r="2407" spans="2:3" x14ac:dyDescent="0.25">
      <c r="B2407" s="250">
        <v>2344</v>
      </c>
      <c r="C2407" s="249">
        <v>88.900077092288456</v>
      </c>
    </row>
    <row r="2408" spans="2:3" x14ac:dyDescent="0.25">
      <c r="B2408" s="250">
        <v>2345</v>
      </c>
      <c r="C2408" s="249">
        <v>105.13502510121282</v>
      </c>
    </row>
    <row r="2409" spans="2:3" x14ac:dyDescent="0.25">
      <c r="B2409" s="250">
        <v>2346</v>
      </c>
      <c r="C2409" s="249">
        <v>105.12313190791194</v>
      </c>
    </row>
    <row r="2410" spans="2:3" x14ac:dyDescent="0.25">
      <c r="B2410" s="250">
        <v>2347</v>
      </c>
      <c r="C2410" s="249">
        <v>106.79827708088011</v>
      </c>
    </row>
    <row r="2411" spans="2:3" x14ac:dyDescent="0.25">
      <c r="B2411" s="250">
        <v>2348</v>
      </c>
      <c r="C2411" s="249">
        <v>119.89216968828363</v>
      </c>
    </row>
    <row r="2412" spans="2:3" x14ac:dyDescent="0.25">
      <c r="B2412" s="250">
        <v>2349</v>
      </c>
      <c r="C2412" s="249">
        <v>158.77505564834738</v>
      </c>
    </row>
    <row r="2413" spans="2:3" x14ac:dyDescent="0.25">
      <c r="B2413" s="250">
        <v>2350</v>
      </c>
      <c r="C2413" s="249">
        <v>121.76914645116001</v>
      </c>
    </row>
    <row r="2414" spans="2:3" x14ac:dyDescent="0.25">
      <c r="B2414" s="250">
        <v>2351</v>
      </c>
      <c r="C2414" s="249">
        <v>150.71335898812916</v>
      </c>
    </row>
    <row r="2415" spans="2:3" x14ac:dyDescent="0.25">
      <c r="B2415" s="250">
        <v>2352</v>
      </c>
      <c r="C2415" s="249">
        <v>98.048400938968541</v>
      </c>
    </row>
    <row r="2416" spans="2:3" x14ac:dyDescent="0.25">
      <c r="B2416" s="250">
        <v>2353</v>
      </c>
      <c r="C2416" s="249">
        <v>124.00261262141078</v>
      </c>
    </row>
    <row r="2417" spans="2:3" x14ac:dyDescent="0.25">
      <c r="B2417" s="250">
        <v>2354</v>
      </c>
      <c r="C2417" s="249">
        <v>80.424896350812219</v>
      </c>
    </row>
    <row r="2418" spans="2:3" x14ac:dyDescent="0.25">
      <c r="B2418" s="250">
        <v>2355</v>
      </c>
      <c r="C2418" s="249">
        <v>133.76179844978822</v>
      </c>
    </row>
    <row r="2419" spans="2:3" x14ac:dyDescent="0.25">
      <c r="B2419" s="250">
        <v>2356</v>
      </c>
      <c r="C2419" s="249">
        <v>139.76551019299006</v>
      </c>
    </row>
    <row r="2420" spans="2:3" x14ac:dyDescent="0.25">
      <c r="B2420" s="250">
        <v>2357</v>
      </c>
      <c r="C2420" s="249">
        <v>82.25295878872565</v>
      </c>
    </row>
    <row r="2421" spans="2:3" x14ac:dyDescent="0.25">
      <c r="B2421" s="250">
        <v>2358</v>
      </c>
      <c r="C2421" s="249">
        <v>130.31711205110011</v>
      </c>
    </row>
    <row r="2422" spans="2:3" x14ac:dyDescent="0.25">
      <c r="B2422" s="250">
        <v>2359</v>
      </c>
      <c r="C2422" s="249">
        <v>136.03093973588071</v>
      </c>
    </row>
    <row r="2423" spans="2:3" x14ac:dyDescent="0.25">
      <c r="B2423" s="250">
        <v>2360</v>
      </c>
      <c r="C2423" s="249">
        <v>135.50938218790773</v>
      </c>
    </row>
    <row r="2424" spans="2:3" x14ac:dyDescent="0.25">
      <c r="B2424" s="250">
        <v>2361</v>
      </c>
      <c r="C2424" s="249">
        <v>144.02384940588027</v>
      </c>
    </row>
    <row r="2425" spans="2:3" x14ac:dyDescent="0.25">
      <c r="B2425" s="250">
        <v>2362</v>
      </c>
      <c r="C2425" s="249">
        <v>88.602959373857317</v>
      </c>
    </row>
    <row r="2426" spans="2:3" x14ac:dyDescent="0.25">
      <c r="B2426" s="250">
        <v>2363</v>
      </c>
      <c r="C2426" s="249">
        <v>111.06697785595328</v>
      </c>
    </row>
    <row r="2427" spans="2:3" x14ac:dyDescent="0.25">
      <c r="B2427" s="250">
        <v>2364</v>
      </c>
      <c r="C2427" s="249">
        <v>151.71953477932638</v>
      </c>
    </row>
    <row r="2428" spans="2:3" x14ac:dyDescent="0.25">
      <c r="B2428" s="250">
        <v>2365</v>
      </c>
      <c r="C2428" s="249">
        <v>95.297287223100767</v>
      </c>
    </row>
    <row r="2429" spans="2:3" x14ac:dyDescent="0.25">
      <c r="B2429" s="250">
        <v>2366</v>
      </c>
      <c r="C2429" s="249">
        <v>108.21009681830229</v>
      </c>
    </row>
    <row r="2430" spans="2:3" x14ac:dyDescent="0.25">
      <c r="B2430" s="250">
        <v>2367</v>
      </c>
      <c r="C2430" s="249">
        <v>170.4635499973738</v>
      </c>
    </row>
    <row r="2431" spans="2:3" x14ac:dyDescent="0.25">
      <c r="B2431" s="250">
        <v>2368</v>
      </c>
      <c r="C2431" s="249">
        <v>121.04536481087936</v>
      </c>
    </row>
    <row r="2432" spans="2:3" x14ac:dyDescent="0.25">
      <c r="B2432" s="250">
        <v>2369</v>
      </c>
      <c r="C2432" s="249">
        <v>144.67627633858797</v>
      </c>
    </row>
    <row r="2433" spans="2:3" x14ac:dyDescent="0.25">
      <c r="B2433" s="250">
        <v>2370</v>
      </c>
      <c r="C2433" s="249">
        <v>111.33532607509292</v>
      </c>
    </row>
    <row r="2434" spans="2:3" x14ac:dyDescent="0.25">
      <c r="B2434" s="250">
        <v>2371</v>
      </c>
      <c r="C2434" s="249">
        <v>102.80354165797318</v>
      </c>
    </row>
    <row r="2435" spans="2:3" x14ac:dyDescent="0.25">
      <c r="B2435" s="250">
        <v>2372</v>
      </c>
      <c r="C2435" s="249">
        <v>80.61451114850621</v>
      </c>
    </row>
    <row r="2436" spans="2:3" x14ac:dyDescent="0.25">
      <c r="B2436" s="250">
        <v>2373</v>
      </c>
      <c r="C2436" s="249">
        <v>99.078077688390181</v>
      </c>
    </row>
    <row r="2437" spans="2:3" x14ac:dyDescent="0.25">
      <c r="B2437" s="250">
        <v>2374</v>
      </c>
      <c r="C2437" s="249">
        <v>113.15068865997625</v>
      </c>
    </row>
    <row r="2438" spans="2:3" x14ac:dyDescent="0.25">
      <c r="B2438" s="250">
        <v>2375</v>
      </c>
      <c r="C2438" s="249">
        <v>78.11826921053887</v>
      </c>
    </row>
    <row r="2439" spans="2:3" x14ac:dyDescent="0.25">
      <c r="B2439" s="250">
        <v>2376</v>
      </c>
      <c r="C2439" s="249">
        <v>98.555047690687843</v>
      </c>
    </row>
    <row r="2440" spans="2:3" x14ac:dyDescent="0.25">
      <c r="B2440" s="250">
        <v>2377</v>
      </c>
      <c r="C2440" s="249">
        <v>104.75641228832181</v>
      </c>
    </row>
    <row r="2441" spans="2:3" x14ac:dyDescent="0.25">
      <c r="B2441" s="250">
        <v>2378</v>
      </c>
      <c r="C2441" s="249">
        <v>150.21336128597468</v>
      </c>
    </row>
    <row r="2442" spans="2:3" x14ac:dyDescent="0.25">
      <c r="B2442" s="250">
        <v>2379</v>
      </c>
      <c r="C2442" s="249">
        <v>81.117110836584999</v>
      </c>
    </row>
    <row r="2443" spans="2:3" x14ac:dyDescent="0.25">
      <c r="B2443" s="250">
        <v>2380</v>
      </c>
      <c r="C2443" s="249">
        <v>138.510741881136</v>
      </c>
    </row>
    <row r="2444" spans="2:3" x14ac:dyDescent="0.25">
      <c r="B2444" s="250">
        <v>2381</v>
      </c>
      <c r="C2444" s="249">
        <v>94.711473582114962</v>
      </c>
    </row>
    <row r="2445" spans="2:3" x14ac:dyDescent="0.25">
      <c r="B2445" s="250">
        <v>2382</v>
      </c>
      <c r="C2445" s="249">
        <v>89.885446242801464</v>
      </c>
    </row>
    <row r="2446" spans="2:3" x14ac:dyDescent="0.25">
      <c r="B2446" s="250">
        <v>2383</v>
      </c>
      <c r="C2446" s="249">
        <v>119.04408280339788</v>
      </c>
    </row>
    <row r="2447" spans="2:3" x14ac:dyDescent="0.25">
      <c r="B2447" s="250">
        <v>2384</v>
      </c>
      <c r="C2447" s="249">
        <v>146.69262530681695</v>
      </c>
    </row>
    <row r="2448" spans="2:3" x14ac:dyDescent="0.25">
      <c r="B2448" s="250">
        <v>2385</v>
      </c>
      <c r="C2448" s="249">
        <v>120.25355851914384</v>
      </c>
    </row>
    <row r="2449" spans="2:3" x14ac:dyDescent="0.25">
      <c r="B2449" s="250">
        <v>2386</v>
      </c>
      <c r="C2449" s="249">
        <v>109.76640504337544</v>
      </c>
    </row>
    <row r="2450" spans="2:3" x14ac:dyDescent="0.25">
      <c r="B2450" s="250">
        <v>2387</v>
      </c>
      <c r="C2450" s="249">
        <v>128.33705968553176</v>
      </c>
    </row>
    <row r="2451" spans="2:3" x14ac:dyDescent="0.25">
      <c r="B2451" s="250">
        <v>2388</v>
      </c>
      <c r="C2451" s="249">
        <v>109.59107271443739</v>
      </c>
    </row>
    <row r="2452" spans="2:3" x14ac:dyDescent="0.25">
      <c r="B2452" s="250">
        <v>2389</v>
      </c>
      <c r="C2452" s="249">
        <v>127.20235112569203</v>
      </c>
    </row>
    <row r="2453" spans="2:3" x14ac:dyDescent="0.25">
      <c r="B2453" s="250">
        <v>2390</v>
      </c>
      <c r="C2453" s="249">
        <v>139.46052441951113</v>
      </c>
    </row>
    <row r="2454" spans="2:3" x14ac:dyDescent="0.25">
      <c r="B2454" s="250">
        <v>2391</v>
      </c>
      <c r="C2454" s="249">
        <v>111.77966256688089</v>
      </c>
    </row>
    <row r="2455" spans="2:3" x14ac:dyDescent="0.25">
      <c r="B2455" s="250">
        <v>2392</v>
      </c>
      <c r="C2455" s="249">
        <v>143.45933207625669</v>
      </c>
    </row>
    <row r="2456" spans="2:3" x14ac:dyDescent="0.25">
      <c r="B2456" s="250">
        <v>2393</v>
      </c>
      <c r="C2456" s="249">
        <v>97.077635603058752</v>
      </c>
    </row>
    <row r="2457" spans="2:3" x14ac:dyDescent="0.25">
      <c r="B2457" s="250">
        <v>2394</v>
      </c>
      <c r="C2457" s="249">
        <v>107.70268062565856</v>
      </c>
    </row>
    <row r="2458" spans="2:3" x14ac:dyDescent="0.25">
      <c r="B2458" s="250">
        <v>2395</v>
      </c>
      <c r="C2458" s="249">
        <v>131.0659864894368</v>
      </c>
    </row>
    <row r="2459" spans="2:3" x14ac:dyDescent="0.25">
      <c r="B2459" s="250">
        <v>2396</v>
      </c>
      <c r="C2459" s="249">
        <v>121.39997788523321</v>
      </c>
    </row>
    <row r="2460" spans="2:3" x14ac:dyDescent="0.25">
      <c r="B2460" s="250">
        <v>2397</v>
      </c>
      <c r="C2460" s="249">
        <v>107.09487017895277</v>
      </c>
    </row>
    <row r="2461" spans="2:3" x14ac:dyDescent="0.25">
      <c r="B2461" s="250">
        <v>2398</v>
      </c>
      <c r="C2461" s="249">
        <v>101.29197198936052</v>
      </c>
    </row>
    <row r="2462" spans="2:3" x14ac:dyDescent="0.25">
      <c r="B2462" s="250">
        <v>2399</v>
      </c>
      <c r="C2462" s="249">
        <v>179.49209054786294</v>
      </c>
    </row>
    <row r="2463" spans="2:3" x14ac:dyDescent="0.25">
      <c r="B2463" s="250">
        <v>2400</v>
      </c>
      <c r="C2463" s="249">
        <v>117.40945451788332</v>
      </c>
    </row>
    <row r="2464" spans="2:3" x14ac:dyDescent="0.25">
      <c r="B2464" s="250">
        <v>2401</v>
      </c>
      <c r="C2464" s="249">
        <v>88.702237498244187</v>
      </c>
    </row>
    <row r="2465" spans="2:3" x14ac:dyDescent="0.25">
      <c r="B2465" s="250">
        <v>2402</v>
      </c>
      <c r="C2465" s="249">
        <v>121.37597982771779</v>
      </c>
    </row>
    <row r="2466" spans="2:3" x14ac:dyDescent="0.25">
      <c r="B2466" s="250">
        <v>2403</v>
      </c>
      <c r="C2466" s="249">
        <v>107.7921569308524</v>
      </c>
    </row>
    <row r="2467" spans="2:3" x14ac:dyDescent="0.25">
      <c r="B2467" s="250">
        <v>2404</v>
      </c>
      <c r="C2467" s="249">
        <v>123.27828510130342</v>
      </c>
    </row>
    <row r="2468" spans="2:3" x14ac:dyDescent="0.25">
      <c r="B2468" s="250">
        <v>2405</v>
      </c>
      <c r="C2468" s="249">
        <v>124.99685342261917</v>
      </c>
    </row>
    <row r="2469" spans="2:3" x14ac:dyDescent="0.25">
      <c r="B2469" s="250">
        <v>2406</v>
      </c>
      <c r="C2469" s="249">
        <v>101.91937401472761</v>
      </c>
    </row>
    <row r="2470" spans="2:3" x14ac:dyDescent="0.25">
      <c r="B2470" s="250">
        <v>2407</v>
      </c>
      <c r="C2470" s="249">
        <v>131.02829437485613</v>
      </c>
    </row>
    <row r="2471" spans="2:3" x14ac:dyDescent="0.25">
      <c r="B2471" s="250">
        <v>2408</v>
      </c>
      <c r="C2471" s="249">
        <v>108.8167510055399</v>
      </c>
    </row>
    <row r="2472" spans="2:3" x14ac:dyDescent="0.25">
      <c r="B2472" s="250">
        <v>2409</v>
      </c>
      <c r="C2472" s="249">
        <v>116.1963599572471</v>
      </c>
    </row>
    <row r="2473" spans="2:3" x14ac:dyDescent="0.25">
      <c r="B2473" s="250">
        <v>2410</v>
      </c>
      <c r="C2473" s="249">
        <v>133.2463033966819</v>
      </c>
    </row>
    <row r="2474" spans="2:3" x14ac:dyDescent="0.25">
      <c r="B2474" s="250">
        <v>2411</v>
      </c>
      <c r="C2474" s="249">
        <v>121.11328204344416</v>
      </c>
    </row>
    <row r="2475" spans="2:3" x14ac:dyDescent="0.25">
      <c r="B2475" s="250">
        <v>2412</v>
      </c>
      <c r="C2475" s="249">
        <v>75.148035606627644</v>
      </c>
    </row>
    <row r="2476" spans="2:3" x14ac:dyDescent="0.25">
      <c r="B2476" s="250">
        <v>2413</v>
      </c>
      <c r="C2476" s="249">
        <v>180.93062089529406</v>
      </c>
    </row>
    <row r="2477" spans="2:3" x14ac:dyDescent="0.25">
      <c r="B2477" s="250">
        <v>2414</v>
      </c>
      <c r="C2477" s="249">
        <v>123.39059883215874</v>
      </c>
    </row>
    <row r="2478" spans="2:3" x14ac:dyDescent="0.25">
      <c r="B2478" s="250">
        <v>2415</v>
      </c>
      <c r="C2478" s="249">
        <v>144.06763417175401</v>
      </c>
    </row>
    <row r="2479" spans="2:3" x14ac:dyDescent="0.25">
      <c r="B2479" s="250">
        <v>2416</v>
      </c>
      <c r="C2479" s="249">
        <v>110.56988898300709</v>
      </c>
    </row>
    <row r="2480" spans="2:3" x14ac:dyDescent="0.25">
      <c r="B2480" s="250">
        <v>2417</v>
      </c>
      <c r="C2480" s="249">
        <v>113.56701729844137</v>
      </c>
    </row>
    <row r="2481" spans="2:3" x14ac:dyDescent="0.25">
      <c r="B2481" s="250">
        <v>2418</v>
      </c>
      <c r="C2481" s="249">
        <v>121.68387534030614</v>
      </c>
    </row>
    <row r="2482" spans="2:3" x14ac:dyDescent="0.25">
      <c r="B2482" s="250">
        <v>2419</v>
      </c>
      <c r="C2482" s="249">
        <v>109.20799792034836</v>
      </c>
    </row>
    <row r="2483" spans="2:3" x14ac:dyDescent="0.25">
      <c r="B2483" s="250">
        <v>2420</v>
      </c>
      <c r="C2483" s="249">
        <v>131.41249843015359</v>
      </c>
    </row>
    <row r="2484" spans="2:3" x14ac:dyDescent="0.25">
      <c r="B2484" s="250">
        <v>2421</v>
      </c>
      <c r="C2484" s="249">
        <v>94.344075496599345</v>
      </c>
    </row>
    <row r="2485" spans="2:3" x14ac:dyDescent="0.25">
      <c r="B2485" s="250">
        <v>2422</v>
      </c>
      <c r="C2485" s="249">
        <v>109.38257224730035</v>
      </c>
    </row>
    <row r="2486" spans="2:3" x14ac:dyDescent="0.25">
      <c r="B2486" s="250">
        <v>2423</v>
      </c>
      <c r="C2486" s="249">
        <v>85.495162680794721</v>
      </c>
    </row>
    <row r="2487" spans="2:3" x14ac:dyDescent="0.25">
      <c r="B2487" s="250">
        <v>2424</v>
      </c>
      <c r="C2487" s="249">
        <v>85.217819158893889</v>
      </c>
    </row>
    <row r="2488" spans="2:3" x14ac:dyDescent="0.25">
      <c r="B2488" s="250">
        <v>2425</v>
      </c>
      <c r="C2488" s="249">
        <v>109.6759791640054</v>
      </c>
    </row>
    <row r="2489" spans="2:3" x14ac:dyDescent="0.25">
      <c r="B2489" s="250">
        <v>2426</v>
      </c>
      <c r="C2489" s="249">
        <v>134.64894943059568</v>
      </c>
    </row>
    <row r="2490" spans="2:3" x14ac:dyDescent="0.25">
      <c r="B2490" s="250">
        <v>2427</v>
      </c>
      <c r="C2490" s="249">
        <v>94.118622773803381</v>
      </c>
    </row>
    <row r="2491" spans="2:3" x14ac:dyDescent="0.25">
      <c r="B2491" s="250">
        <v>2428</v>
      </c>
      <c r="C2491" s="249">
        <v>101.22403865798282</v>
      </c>
    </row>
    <row r="2492" spans="2:3" x14ac:dyDescent="0.25">
      <c r="B2492" s="250">
        <v>2429</v>
      </c>
      <c r="C2492" s="249">
        <v>130.64992530265135</v>
      </c>
    </row>
    <row r="2493" spans="2:3" x14ac:dyDescent="0.25">
      <c r="B2493" s="250">
        <v>2430</v>
      </c>
      <c r="C2493" s="249">
        <v>142.15639230276011</v>
      </c>
    </row>
    <row r="2494" spans="2:3" x14ac:dyDescent="0.25">
      <c r="B2494" s="250">
        <v>2431</v>
      </c>
      <c r="C2494" s="249">
        <v>103.18302778802236</v>
      </c>
    </row>
    <row r="2495" spans="2:3" x14ac:dyDescent="0.25">
      <c r="B2495" s="250">
        <v>2432</v>
      </c>
      <c r="C2495" s="249">
        <v>104.34522334505003</v>
      </c>
    </row>
    <row r="2496" spans="2:3" x14ac:dyDescent="0.25">
      <c r="B2496" s="250">
        <v>2433</v>
      </c>
      <c r="C2496" s="249">
        <v>115.35158588402668</v>
      </c>
    </row>
    <row r="2497" spans="2:3" x14ac:dyDescent="0.25">
      <c r="B2497" s="250">
        <v>2434</v>
      </c>
      <c r="C2497" s="249">
        <v>105.61592675875605</v>
      </c>
    </row>
    <row r="2498" spans="2:3" x14ac:dyDescent="0.25">
      <c r="B2498" s="250">
        <v>2435</v>
      </c>
      <c r="C2498" s="249">
        <v>97.898146483518758</v>
      </c>
    </row>
    <row r="2499" spans="2:3" x14ac:dyDescent="0.25">
      <c r="B2499" s="250">
        <v>2436</v>
      </c>
      <c r="C2499" s="249">
        <v>104.7614401680478</v>
      </c>
    </row>
    <row r="2500" spans="2:3" x14ac:dyDescent="0.25">
      <c r="B2500" s="250">
        <v>2437</v>
      </c>
      <c r="C2500" s="249">
        <v>65.775571508922354</v>
      </c>
    </row>
    <row r="2501" spans="2:3" x14ac:dyDescent="0.25">
      <c r="B2501" s="250">
        <v>2438</v>
      </c>
      <c r="C2501" s="249">
        <v>129.77302483347714</v>
      </c>
    </row>
    <row r="2502" spans="2:3" x14ac:dyDescent="0.25">
      <c r="B2502" s="250">
        <v>2439</v>
      </c>
      <c r="C2502" s="249">
        <v>122.97838923778689</v>
      </c>
    </row>
    <row r="2503" spans="2:3" x14ac:dyDescent="0.25">
      <c r="B2503" s="250">
        <v>2440</v>
      </c>
      <c r="C2503" s="249">
        <v>96.299323525776373</v>
      </c>
    </row>
    <row r="2504" spans="2:3" x14ac:dyDescent="0.25">
      <c r="B2504" s="250">
        <v>2441</v>
      </c>
      <c r="C2504" s="249">
        <v>133.47294972898945</v>
      </c>
    </row>
    <row r="2505" spans="2:3" x14ac:dyDescent="0.25">
      <c r="B2505" s="250">
        <v>2442</v>
      </c>
      <c r="C2505" s="249">
        <v>156.02092717625078</v>
      </c>
    </row>
    <row r="2506" spans="2:3" x14ac:dyDescent="0.25">
      <c r="B2506" s="250">
        <v>2443</v>
      </c>
      <c r="C2506" s="249">
        <v>92.518687360312796</v>
      </c>
    </row>
    <row r="2507" spans="2:3" x14ac:dyDescent="0.25">
      <c r="B2507" s="250">
        <v>2444</v>
      </c>
      <c r="C2507" s="249">
        <v>83.544204208321929</v>
      </c>
    </row>
    <row r="2508" spans="2:3" x14ac:dyDescent="0.25">
      <c r="B2508" s="250">
        <v>2445</v>
      </c>
      <c r="C2508" s="249">
        <v>94.463327415014263</v>
      </c>
    </row>
    <row r="2509" spans="2:3" x14ac:dyDescent="0.25">
      <c r="B2509" s="250">
        <v>2446</v>
      </c>
      <c r="C2509" s="249">
        <v>111.97006737862364</v>
      </c>
    </row>
    <row r="2510" spans="2:3" x14ac:dyDescent="0.25">
      <c r="B2510" s="250">
        <v>2447</v>
      </c>
      <c r="C2510" s="249">
        <v>121.87578071247569</v>
      </c>
    </row>
    <row r="2511" spans="2:3" x14ac:dyDescent="0.25">
      <c r="B2511" s="250">
        <v>2448</v>
      </c>
      <c r="C2511" s="249">
        <v>124.8457566688984</v>
      </c>
    </row>
    <row r="2512" spans="2:3" x14ac:dyDescent="0.25">
      <c r="B2512" s="250">
        <v>2449</v>
      </c>
      <c r="C2512" s="249">
        <v>117.64903341974377</v>
      </c>
    </row>
    <row r="2513" spans="2:3" x14ac:dyDescent="0.25">
      <c r="B2513" s="250">
        <v>2450</v>
      </c>
      <c r="C2513" s="249">
        <v>88.561973401846529</v>
      </c>
    </row>
    <row r="2514" spans="2:3" x14ac:dyDescent="0.25">
      <c r="B2514" s="250">
        <v>2451</v>
      </c>
      <c r="C2514" s="249">
        <v>102.47692311102634</v>
      </c>
    </row>
    <row r="2515" spans="2:3" x14ac:dyDescent="0.25">
      <c r="B2515" s="250">
        <v>2452</v>
      </c>
      <c r="C2515" s="249">
        <v>109.11205470971812</v>
      </c>
    </row>
    <row r="2516" spans="2:3" x14ac:dyDescent="0.25">
      <c r="B2516" s="250">
        <v>2453</v>
      </c>
      <c r="C2516" s="249">
        <v>175.01741442915207</v>
      </c>
    </row>
    <row r="2517" spans="2:3" x14ac:dyDescent="0.25">
      <c r="B2517" s="250">
        <v>2454</v>
      </c>
      <c r="C2517" s="249">
        <v>93.294158454847462</v>
      </c>
    </row>
    <row r="2518" spans="2:3" x14ac:dyDescent="0.25">
      <c r="B2518" s="250">
        <v>2455</v>
      </c>
      <c r="C2518" s="249">
        <v>140.96082778400165</v>
      </c>
    </row>
    <row r="2519" spans="2:3" x14ac:dyDescent="0.25">
      <c r="B2519" s="250">
        <v>2456</v>
      </c>
      <c r="C2519" s="249">
        <v>129.97124171536748</v>
      </c>
    </row>
    <row r="2520" spans="2:3" x14ac:dyDescent="0.25">
      <c r="B2520" s="250">
        <v>2457</v>
      </c>
      <c r="C2520" s="249">
        <v>97.886479157987665</v>
      </c>
    </row>
    <row r="2521" spans="2:3" x14ac:dyDescent="0.25">
      <c r="B2521" s="250">
        <v>2458</v>
      </c>
      <c r="C2521" s="249">
        <v>130.5192095607301</v>
      </c>
    </row>
    <row r="2522" spans="2:3" x14ac:dyDescent="0.25">
      <c r="B2522" s="250">
        <v>2459</v>
      </c>
      <c r="C2522" s="249">
        <v>86.373057553552968</v>
      </c>
    </row>
    <row r="2523" spans="2:3" x14ac:dyDescent="0.25">
      <c r="B2523" s="250">
        <v>2460</v>
      </c>
      <c r="C2523" s="249">
        <v>140.71610738513638</v>
      </c>
    </row>
    <row r="2524" spans="2:3" x14ac:dyDescent="0.25">
      <c r="B2524" s="250">
        <v>2461</v>
      </c>
      <c r="C2524" s="249">
        <v>85.39503398998491</v>
      </c>
    </row>
    <row r="2525" spans="2:3" x14ac:dyDescent="0.25">
      <c r="B2525" s="250">
        <v>2462</v>
      </c>
      <c r="C2525" s="249">
        <v>119.40076711699001</v>
      </c>
    </row>
    <row r="2526" spans="2:3" x14ac:dyDescent="0.25">
      <c r="B2526" s="250">
        <v>2463</v>
      </c>
      <c r="C2526" s="249">
        <v>132.55234387148596</v>
      </c>
    </row>
    <row r="2527" spans="2:3" x14ac:dyDescent="0.25">
      <c r="B2527" s="250">
        <v>2464</v>
      </c>
      <c r="C2527" s="249">
        <v>152.56893212146755</v>
      </c>
    </row>
    <row r="2528" spans="2:3" x14ac:dyDescent="0.25">
      <c r="B2528" s="250">
        <v>2465</v>
      </c>
      <c r="C2528" s="249">
        <v>118.23508346757642</v>
      </c>
    </row>
    <row r="2529" spans="2:3" x14ac:dyDescent="0.25">
      <c r="B2529" s="250">
        <v>2466</v>
      </c>
      <c r="C2529" s="249">
        <v>127.40913797725572</v>
      </c>
    </row>
    <row r="2530" spans="2:3" x14ac:dyDescent="0.25">
      <c r="B2530" s="250">
        <v>2467</v>
      </c>
      <c r="C2530" s="249">
        <v>112.08755242920634</v>
      </c>
    </row>
    <row r="2531" spans="2:3" x14ac:dyDescent="0.25">
      <c r="B2531" s="250">
        <v>2468</v>
      </c>
      <c r="C2531" s="249">
        <v>124.47706464005454</v>
      </c>
    </row>
    <row r="2532" spans="2:3" x14ac:dyDescent="0.25">
      <c r="B2532" s="250">
        <v>2469</v>
      </c>
      <c r="C2532" s="249">
        <v>87.228223744169568</v>
      </c>
    </row>
    <row r="2533" spans="2:3" x14ac:dyDescent="0.25">
      <c r="B2533" s="250">
        <v>2470</v>
      </c>
      <c r="C2533" s="249">
        <v>129.30065328429396</v>
      </c>
    </row>
    <row r="2534" spans="2:3" x14ac:dyDescent="0.25">
      <c r="B2534" s="250">
        <v>2471</v>
      </c>
      <c r="C2534" s="249">
        <v>103.99585801704926</v>
      </c>
    </row>
    <row r="2535" spans="2:3" x14ac:dyDescent="0.25">
      <c r="B2535" s="250">
        <v>2472</v>
      </c>
      <c r="C2535" s="249">
        <v>107.49244009960177</v>
      </c>
    </row>
    <row r="2536" spans="2:3" x14ac:dyDescent="0.25">
      <c r="B2536" s="250">
        <v>2473</v>
      </c>
      <c r="C2536" s="249">
        <v>113.2594647679859</v>
      </c>
    </row>
    <row r="2537" spans="2:3" x14ac:dyDescent="0.25">
      <c r="B2537" s="250">
        <v>2474</v>
      </c>
      <c r="C2537" s="249">
        <v>141.3590540487219</v>
      </c>
    </row>
    <row r="2538" spans="2:3" x14ac:dyDescent="0.25">
      <c r="B2538" s="250">
        <v>2475</v>
      </c>
      <c r="C2538" s="249">
        <v>80.403482463425519</v>
      </c>
    </row>
    <row r="2539" spans="2:3" x14ac:dyDescent="0.25">
      <c r="B2539" s="250">
        <v>2476</v>
      </c>
      <c r="C2539" s="249">
        <v>142.04194365605747</v>
      </c>
    </row>
    <row r="2540" spans="2:3" x14ac:dyDescent="0.25">
      <c r="B2540" s="250">
        <v>2477</v>
      </c>
      <c r="C2540" s="249">
        <v>147.47496956876415</v>
      </c>
    </row>
    <row r="2541" spans="2:3" x14ac:dyDescent="0.25">
      <c r="B2541" s="250">
        <v>2478</v>
      </c>
      <c r="C2541" s="249">
        <v>108.39225815036552</v>
      </c>
    </row>
    <row r="2542" spans="2:3" x14ac:dyDescent="0.25">
      <c r="B2542" s="250">
        <v>2479</v>
      </c>
      <c r="C2542" s="249">
        <v>116.91444463693507</v>
      </c>
    </row>
    <row r="2543" spans="2:3" x14ac:dyDescent="0.25">
      <c r="B2543" s="250">
        <v>2480</v>
      </c>
      <c r="C2543" s="249">
        <v>141.01820905250807</v>
      </c>
    </row>
    <row r="2544" spans="2:3" x14ac:dyDescent="0.25">
      <c r="B2544" s="250">
        <v>2481</v>
      </c>
      <c r="C2544" s="249">
        <v>85.207249924060946</v>
      </c>
    </row>
    <row r="2545" spans="2:3" x14ac:dyDescent="0.25">
      <c r="B2545" s="250">
        <v>2482</v>
      </c>
      <c r="C2545" s="249">
        <v>101.56730379488801</v>
      </c>
    </row>
    <row r="2546" spans="2:3" x14ac:dyDescent="0.25">
      <c r="B2546" s="250">
        <v>2483</v>
      </c>
      <c r="C2546" s="249">
        <v>96.761486163904962</v>
      </c>
    </row>
    <row r="2547" spans="2:3" x14ac:dyDescent="0.25">
      <c r="B2547" s="250">
        <v>2484</v>
      </c>
      <c r="C2547" s="249">
        <v>128.12305540796862</v>
      </c>
    </row>
    <row r="2548" spans="2:3" x14ac:dyDescent="0.25">
      <c r="B2548" s="250">
        <v>2485</v>
      </c>
      <c r="C2548" s="249">
        <v>157.14442576202134</v>
      </c>
    </row>
    <row r="2549" spans="2:3" x14ac:dyDescent="0.25">
      <c r="B2549" s="250">
        <v>2486</v>
      </c>
      <c r="C2549" s="249">
        <v>111.89026326294544</v>
      </c>
    </row>
    <row r="2550" spans="2:3" x14ac:dyDescent="0.25">
      <c r="B2550" s="250">
        <v>2487</v>
      </c>
      <c r="C2550" s="249">
        <v>125.18290351612151</v>
      </c>
    </row>
    <row r="2551" spans="2:3" x14ac:dyDescent="0.25">
      <c r="B2551" s="250">
        <v>2488</v>
      </c>
      <c r="C2551" s="249">
        <v>98.388261051592394</v>
      </c>
    </row>
    <row r="2552" spans="2:3" x14ac:dyDescent="0.25">
      <c r="B2552" s="250">
        <v>2489</v>
      </c>
      <c r="C2552" s="249">
        <v>132.49241025190108</v>
      </c>
    </row>
    <row r="2553" spans="2:3" x14ac:dyDescent="0.25">
      <c r="B2553" s="250">
        <v>2490</v>
      </c>
      <c r="C2553" s="249">
        <v>116.25595890704979</v>
      </c>
    </row>
    <row r="2554" spans="2:3" x14ac:dyDescent="0.25">
      <c r="B2554" s="250">
        <v>2491</v>
      </c>
      <c r="C2554" s="249">
        <v>173.40506993664775</v>
      </c>
    </row>
    <row r="2555" spans="2:3" x14ac:dyDescent="0.25">
      <c r="B2555" s="250">
        <v>2492</v>
      </c>
      <c r="C2555" s="249">
        <v>121.1994162732622</v>
      </c>
    </row>
    <row r="2556" spans="2:3" x14ac:dyDescent="0.25">
      <c r="B2556" s="250">
        <v>2493</v>
      </c>
      <c r="C2556" s="249">
        <v>76.9847160934887</v>
      </c>
    </row>
    <row r="2557" spans="2:3" x14ac:dyDescent="0.25">
      <c r="B2557" s="250">
        <v>2494</v>
      </c>
      <c r="C2557" s="249">
        <v>99.107355429250703</v>
      </c>
    </row>
    <row r="2558" spans="2:3" x14ac:dyDescent="0.25">
      <c r="B2558" s="250">
        <v>2495</v>
      </c>
      <c r="C2558" s="249">
        <v>119.94905903811427</v>
      </c>
    </row>
    <row r="2559" spans="2:3" x14ac:dyDescent="0.25">
      <c r="B2559" s="250">
        <v>2496</v>
      </c>
      <c r="C2559" s="249">
        <v>100.68538328966034</v>
      </c>
    </row>
    <row r="2560" spans="2:3" x14ac:dyDescent="0.25">
      <c r="B2560" s="250">
        <v>2497</v>
      </c>
      <c r="C2560" s="249">
        <v>87.541007558750636</v>
      </c>
    </row>
    <row r="2561" spans="2:3" x14ac:dyDescent="0.25">
      <c r="B2561" s="250">
        <v>2498</v>
      </c>
      <c r="C2561" s="249">
        <v>102.59080511897155</v>
      </c>
    </row>
    <row r="2562" spans="2:3" x14ac:dyDescent="0.25">
      <c r="B2562" s="250">
        <v>2499</v>
      </c>
      <c r="C2562" s="249">
        <v>85.804926169467819</v>
      </c>
    </row>
    <row r="2563" spans="2:3" x14ac:dyDescent="0.25">
      <c r="B2563" s="250">
        <v>2500</v>
      </c>
      <c r="C2563" s="249">
        <v>106.98830316633457</v>
      </c>
    </row>
    <row r="2564" spans="2:3" x14ac:dyDescent="0.25">
      <c r="B2564" s="250">
        <v>2501</v>
      </c>
      <c r="C2564" s="249">
        <v>100.94138312253892</v>
      </c>
    </row>
    <row r="2565" spans="2:3" x14ac:dyDescent="0.25">
      <c r="B2565" s="250">
        <v>2502</v>
      </c>
      <c r="C2565" s="249">
        <v>92.655324775866134</v>
      </c>
    </row>
    <row r="2566" spans="2:3" x14ac:dyDescent="0.25">
      <c r="B2566" s="250">
        <v>2503</v>
      </c>
      <c r="C2566" s="249">
        <v>97.52790054725682</v>
      </c>
    </row>
    <row r="2567" spans="2:3" x14ac:dyDescent="0.25">
      <c r="B2567" s="250">
        <v>2504</v>
      </c>
      <c r="C2567" s="249">
        <v>146.8598208517837</v>
      </c>
    </row>
    <row r="2568" spans="2:3" x14ac:dyDescent="0.25">
      <c r="B2568" s="250">
        <v>2505</v>
      </c>
      <c r="C2568" s="249">
        <v>112.6950941450103</v>
      </c>
    </row>
    <row r="2569" spans="2:3" x14ac:dyDescent="0.25">
      <c r="B2569" s="250">
        <v>2506</v>
      </c>
      <c r="C2569" s="249">
        <v>138.53321361408484</v>
      </c>
    </row>
    <row r="2570" spans="2:3" x14ac:dyDescent="0.25">
      <c r="B2570" s="250">
        <v>2507</v>
      </c>
      <c r="C2570" s="249">
        <v>52.461509123431497</v>
      </c>
    </row>
    <row r="2571" spans="2:3" x14ac:dyDescent="0.25">
      <c r="B2571" s="250">
        <v>2508</v>
      </c>
      <c r="C2571" s="249">
        <v>113.77817989958149</v>
      </c>
    </row>
    <row r="2572" spans="2:3" x14ac:dyDescent="0.25">
      <c r="B2572" s="250">
        <v>2509</v>
      </c>
      <c r="C2572" s="249">
        <v>122.66418111641173</v>
      </c>
    </row>
    <row r="2573" spans="2:3" x14ac:dyDescent="0.25">
      <c r="B2573" s="250">
        <v>2510</v>
      </c>
      <c r="C2573" s="249">
        <v>113.74686704214517</v>
      </c>
    </row>
    <row r="2574" spans="2:3" x14ac:dyDescent="0.25">
      <c r="B2574" s="250">
        <v>2511</v>
      </c>
      <c r="C2574" s="249">
        <v>145.22799216535088</v>
      </c>
    </row>
    <row r="2575" spans="2:3" x14ac:dyDescent="0.25">
      <c r="B2575" s="250">
        <v>2512</v>
      </c>
      <c r="C2575" s="249">
        <v>144.32401490299671</v>
      </c>
    </row>
    <row r="2576" spans="2:3" x14ac:dyDescent="0.25">
      <c r="B2576" s="250">
        <v>2513</v>
      </c>
      <c r="C2576" s="249">
        <v>149.82471388190709</v>
      </c>
    </row>
    <row r="2577" spans="2:3" x14ac:dyDescent="0.25">
      <c r="B2577" s="250">
        <v>2514</v>
      </c>
      <c r="C2577" s="249">
        <v>93.789896323771885</v>
      </c>
    </row>
    <row r="2578" spans="2:3" x14ac:dyDescent="0.25">
      <c r="B2578" s="250">
        <v>2515</v>
      </c>
      <c r="C2578" s="249">
        <v>165.50899510383681</v>
      </c>
    </row>
    <row r="2579" spans="2:3" x14ac:dyDescent="0.25">
      <c r="B2579" s="250">
        <v>2516</v>
      </c>
      <c r="C2579" s="249">
        <v>126.70058986300315</v>
      </c>
    </row>
    <row r="2580" spans="2:3" x14ac:dyDescent="0.25">
      <c r="B2580" s="250">
        <v>2517</v>
      </c>
      <c r="C2580" s="249">
        <v>151.23410714879989</v>
      </c>
    </row>
    <row r="2581" spans="2:3" x14ac:dyDescent="0.25">
      <c r="B2581" s="250">
        <v>2518</v>
      </c>
      <c r="C2581" s="249">
        <v>116.7780808198622</v>
      </c>
    </row>
    <row r="2582" spans="2:3" x14ac:dyDescent="0.25">
      <c r="B2582" s="250">
        <v>2519</v>
      </c>
      <c r="C2582" s="249">
        <v>122.46401181624546</v>
      </c>
    </row>
    <row r="2583" spans="2:3" x14ac:dyDescent="0.25">
      <c r="B2583" s="250">
        <v>2520</v>
      </c>
      <c r="C2583" s="249">
        <v>116.62333748704222</v>
      </c>
    </row>
    <row r="2584" spans="2:3" x14ac:dyDescent="0.25">
      <c r="B2584" s="250">
        <v>2521</v>
      </c>
      <c r="C2584" s="249">
        <v>118.68297880555644</v>
      </c>
    </row>
    <row r="2585" spans="2:3" x14ac:dyDescent="0.25">
      <c r="B2585" s="250">
        <v>2522</v>
      </c>
      <c r="C2585" s="249">
        <v>79.549323348889516</v>
      </c>
    </row>
    <row r="2586" spans="2:3" x14ac:dyDescent="0.25">
      <c r="B2586" s="250">
        <v>2523</v>
      </c>
      <c r="C2586" s="249">
        <v>109.98547428893754</v>
      </c>
    </row>
    <row r="2587" spans="2:3" x14ac:dyDescent="0.25">
      <c r="B2587" s="250">
        <v>2524</v>
      </c>
      <c r="C2587" s="249">
        <v>147.67780563074439</v>
      </c>
    </row>
    <row r="2588" spans="2:3" x14ac:dyDescent="0.25">
      <c r="B2588" s="250">
        <v>2525</v>
      </c>
      <c r="C2588" s="249">
        <v>96.168337477077102</v>
      </c>
    </row>
    <row r="2589" spans="2:3" x14ac:dyDescent="0.25">
      <c r="B2589" s="250">
        <v>2526</v>
      </c>
      <c r="C2589" s="249">
        <v>126.27246999281316</v>
      </c>
    </row>
    <row r="2590" spans="2:3" x14ac:dyDescent="0.25">
      <c r="B2590" s="250">
        <v>2527</v>
      </c>
      <c r="C2590" s="249">
        <v>127.35418635551713</v>
      </c>
    </row>
    <row r="2591" spans="2:3" x14ac:dyDescent="0.25">
      <c r="B2591" s="250">
        <v>2528</v>
      </c>
      <c r="C2591" s="249">
        <v>146.89150338611699</v>
      </c>
    </row>
    <row r="2592" spans="2:3" x14ac:dyDescent="0.25">
      <c r="B2592" s="250">
        <v>2529</v>
      </c>
      <c r="C2592" s="249">
        <v>97.870805885162866</v>
      </c>
    </row>
    <row r="2593" spans="2:3" x14ac:dyDescent="0.25">
      <c r="B2593" s="250">
        <v>2530</v>
      </c>
      <c r="C2593" s="249">
        <v>145.83035283035659</v>
      </c>
    </row>
    <row r="2594" spans="2:3" x14ac:dyDescent="0.25">
      <c r="B2594" s="250">
        <v>2531</v>
      </c>
      <c r="C2594" s="249">
        <v>112.23260916050917</v>
      </c>
    </row>
    <row r="2595" spans="2:3" x14ac:dyDescent="0.25">
      <c r="B2595" s="250">
        <v>2532</v>
      </c>
      <c r="C2595" s="249">
        <v>121.50209840342792</v>
      </c>
    </row>
    <row r="2596" spans="2:3" x14ac:dyDescent="0.25">
      <c r="B2596" s="250">
        <v>2533</v>
      </c>
      <c r="C2596" s="249">
        <v>107.59925007437663</v>
      </c>
    </row>
    <row r="2597" spans="2:3" x14ac:dyDescent="0.25">
      <c r="B2597" s="250">
        <v>2534</v>
      </c>
      <c r="C2597" s="249">
        <v>124.09216372362425</v>
      </c>
    </row>
    <row r="2598" spans="2:3" x14ac:dyDescent="0.25">
      <c r="B2598" s="250">
        <v>2535</v>
      </c>
      <c r="C2598" s="249">
        <v>99.568914397254787</v>
      </c>
    </row>
    <row r="2599" spans="2:3" x14ac:dyDescent="0.25">
      <c r="B2599" s="250">
        <v>2536</v>
      </c>
      <c r="C2599" s="249">
        <v>149.49672348719918</v>
      </c>
    </row>
    <row r="2600" spans="2:3" x14ac:dyDescent="0.25">
      <c r="B2600" s="250">
        <v>2537</v>
      </c>
      <c r="C2600" s="249">
        <v>87.538853315226959</v>
      </c>
    </row>
    <row r="2601" spans="2:3" x14ac:dyDescent="0.25">
      <c r="B2601" s="250">
        <v>2538</v>
      </c>
      <c r="C2601" s="249">
        <v>145.94818715582105</v>
      </c>
    </row>
    <row r="2602" spans="2:3" x14ac:dyDescent="0.25">
      <c r="B2602" s="250">
        <v>2539</v>
      </c>
      <c r="C2602" s="249">
        <v>129.03832743723771</v>
      </c>
    </row>
    <row r="2603" spans="2:3" x14ac:dyDescent="0.25">
      <c r="B2603" s="250">
        <v>2540</v>
      </c>
      <c r="C2603" s="249">
        <v>130.65009949527297</v>
      </c>
    </row>
    <row r="2604" spans="2:3" x14ac:dyDescent="0.25">
      <c r="B2604" s="250">
        <v>2541</v>
      </c>
      <c r="C2604" s="249">
        <v>129.97943627059351</v>
      </c>
    </row>
    <row r="2605" spans="2:3" x14ac:dyDescent="0.25">
      <c r="B2605" s="250">
        <v>2542</v>
      </c>
      <c r="C2605" s="249">
        <v>169.78918481674012</v>
      </c>
    </row>
    <row r="2606" spans="2:3" x14ac:dyDescent="0.25">
      <c r="B2606" s="250">
        <v>2543</v>
      </c>
      <c r="C2606" s="249">
        <v>93.265123733239676</v>
      </c>
    </row>
    <row r="2607" spans="2:3" x14ac:dyDescent="0.25">
      <c r="B2607" s="250">
        <v>2544</v>
      </c>
      <c r="C2607" s="249">
        <v>133.41116027934137</v>
      </c>
    </row>
    <row r="2608" spans="2:3" x14ac:dyDescent="0.25">
      <c r="B2608" s="250">
        <v>2545</v>
      </c>
      <c r="C2608" s="249">
        <v>138.54099110456676</v>
      </c>
    </row>
    <row r="2609" spans="2:3" x14ac:dyDescent="0.25">
      <c r="B2609" s="250">
        <v>2546</v>
      </c>
      <c r="C2609" s="249">
        <v>94.742283847466368</v>
      </c>
    </row>
    <row r="2610" spans="2:3" x14ac:dyDescent="0.25">
      <c r="B2610" s="250">
        <v>2547</v>
      </c>
      <c r="C2610" s="249">
        <v>117.07362877103083</v>
      </c>
    </row>
    <row r="2611" spans="2:3" x14ac:dyDescent="0.25">
      <c r="B2611" s="250">
        <v>2548</v>
      </c>
      <c r="C2611" s="249">
        <v>99.668916584854642</v>
      </c>
    </row>
    <row r="2612" spans="2:3" x14ac:dyDescent="0.25">
      <c r="B2612" s="250">
        <v>2549</v>
      </c>
      <c r="C2612" s="249">
        <v>145.40450226585631</v>
      </c>
    </row>
    <row r="2613" spans="2:3" x14ac:dyDescent="0.25">
      <c r="B2613" s="250">
        <v>2550</v>
      </c>
      <c r="C2613" s="249">
        <v>136.10317533393544</v>
      </c>
    </row>
    <row r="2614" spans="2:3" x14ac:dyDescent="0.25">
      <c r="B2614" s="250">
        <v>2551</v>
      </c>
      <c r="C2614" s="249">
        <v>121.45666498047969</v>
      </c>
    </row>
    <row r="2615" spans="2:3" x14ac:dyDescent="0.25">
      <c r="B2615" s="250">
        <v>2552</v>
      </c>
      <c r="C2615" s="249">
        <v>111.37937060058675</v>
      </c>
    </row>
    <row r="2616" spans="2:3" x14ac:dyDescent="0.25">
      <c r="B2616" s="250">
        <v>2553</v>
      </c>
      <c r="C2616" s="249">
        <v>117.09655086864737</v>
      </c>
    </row>
    <row r="2617" spans="2:3" x14ac:dyDescent="0.25">
      <c r="B2617" s="250">
        <v>2554</v>
      </c>
      <c r="C2617" s="249">
        <v>84.337106688229994</v>
      </c>
    </row>
    <row r="2618" spans="2:3" x14ac:dyDescent="0.25">
      <c r="B2618" s="250">
        <v>2555</v>
      </c>
      <c r="C2618" s="249">
        <v>133.59320744871508</v>
      </c>
    </row>
    <row r="2619" spans="2:3" x14ac:dyDescent="0.25">
      <c r="B2619" s="250">
        <v>2556</v>
      </c>
      <c r="C2619" s="249">
        <v>128.35714684991186</v>
      </c>
    </row>
    <row r="2620" spans="2:3" x14ac:dyDescent="0.25">
      <c r="B2620" s="250">
        <v>2557</v>
      </c>
      <c r="C2620" s="249">
        <v>154.41932160266649</v>
      </c>
    </row>
    <row r="2621" spans="2:3" x14ac:dyDescent="0.25">
      <c r="B2621" s="250">
        <v>2558</v>
      </c>
      <c r="C2621" s="249">
        <v>106.46502875049779</v>
      </c>
    </row>
    <row r="2622" spans="2:3" x14ac:dyDescent="0.25">
      <c r="B2622" s="250">
        <v>2559</v>
      </c>
      <c r="C2622" s="249">
        <v>120.78172825086951</v>
      </c>
    </row>
    <row r="2623" spans="2:3" x14ac:dyDescent="0.25">
      <c r="B2623" s="250">
        <v>2560</v>
      </c>
      <c r="C2623" s="249">
        <v>109.66251723905036</v>
      </c>
    </row>
    <row r="2624" spans="2:3" x14ac:dyDescent="0.25">
      <c r="B2624" s="250">
        <v>2561</v>
      </c>
      <c r="C2624" s="249">
        <v>114.53222347450597</v>
      </c>
    </row>
    <row r="2625" spans="2:3" x14ac:dyDescent="0.25">
      <c r="B2625" s="250">
        <v>2562</v>
      </c>
      <c r="C2625" s="249">
        <v>139.32091955145819</v>
      </c>
    </row>
    <row r="2626" spans="2:3" x14ac:dyDescent="0.25">
      <c r="B2626" s="250">
        <v>2563</v>
      </c>
      <c r="C2626" s="249">
        <v>160.49472197155677</v>
      </c>
    </row>
    <row r="2627" spans="2:3" x14ac:dyDescent="0.25">
      <c r="B2627" s="250">
        <v>2564</v>
      </c>
      <c r="C2627" s="249">
        <v>88.988613439291868</v>
      </c>
    </row>
    <row r="2628" spans="2:3" x14ac:dyDescent="0.25">
      <c r="B2628" s="250">
        <v>2565</v>
      </c>
      <c r="C2628" s="249">
        <v>126.21403097523851</v>
      </c>
    </row>
    <row r="2629" spans="2:3" x14ac:dyDescent="0.25">
      <c r="B2629" s="250">
        <v>2566</v>
      </c>
      <c r="C2629" s="249">
        <v>119.23422500742539</v>
      </c>
    </row>
    <row r="2630" spans="2:3" x14ac:dyDescent="0.25">
      <c r="B2630" s="250">
        <v>2567</v>
      </c>
      <c r="C2630" s="249">
        <v>123.77792169662477</v>
      </c>
    </row>
    <row r="2631" spans="2:3" x14ac:dyDescent="0.25">
      <c r="B2631" s="250">
        <v>2568</v>
      </c>
      <c r="C2631" s="249">
        <v>104.89477352206552</v>
      </c>
    </row>
    <row r="2632" spans="2:3" x14ac:dyDescent="0.25">
      <c r="B2632" s="250">
        <v>2569</v>
      </c>
      <c r="C2632" s="249">
        <v>144.39575740244788</v>
      </c>
    </row>
    <row r="2633" spans="2:3" x14ac:dyDescent="0.25">
      <c r="B2633" s="250">
        <v>2570</v>
      </c>
      <c r="C2633" s="249">
        <v>85.557653570918475</v>
      </c>
    </row>
    <row r="2634" spans="2:3" x14ac:dyDescent="0.25">
      <c r="B2634" s="250">
        <v>2571</v>
      </c>
      <c r="C2634" s="249">
        <v>105.97423467891025</v>
      </c>
    </row>
    <row r="2635" spans="2:3" x14ac:dyDescent="0.25">
      <c r="B2635" s="250">
        <v>2572</v>
      </c>
      <c r="C2635" s="249">
        <v>118.73662951070082</v>
      </c>
    </row>
    <row r="2636" spans="2:3" x14ac:dyDescent="0.25">
      <c r="B2636" s="250">
        <v>2573</v>
      </c>
      <c r="C2636" s="249">
        <v>140.73596508293917</v>
      </c>
    </row>
    <row r="2637" spans="2:3" x14ac:dyDescent="0.25">
      <c r="B2637" s="250">
        <v>2574</v>
      </c>
      <c r="C2637" s="249">
        <v>95.94263527455584</v>
      </c>
    </row>
    <row r="2638" spans="2:3" x14ac:dyDescent="0.25">
      <c r="B2638" s="250">
        <v>2575</v>
      </c>
      <c r="C2638" s="249">
        <v>115.49130068317436</v>
      </c>
    </row>
    <row r="2639" spans="2:3" x14ac:dyDescent="0.25">
      <c r="B2639" s="250">
        <v>2576</v>
      </c>
      <c r="C2639" s="249">
        <v>122.27183999561515</v>
      </c>
    </row>
    <row r="2640" spans="2:3" x14ac:dyDescent="0.25">
      <c r="B2640" s="250">
        <v>2577</v>
      </c>
      <c r="C2640" s="249">
        <v>138.10888850483119</v>
      </c>
    </row>
    <row r="2641" spans="2:3" x14ac:dyDescent="0.25">
      <c r="B2641" s="250">
        <v>2578</v>
      </c>
      <c r="C2641" s="249">
        <v>146.45425261147804</v>
      </c>
    </row>
    <row r="2642" spans="2:3" x14ac:dyDescent="0.25">
      <c r="B2642" s="250">
        <v>2579</v>
      </c>
      <c r="C2642" s="249">
        <v>128.05466604758075</v>
      </c>
    </row>
    <row r="2643" spans="2:3" x14ac:dyDescent="0.25">
      <c r="B2643" s="250">
        <v>2580</v>
      </c>
      <c r="C2643" s="249">
        <v>105.74232512006252</v>
      </c>
    </row>
    <row r="2644" spans="2:3" x14ac:dyDescent="0.25">
      <c r="B2644" s="250">
        <v>2581</v>
      </c>
      <c r="C2644" s="249">
        <v>161.98946736486846</v>
      </c>
    </row>
    <row r="2645" spans="2:3" x14ac:dyDescent="0.25">
      <c r="B2645" s="250">
        <v>2582</v>
      </c>
      <c r="C2645" s="249">
        <v>108.48427109318493</v>
      </c>
    </row>
    <row r="2646" spans="2:3" x14ac:dyDescent="0.25">
      <c r="B2646" s="250">
        <v>2583</v>
      </c>
      <c r="C2646" s="249">
        <v>117.75978610161182</v>
      </c>
    </row>
    <row r="2647" spans="2:3" x14ac:dyDescent="0.25">
      <c r="B2647" s="250">
        <v>2584</v>
      </c>
      <c r="C2647" s="249">
        <v>123.25614292620973</v>
      </c>
    </row>
    <row r="2648" spans="2:3" x14ac:dyDescent="0.25">
      <c r="B2648" s="250">
        <v>2585</v>
      </c>
      <c r="C2648" s="249">
        <v>130.48956710799033</v>
      </c>
    </row>
    <row r="2649" spans="2:3" x14ac:dyDescent="0.25">
      <c r="B2649" s="250">
        <v>2586</v>
      </c>
      <c r="C2649" s="249">
        <v>58.413218288616825</v>
      </c>
    </row>
    <row r="2650" spans="2:3" x14ac:dyDescent="0.25">
      <c r="B2650" s="250">
        <v>2587</v>
      </c>
      <c r="C2650" s="249">
        <v>133.52688293970962</v>
      </c>
    </row>
    <row r="2651" spans="2:3" x14ac:dyDescent="0.25">
      <c r="B2651" s="250">
        <v>2588</v>
      </c>
      <c r="C2651" s="249">
        <v>154.61841638817197</v>
      </c>
    </row>
    <row r="2652" spans="2:3" x14ac:dyDescent="0.25">
      <c r="B2652" s="250">
        <v>2589</v>
      </c>
      <c r="C2652" s="249">
        <v>138.38975771191809</v>
      </c>
    </row>
    <row r="2653" spans="2:3" x14ac:dyDescent="0.25">
      <c r="B2653" s="250">
        <v>2590</v>
      </c>
      <c r="C2653" s="249">
        <v>142.44571641592898</v>
      </c>
    </row>
    <row r="2654" spans="2:3" x14ac:dyDescent="0.25">
      <c r="B2654" s="250">
        <v>2591</v>
      </c>
      <c r="C2654" s="249">
        <v>118.22012828164516</v>
      </c>
    </row>
    <row r="2655" spans="2:3" x14ac:dyDescent="0.25">
      <c r="B2655" s="250">
        <v>2592</v>
      </c>
      <c r="C2655" s="249">
        <v>116.92062793423189</v>
      </c>
    </row>
    <row r="2656" spans="2:3" x14ac:dyDescent="0.25">
      <c r="B2656" s="250">
        <v>2593</v>
      </c>
      <c r="C2656" s="249">
        <v>129.37923874497605</v>
      </c>
    </row>
    <row r="2657" spans="2:3" x14ac:dyDescent="0.25">
      <c r="B2657" s="250">
        <v>2594</v>
      </c>
      <c r="C2657" s="249">
        <v>114.62654173479115</v>
      </c>
    </row>
    <row r="2658" spans="2:3" x14ac:dyDescent="0.25">
      <c r="B2658" s="250">
        <v>2595</v>
      </c>
      <c r="C2658" s="249">
        <v>173.94777654525888</v>
      </c>
    </row>
    <row r="2659" spans="2:3" x14ac:dyDescent="0.25">
      <c r="B2659" s="250">
        <v>2596</v>
      </c>
      <c r="C2659" s="249">
        <v>101.4329398996374</v>
      </c>
    </row>
    <row r="2660" spans="2:3" x14ac:dyDescent="0.25">
      <c r="B2660" s="250">
        <v>2597</v>
      </c>
      <c r="C2660" s="249">
        <v>106.81692740390665</v>
      </c>
    </row>
    <row r="2661" spans="2:3" x14ac:dyDescent="0.25">
      <c r="B2661" s="250">
        <v>2598</v>
      </c>
      <c r="C2661" s="249">
        <v>117.55201224611352</v>
      </c>
    </row>
    <row r="2662" spans="2:3" x14ac:dyDescent="0.25">
      <c r="B2662" s="250">
        <v>2599</v>
      </c>
      <c r="C2662" s="249">
        <v>145.30726717964629</v>
      </c>
    </row>
    <row r="2663" spans="2:3" x14ac:dyDescent="0.25">
      <c r="B2663" s="250">
        <v>2600</v>
      </c>
      <c r="C2663" s="249">
        <v>96.580872740210253</v>
      </c>
    </row>
    <row r="2664" spans="2:3" x14ac:dyDescent="0.25">
      <c r="B2664" s="250">
        <v>2601</v>
      </c>
      <c r="C2664" s="249">
        <v>159.15921199216427</v>
      </c>
    </row>
    <row r="2665" spans="2:3" x14ac:dyDescent="0.25">
      <c r="B2665" s="250">
        <v>2602</v>
      </c>
      <c r="C2665" s="249">
        <v>160.97335855190562</v>
      </c>
    </row>
    <row r="2666" spans="2:3" x14ac:dyDescent="0.25">
      <c r="B2666" s="250">
        <v>2603</v>
      </c>
      <c r="C2666" s="249">
        <v>162.42441386432981</v>
      </c>
    </row>
    <row r="2667" spans="2:3" x14ac:dyDescent="0.25">
      <c r="B2667" s="250">
        <v>2604</v>
      </c>
      <c r="C2667" s="249">
        <v>88.979634031059135</v>
      </c>
    </row>
    <row r="2668" spans="2:3" x14ac:dyDescent="0.25">
      <c r="B2668" s="250">
        <v>2605</v>
      </c>
      <c r="C2668" s="249">
        <v>159.42800340889067</v>
      </c>
    </row>
    <row r="2669" spans="2:3" x14ac:dyDescent="0.25">
      <c r="B2669" s="250">
        <v>2606</v>
      </c>
      <c r="C2669" s="249">
        <v>133.68738407965088</v>
      </c>
    </row>
    <row r="2670" spans="2:3" x14ac:dyDescent="0.25">
      <c r="B2670" s="250">
        <v>2607</v>
      </c>
      <c r="C2670" s="249">
        <v>100.29609788698032</v>
      </c>
    </row>
    <row r="2671" spans="2:3" x14ac:dyDescent="0.25">
      <c r="B2671" s="250">
        <v>2608</v>
      </c>
      <c r="C2671" s="249">
        <v>67.448019636073923</v>
      </c>
    </row>
    <row r="2672" spans="2:3" x14ac:dyDescent="0.25">
      <c r="B2672" s="250">
        <v>2609</v>
      </c>
      <c r="C2672" s="249">
        <v>109.9176443518608</v>
      </c>
    </row>
    <row r="2673" spans="2:3" x14ac:dyDescent="0.25">
      <c r="B2673" s="250">
        <v>2610</v>
      </c>
      <c r="C2673" s="249">
        <v>88.151090249267838</v>
      </c>
    </row>
    <row r="2674" spans="2:3" x14ac:dyDescent="0.25">
      <c r="B2674" s="250">
        <v>2611</v>
      </c>
      <c r="C2674" s="249">
        <v>94.950118869035379</v>
      </c>
    </row>
    <row r="2675" spans="2:3" x14ac:dyDescent="0.25">
      <c r="B2675" s="250">
        <v>2612</v>
      </c>
      <c r="C2675" s="249">
        <v>135.44830280128187</v>
      </c>
    </row>
    <row r="2676" spans="2:3" x14ac:dyDescent="0.25">
      <c r="B2676" s="250">
        <v>2613</v>
      </c>
      <c r="C2676" s="249">
        <v>153.12311190594446</v>
      </c>
    </row>
    <row r="2677" spans="2:3" x14ac:dyDescent="0.25">
      <c r="B2677" s="250">
        <v>2614</v>
      </c>
      <c r="C2677" s="249">
        <v>131.89399092949301</v>
      </c>
    </row>
    <row r="2678" spans="2:3" x14ac:dyDescent="0.25">
      <c r="B2678" s="250">
        <v>2615</v>
      </c>
      <c r="C2678" s="249">
        <v>97.859162303477206</v>
      </c>
    </row>
    <row r="2679" spans="2:3" x14ac:dyDescent="0.25">
      <c r="B2679" s="250">
        <v>2616</v>
      </c>
      <c r="C2679" s="249">
        <v>102.4640791236607</v>
      </c>
    </row>
    <row r="2680" spans="2:3" x14ac:dyDescent="0.25">
      <c r="B2680" s="250">
        <v>2617</v>
      </c>
      <c r="C2680" s="249">
        <v>117.68025926577702</v>
      </c>
    </row>
    <row r="2681" spans="2:3" x14ac:dyDescent="0.25">
      <c r="B2681" s="250">
        <v>2618</v>
      </c>
      <c r="C2681" s="249">
        <v>112.2491287931351</v>
      </c>
    </row>
    <row r="2682" spans="2:3" x14ac:dyDescent="0.25">
      <c r="B2682" s="250">
        <v>2619</v>
      </c>
      <c r="C2682" s="249">
        <v>111.522537006337</v>
      </c>
    </row>
    <row r="2683" spans="2:3" x14ac:dyDescent="0.25">
      <c r="B2683" s="250">
        <v>2620</v>
      </c>
      <c r="C2683" s="249">
        <v>70.645873788106883</v>
      </c>
    </row>
    <row r="2684" spans="2:3" x14ac:dyDescent="0.25">
      <c r="B2684" s="250">
        <v>2621</v>
      </c>
      <c r="C2684" s="249">
        <v>137.21806008128073</v>
      </c>
    </row>
    <row r="2685" spans="2:3" x14ac:dyDescent="0.25">
      <c r="B2685" s="250">
        <v>2622</v>
      </c>
      <c r="C2685" s="249">
        <v>91.558675561918335</v>
      </c>
    </row>
    <row r="2686" spans="2:3" x14ac:dyDescent="0.25">
      <c r="B2686" s="250">
        <v>2623</v>
      </c>
      <c r="C2686" s="249">
        <v>108.57320512276863</v>
      </c>
    </row>
    <row r="2687" spans="2:3" x14ac:dyDescent="0.25">
      <c r="B2687" s="250">
        <v>2624</v>
      </c>
      <c r="C2687" s="249">
        <v>123.30099886559498</v>
      </c>
    </row>
    <row r="2688" spans="2:3" x14ac:dyDescent="0.25">
      <c r="B2688" s="250">
        <v>2625</v>
      </c>
      <c r="C2688" s="249">
        <v>117.49477569081517</v>
      </c>
    </row>
    <row r="2689" spans="2:3" x14ac:dyDescent="0.25">
      <c r="B2689" s="250">
        <v>2626</v>
      </c>
      <c r="C2689" s="249">
        <v>129.48555830221008</v>
      </c>
    </row>
    <row r="2690" spans="2:3" x14ac:dyDescent="0.25">
      <c r="B2690" s="250">
        <v>2627</v>
      </c>
      <c r="C2690" s="249">
        <v>99.792829188195626</v>
      </c>
    </row>
    <row r="2691" spans="2:3" x14ac:dyDescent="0.25">
      <c r="B2691" s="250">
        <v>2628</v>
      </c>
      <c r="C2691" s="249">
        <v>115.23899185508198</v>
      </c>
    </row>
    <row r="2692" spans="2:3" x14ac:dyDescent="0.25">
      <c r="B2692" s="250">
        <v>2629</v>
      </c>
      <c r="C2692" s="249">
        <v>119.79057341799516</v>
      </c>
    </row>
    <row r="2693" spans="2:3" x14ac:dyDescent="0.25">
      <c r="B2693" s="250">
        <v>2630</v>
      </c>
      <c r="C2693" s="249">
        <v>149.64709222262132</v>
      </c>
    </row>
    <row r="2694" spans="2:3" x14ac:dyDescent="0.25">
      <c r="B2694" s="250">
        <v>2631</v>
      </c>
      <c r="C2694" s="249">
        <v>95.904242904718728</v>
      </c>
    </row>
    <row r="2695" spans="2:3" x14ac:dyDescent="0.25">
      <c r="B2695" s="250">
        <v>2632</v>
      </c>
      <c r="C2695" s="249">
        <v>114.31738904252906</v>
      </c>
    </row>
    <row r="2696" spans="2:3" x14ac:dyDescent="0.25">
      <c r="B2696" s="250">
        <v>2633</v>
      </c>
      <c r="C2696" s="249">
        <v>175.76562944562954</v>
      </c>
    </row>
    <row r="2697" spans="2:3" x14ac:dyDescent="0.25">
      <c r="B2697" s="250">
        <v>2634</v>
      </c>
      <c r="C2697" s="249">
        <v>99.975945182861324</v>
      </c>
    </row>
    <row r="2698" spans="2:3" x14ac:dyDescent="0.25">
      <c r="B2698" s="250">
        <v>2635</v>
      </c>
      <c r="C2698" s="249">
        <v>75.63007261052303</v>
      </c>
    </row>
    <row r="2699" spans="2:3" x14ac:dyDescent="0.25">
      <c r="B2699" s="250">
        <v>2636</v>
      </c>
      <c r="C2699" s="249">
        <v>103.25706614879255</v>
      </c>
    </row>
    <row r="2700" spans="2:3" x14ac:dyDescent="0.25">
      <c r="B2700" s="250">
        <v>2637</v>
      </c>
      <c r="C2700" s="249">
        <v>120.40121791391175</v>
      </c>
    </row>
    <row r="2701" spans="2:3" x14ac:dyDescent="0.25">
      <c r="B2701" s="250">
        <v>2638</v>
      </c>
      <c r="C2701" s="249">
        <v>127.04362779058596</v>
      </c>
    </row>
    <row r="2702" spans="2:3" x14ac:dyDescent="0.25">
      <c r="B2702" s="250">
        <v>2639</v>
      </c>
      <c r="C2702" s="249">
        <v>127.53551234843177</v>
      </c>
    </row>
    <row r="2703" spans="2:3" x14ac:dyDescent="0.25">
      <c r="B2703" s="250">
        <v>2640</v>
      </c>
      <c r="C2703" s="249">
        <v>100.55680501551728</v>
      </c>
    </row>
    <row r="2704" spans="2:3" x14ac:dyDescent="0.25">
      <c r="B2704" s="250">
        <v>2641</v>
      </c>
      <c r="C2704" s="249">
        <v>100.29102819936126</v>
      </c>
    </row>
    <row r="2705" spans="2:3" x14ac:dyDescent="0.25">
      <c r="B2705" s="250">
        <v>2642</v>
      </c>
      <c r="C2705" s="249">
        <v>102.50558701372248</v>
      </c>
    </row>
    <row r="2706" spans="2:3" x14ac:dyDescent="0.25">
      <c r="B2706" s="250">
        <v>2643</v>
      </c>
      <c r="C2706" s="249">
        <v>115.8186181900986</v>
      </c>
    </row>
    <row r="2707" spans="2:3" x14ac:dyDescent="0.25">
      <c r="B2707" s="250">
        <v>2644</v>
      </c>
      <c r="C2707" s="249">
        <v>148.10946403647614</v>
      </c>
    </row>
    <row r="2708" spans="2:3" x14ac:dyDescent="0.25">
      <c r="B2708" s="250">
        <v>2645</v>
      </c>
      <c r="C2708" s="249">
        <v>73.681624831660415</v>
      </c>
    </row>
    <row r="2709" spans="2:3" x14ac:dyDescent="0.25">
      <c r="B2709" s="250">
        <v>2646</v>
      </c>
      <c r="C2709" s="249">
        <v>82.239139315434812</v>
      </c>
    </row>
    <row r="2710" spans="2:3" x14ac:dyDescent="0.25">
      <c r="B2710" s="250">
        <v>2647</v>
      </c>
      <c r="C2710" s="249">
        <v>130.40934799286728</v>
      </c>
    </row>
    <row r="2711" spans="2:3" x14ac:dyDescent="0.25">
      <c r="B2711" s="250">
        <v>2648</v>
      </c>
      <c r="C2711" s="249">
        <v>120.14012581981946</v>
      </c>
    </row>
    <row r="2712" spans="2:3" x14ac:dyDescent="0.25">
      <c r="B2712" s="250">
        <v>2649</v>
      </c>
      <c r="C2712" s="249">
        <v>107.03161276976088</v>
      </c>
    </row>
    <row r="2713" spans="2:3" x14ac:dyDescent="0.25">
      <c r="B2713" s="250">
        <v>2650</v>
      </c>
      <c r="C2713" s="249">
        <v>94.593372626545147</v>
      </c>
    </row>
    <row r="2714" spans="2:3" x14ac:dyDescent="0.25">
      <c r="B2714" s="250">
        <v>2651</v>
      </c>
      <c r="C2714" s="249">
        <v>116.57673574084831</v>
      </c>
    </row>
    <row r="2715" spans="2:3" x14ac:dyDescent="0.25">
      <c r="B2715" s="250">
        <v>2652</v>
      </c>
      <c r="C2715" s="249">
        <v>99.715431801020031</v>
      </c>
    </row>
    <row r="2716" spans="2:3" x14ac:dyDescent="0.25">
      <c r="B2716" s="250">
        <v>2653</v>
      </c>
      <c r="C2716" s="249">
        <v>122.98233776428557</v>
      </c>
    </row>
    <row r="2717" spans="2:3" x14ac:dyDescent="0.25">
      <c r="B2717" s="250">
        <v>2654</v>
      </c>
      <c r="C2717" s="249">
        <v>141.77985674030157</v>
      </c>
    </row>
    <row r="2718" spans="2:3" x14ac:dyDescent="0.25">
      <c r="B2718" s="250">
        <v>2655</v>
      </c>
      <c r="C2718" s="249">
        <v>120.4152174366474</v>
      </c>
    </row>
    <row r="2719" spans="2:3" x14ac:dyDescent="0.25">
      <c r="B2719" s="250">
        <v>2656</v>
      </c>
      <c r="C2719" s="249">
        <v>143.46627621018683</v>
      </c>
    </row>
    <row r="2720" spans="2:3" x14ac:dyDescent="0.25">
      <c r="B2720" s="250">
        <v>2657</v>
      </c>
      <c r="C2720" s="249">
        <v>138.39280798054855</v>
      </c>
    </row>
    <row r="2721" spans="2:3" x14ac:dyDescent="0.25">
      <c r="B2721" s="250">
        <v>2658</v>
      </c>
      <c r="C2721" s="249">
        <v>100.90764909577476</v>
      </c>
    </row>
    <row r="2722" spans="2:3" x14ac:dyDescent="0.25">
      <c r="B2722" s="250">
        <v>2659</v>
      </c>
      <c r="C2722" s="249">
        <v>165.23317759654338</v>
      </c>
    </row>
    <row r="2723" spans="2:3" x14ac:dyDescent="0.25">
      <c r="B2723" s="250">
        <v>2660</v>
      </c>
      <c r="C2723" s="249">
        <v>136.84869742971466</v>
      </c>
    </row>
    <row r="2724" spans="2:3" x14ac:dyDescent="0.25">
      <c r="B2724" s="250">
        <v>2661</v>
      </c>
      <c r="C2724" s="249">
        <v>124.60725885809666</v>
      </c>
    </row>
    <row r="2725" spans="2:3" x14ac:dyDescent="0.25">
      <c r="B2725" s="250">
        <v>2662</v>
      </c>
      <c r="C2725" s="249">
        <v>95.390075632757544</v>
      </c>
    </row>
    <row r="2726" spans="2:3" x14ac:dyDescent="0.25">
      <c r="B2726" s="250">
        <v>2663</v>
      </c>
      <c r="C2726" s="249">
        <v>155.12496353406104</v>
      </c>
    </row>
    <row r="2727" spans="2:3" x14ac:dyDescent="0.25">
      <c r="B2727" s="250">
        <v>2664</v>
      </c>
      <c r="C2727" s="249">
        <v>142.59861097669341</v>
      </c>
    </row>
    <row r="2728" spans="2:3" x14ac:dyDescent="0.25">
      <c r="B2728" s="250">
        <v>2665</v>
      </c>
      <c r="C2728" s="249">
        <v>120.51505638581816</v>
      </c>
    </row>
    <row r="2729" spans="2:3" x14ac:dyDescent="0.25">
      <c r="B2729" s="250">
        <v>2666</v>
      </c>
      <c r="C2729" s="249">
        <v>128.6125391415232</v>
      </c>
    </row>
    <row r="2730" spans="2:3" x14ac:dyDescent="0.25">
      <c r="B2730" s="250">
        <v>2667</v>
      </c>
      <c r="C2730" s="249">
        <v>110.22408281183662</v>
      </c>
    </row>
    <row r="2731" spans="2:3" x14ac:dyDescent="0.25">
      <c r="B2731" s="250">
        <v>2668</v>
      </c>
      <c r="C2731" s="249">
        <v>107.92109615944437</v>
      </c>
    </row>
    <row r="2732" spans="2:3" x14ac:dyDescent="0.25">
      <c r="B2732" s="250">
        <v>2669</v>
      </c>
      <c r="C2732" s="249">
        <v>105.47415480777067</v>
      </c>
    </row>
    <row r="2733" spans="2:3" x14ac:dyDescent="0.25">
      <c r="B2733" s="250">
        <v>2670</v>
      </c>
      <c r="C2733" s="249">
        <v>124.97227605802037</v>
      </c>
    </row>
    <row r="2734" spans="2:3" x14ac:dyDescent="0.25">
      <c r="B2734" s="250">
        <v>2671</v>
      </c>
      <c r="C2734" s="249">
        <v>108.95072387430029</v>
      </c>
    </row>
    <row r="2735" spans="2:3" x14ac:dyDescent="0.25">
      <c r="B2735" s="250">
        <v>2672</v>
      </c>
      <c r="C2735" s="249">
        <v>95.165378301088651</v>
      </c>
    </row>
    <row r="2736" spans="2:3" x14ac:dyDescent="0.25">
      <c r="B2736" s="250">
        <v>2673</v>
      </c>
      <c r="C2736" s="249">
        <v>80.602558942285469</v>
      </c>
    </row>
    <row r="2737" spans="2:3" x14ac:dyDescent="0.25">
      <c r="B2737" s="250">
        <v>2674</v>
      </c>
      <c r="C2737" s="249">
        <v>59.907828459657594</v>
      </c>
    </row>
    <row r="2738" spans="2:3" x14ac:dyDescent="0.25">
      <c r="B2738" s="250">
        <v>2675</v>
      </c>
      <c r="C2738" s="249">
        <v>105.6046734479026</v>
      </c>
    </row>
    <row r="2739" spans="2:3" x14ac:dyDescent="0.25">
      <c r="B2739" s="250">
        <v>2676</v>
      </c>
      <c r="C2739" s="249">
        <v>149.68227577666505</v>
      </c>
    </row>
    <row r="2740" spans="2:3" x14ac:dyDescent="0.25">
      <c r="B2740" s="250">
        <v>2677</v>
      </c>
      <c r="C2740" s="249">
        <v>159.23792763107835</v>
      </c>
    </row>
    <row r="2741" spans="2:3" x14ac:dyDescent="0.25">
      <c r="B2741" s="250">
        <v>2678</v>
      </c>
      <c r="C2741" s="249">
        <v>98.826288040100565</v>
      </c>
    </row>
    <row r="2742" spans="2:3" x14ac:dyDescent="0.25">
      <c r="B2742" s="250">
        <v>2679</v>
      </c>
      <c r="C2742" s="249">
        <v>122.55754150128922</v>
      </c>
    </row>
    <row r="2743" spans="2:3" x14ac:dyDescent="0.25">
      <c r="B2743" s="250">
        <v>2680</v>
      </c>
      <c r="C2743" s="249">
        <v>164.20652460131163</v>
      </c>
    </row>
    <row r="2744" spans="2:3" x14ac:dyDescent="0.25">
      <c r="B2744" s="250">
        <v>2681</v>
      </c>
      <c r="C2744" s="249">
        <v>104.81810979986673</v>
      </c>
    </row>
    <row r="2745" spans="2:3" x14ac:dyDescent="0.25">
      <c r="B2745" s="250">
        <v>2682</v>
      </c>
      <c r="C2745" s="249">
        <v>137.2004618630786</v>
      </c>
    </row>
    <row r="2746" spans="2:3" x14ac:dyDescent="0.25">
      <c r="B2746" s="250">
        <v>2683</v>
      </c>
      <c r="C2746" s="249">
        <v>130.18405000990336</v>
      </c>
    </row>
    <row r="2747" spans="2:3" x14ac:dyDescent="0.25">
      <c r="B2747" s="250">
        <v>2684</v>
      </c>
      <c r="C2747" s="249">
        <v>121.54589208280014</v>
      </c>
    </row>
    <row r="2748" spans="2:3" x14ac:dyDescent="0.25">
      <c r="B2748" s="250">
        <v>2685</v>
      </c>
      <c r="C2748" s="249">
        <v>104.7033086566399</v>
      </c>
    </row>
    <row r="2749" spans="2:3" x14ac:dyDescent="0.25">
      <c r="B2749" s="250">
        <v>2686</v>
      </c>
      <c r="C2749" s="249">
        <v>124.55658178366359</v>
      </c>
    </row>
    <row r="2750" spans="2:3" x14ac:dyDescent="0.25">
      <c r="B2750" s="250">
        <v>2687</v>
      </c>
      <c r="C2750" s="249">
        <v>148.63720004236257</v>
      </c>
    </row>
    <row r="2751" spans="2:3" x14ac:dyDescent="0.25">
      <c r="B2751" s="250">
        <v>2688</v>
      </c>
      <c r="C2751" s="249">
        <v>91.563671864765197</v>
      </c>
    </row>
    <row r="2752" spans="2:3" x14ac:dyDescent="0.25">
      <c r="B2752" s="250">
        <v>2689</v>
      </c>
      <c r="C2752" s="249">
        <v>55.490491150403869</v>
      </c>
    </row>
    <row r="2753" spans="2:3" x14ac:dyDescent="0.25">
      <c r="B2753" s="250">
        <v>2690</v>
      </c>
      <c r="C2753" s="249">
        <v>134.24093578669815</v>
      </c>
    </row>
    <row r="2754" spans="2:3" x14ac:dyDescent="0.25">
      <c r="B2754" s="250">
        <v>2691</v>
      </c>
      <c r="C2754" s="249">
        <v>139.31878046683585</v>
      </c>
    </row>
    <row r="2755" spans="2:3" x14ac:dyDescent="0.25">
      <c r="B2755" s="250">
        <v>2692</v>
      </c>
      <c r="C2755" s="249">
        <v>146.10675526858014</v>
      </c>
    </row>
    <row r="2756" spans="2:3" x14ac:dyDescent="0.25">
      <c r="B2756" s="250">
        <v>2693</v>
      </c>
      <c r="C2756" s="249">
        <v>155.72166788720423</v>
      </c>
    </row>
    <row r="2757" spans="2:3" x14ac:dyDescent="0.25">
      <c r="B2757" s="250">
        <v>2694</v>
      </c>
      <c r="C2757" s="249">
        <v>115.84194264844645</v>
      </c>
    </row>
    <row r="2758" spans="2:3" x14ac:dyDescent="0.25">
      <c r="B2758" s="250">
        <v>2695</v>
      </c>
      <c r="C2758" s="249">
        <v>107.69603711226532</v>
      </c>
    </row>
    <row r="2759" spans="2:3" x14ac:dyDescent="0.25">
      <c r="B2759" s="250">
        <v>2696</v>
      </c>
      <c r="C2759" s="249">
        <v>127.26711314879492</v>
      </c>
    </row>
    <row r="2760" spans="2:3" x14ac:dyDescent="0.25">
      <c r="B2760" s="250">
        <v>2697</v>
      </c>
      <c r="C2760" s="249">
        <v>105.45018839638396</v>
      </c>
    </row>
    <row r="2761" spans="2:3" x14ac:dyDescent="0.25">
      <c r="B2761" s="250">
        <v>2698</v>
      </c>
      <c r="C2761" s="249">
        <v>121.47732224897921</v>
      </c>
    </row>
    <row r="2762" spans="2:3" x14ac:dyDescent="0.25">
      <c r="B2762" s="250">
        <v>2699</v>
      </c>
      <c r="C2762" s="249">
        <v>132.04475370059654</v>
      </c>
    </row>
    <row r="2763" spans="2:3" x14ac:dyDescent="0.25">
      <c r="B2763" s="250">
        <v>2700</v>
      </c>
      <c r="C2763" s="249">
        <v>119.46741910360386</v>
      </c>
    </row>
    <row r="2764" spans="2:3" x14ac:dyDescent="0.25">
      <c r="B2764" s="250">
        <v>2701</v>
      </c>
      <c r="C2764" s="249">
        <v>123.20658997444473</v>
      </c>
    </row>
    <row r="2765" spans="2:3" x14ac:dyDescent="0.25">
      <c r="B2765" s="250">
        <v>2702</v>
      </c>
      <c r="C2765" s="249">
        <v>139.07479620277863</v>
      </c>
    </row>
    <row r="2766" spans="2:3" x14ac:dyDescent="0.25">
      <c r="B2766" s="250">
        <v>2703</v>
      </c>
      <c r="C2766" s="249">
        <v>99.017451072944681</v>
      </c>
    </row>
    <row r="2767" spans="2:3" x14ac:dyDescent="0.25">
      <c r="B2767" s="250">
        <v>2704</v>
      </c>
      <c r="C2767" s="249">
        <v>112.34336413311286</v>
      </c>
    </row>
    <row r="2768" spans="2:3" x14ac:dyDescent="0.25">
      <c r="B2768" s="250">
        <v>2705</v>
      </c>
      <c r="C2768" s="249">
        <v>171.99907580238539</v>
      </c>
    </row>
    <row r="2769" spans="2:3" x14ac:dyDescent="0.25">
      <c r="B2769" s="250">
        <v>2706</v>
      </c>
      <c r="C2769" s="249">
        <v>138.58997985318734</v>
      </c>
    </row>
    <row r="2770" spans="2:3" x14ac:dyDescent="0.25">
      <c r="B2770" s="250">
        <v>2707</v>
      </c>
      <c r="C2770" s="249">
        <v>137.86194008086255</v>
      </c>
    </row>
    <row r="2771" spans="2:3" x14ac:dyDescent="0.25">
      <c r="B2771" s="250">
        <v>2708</v>
      </c>
      <c r="C2771" s="249">
        <v>140.63386171108075</v>
      </c>
    </row>
    <row r="2772" spans="2:3" x14ac:dyDescent="0.25">
      <c r="B2772" s="250">
        <v>2709</v>
      </c>
      <c r="C2772" s="249">
        <v>111.00728393211294</v>
      </c>
    </row>
    <row r="2773" spans="2:3" x14ac:dyDescent="0.25">
      <c r="B2773" s="250">
        <v>2710</v>
      </c>
      <c r="C2773" s="249">
        <v>125.71614051448981</v>
      </c>
    </row>
    <row r="2774" spans="2:3" x14ac:dyDescent="0.25">
      <c r="B2774" s="250">
        <v>2711</v>
      </c>
      <c r="C2774" s="249">
        <v>127.74499307959618</v>
      </c>
    </row>
    <row r="2775" spans="2:3" x14ac:dyDescent="0.25">
      <c r="B2775" s="250">
        <v>2712</v>
      </c>
      <c r="C2775" s="249">
        <v>104.94218461233122</v>
      </c>
    </row>
    <row r="2776" spans="2:3" x14ac:dyDescent="0.25">
      <c r="B2776" s="250">
        <v>2713</v>
      </c>
      <c r="C2776" s="249">
        <v>109.60254223099376</v>
      </c>
    </row>
    <row r="2777" spans="2:3" x14ac:dyDescent="0.25">
      <c r="B2777" s="250">
        <v>2714</v>
      </c>
      <c r="C2777" s="249">
        <v>142.40440306339826</v>
      </c>
    </row>
    <row r="2778" spans="2:3" x14ac:dyDescent="0.25">
      <c r="B2778" s="250">
        <v>2715</v>
      </c>
      <c r="C2778" s="249">
        <v>85.881929759731818</v>
      </c>
    </row>
    <row r="2779" spans="2:3" x14ac:dyDescent="0.25">
      <c r="B2779" s="250">
        <v>2716</v>
      </c>
      <c r="C2779" s="249">
        <v>103.50409320889399</v>
      </c>
    </row>
    <row r="2780" spans="2:3" x14ac:dyDescent="0.25">
      <c r="B2780" s="250">
        <v>2717</v>
      </c>
      <c r="C2780" s="249">
        <v>169.60362540605877</v>
      </c>
    </row>
    <row r="2781" spans="2:3" x14ac:dyDescent="0.25">
      <c r="B2781" s="250">
        <v>2718</v>
      </c>
      <c r="C2781" s="249">
        <v>138.65466098833778</v>
      </c>
    </row>
    <row r="2782" spans="2:3" x14ac:dyDescent="0.25">
      <c r="B2782" s="250">
        <v>2719</v>
      </c>
      <c r="C2782" s="249">
        <v>128.51450290707317</v>
      </c>
    </row>
    <row r="2783" spans="2:3" x14ac:dyDescent="0.25">
      <c r="B2783" s="250">
        <v>2720</v>
      </c>
      <c r="C2783" s="249">
        <v>125.65887113779404</v>
      </c>
    </row>
    <row r="2784" spans="2:3" x14ac:dyDescent="0.25">
      <c r="B2784" s="250">
        <v>2721</v>
      </c>
      <c r="C2784" s="249">
        <v>117.28577150473426</v>
      </c>
    </row>
    <row r="2785" spans="2:3" x14ac:dyDescent="0.25">
      <c r="B2785" s="250">
        <v>2722</v>
      </c>
      <c r="C2785" s="249">
        <v>106.67028760765784</v>
      </c>
    </row>
    <row r="2786" spans="2:3" x14ac:dyDescent="0.25">
      <c r="B2786" s="250">
        <v>2723</v>
      </c>
      <c r="C2786" s="249">
        <v>133.63072149209347</v>
      </c>
    </row>
    <row r="2787" spans="2:3" x14ac:dyDescent="0.25">
      <c r="B2787" s="250">
        <v>2724</v>
      </c>
      <c r="C2787" s="249">
        <v>114.07675536456155</v>
      </c>
    </row>
    <row r="2788" spans="2:3" x14ac:dyDescent="0.25">
      <c r="B2788" s="250">
        <v>2725</v>
      </c>
      <c r="C2788" s="249">
        <v>151.86263924849447</v>
      </c>
    </row>
    <row r="2789" spans="2:3" x14ac:dyDescent="0.25">
      <c r="B2789" s="250">
        <v>2726</v>
      </c>
      <c r="C2789" s="249">
        <v>99.798474547791457</v>
      </c>
    </row>
    <row r="2790" spans="2:3" x14ac:dyDescent="0.25">
      <c r="B2790" s="250">
        <v>2727</v>
      </c>
      <c r="C2790" s="249">
        <v>128.72942241782954</v>
      </c>
    </row>
    <row r="2791" spans="2:3" x14ac:dyDescent="0.25">
      <c r="B2791" s="250">
        <v>2728</v>
      </c>
      <c r="C2791" s="249">
        <v>100.5428246031415</v>
      </c>
    </row>
    <row r="2792" spans="2:3" x14ac:dyDescent="0.25">
      <c r="B2792" s="250">
        <v>2729</v>
      </c>
      <c r="C2792" s="249">
        <v>110.20558861980317</v>
      </c>
    </row>
    <row r="2793" spans="2:3" x14ac:dyDescent="0.25">
      <c r="B2793" s="250">
        <v>2730</v>
      </c>
      <c r="C2793" s="249">
        <v>131.1074658578639</v>
      </c>
    </row>
    <row r="2794" spans="2:3" x14ac:dyDescent="0.25">
      <c r="B2794" s="250">
        <v>2731</v>
      </c>
      <c r="C2794" s="249">
        <v>129.4565637026013</v>
      </c>
    </row>
    <row r="2795" spans="2:3" x14ac:dyDescent="0.25">
      <c r="B2795" s="250">
        <v>2732</v>
      </c>
      <c r="C2795" s="249">
        <v>121.94976723810178</v>
      </c>
    </row>
    <row r="2796" spans="2:3" x14ac:dyDescent="0.25">
      <c r="B2796" s="250">
        <v>2733</v>
      </c>
      <c r="C2796" s="249">
        <v>160.10302891648905</v>
      </c>
    </row>
    <row r="2797" spans="2:3" x14ac:dyDescent="0.25">
      <c r="B2797" s="250">
        <v>2734</v>
      </c>
      <c r="C2797" s="249">
        <v>105.21646751143172</v>
      </c>
    </row>
    <row r="2798" spans="2:3" x14ac:dyDescent="0.25">
      <c r="B2798" s="250">
        <v>2735</v>
      </c>
      <c r="C2798" s="249">
        <v>68.781433549489051</v>
      </c>
    </row>
    <row r="2799" spans="2:3" x14ac:dyDescent="0.25">
      <c r="B2799" s="250">
        <v>2736</v>
      </c>
      <c r="C2799" s="249">
        <v>121.88603974356886</v>
      </c>
    </row>
    <row r="2800" spans="2:3" x14ac:dyDescent="0.25">
      <c r="B2800" s="250">
        <v>2737</v>
      </c>
      <c r="C2800" s="249">
        <v>84.554487561908402</v>
      </c>
    </row>
    <row r="2801" spans="2:3" x14ac:dyDescent="0.25">
      <c r="B2801" s="250">
        <v>2738</v>
      </c>
      <c r="C2801" s="249">
        <v>132.76899966093484</v>
      </c>
    </row>
    <row r="2802" spans="2:3" x14ac:dyDescent="0.25">
      <c r="B2802" s="250">
        <v>2739</v>
      </c>
      <c r="C2802" s="249">
        <v>80.1108544331953</v>
      </c>
    </row>
    <row r="2803" spans="2:3" x14ac:dyDescent="0.25">
      <c r="B2803" s="250">
        <v>2740</v>
      </c>
      <c r="C2803" s="249">
        <v>124.7311948637651</v>
      </c>
    </row>
    <row r="2804" spans="2:3" x14ac:dyDescent="0.25">
      <c r="B2804" s="250">
        <v>2741</v>
      </c>
      <c r="C2804" s="249">
        <v>162.22389811423292</v>
      </c>
    </row>
    <row r="2805" spans="2:3" x14ac:dyDescent="0.25">
      <c r="B2805" s="250">
        <v>2742</v>
      </c>
      <c r="C2805" s="249">
        <v>121.83875410307076</v>
      </c>
    </row>
    <row r="2806" spans="2:3" x14ac:dyDescent="0.25">
      <c r="B2806" s="250">
        <v>2743</v>
      </c>
      <c r="C2806" s="249">
        <v>145.84018073798086</v>
      </c>
    </row>
    <row r="2807" spans="2:3" x14ac:dyDescent="0.25">
      <c r="B2807" s="250">
        <v>2744</v>
      </c>
      <c r="C2807" s="249">
        <v>150.43759619060759</v>
      </c>
    </row>
    <row r="2808" spans="2:3" x14ac:dyDescent="0.25">
      <c r="B2808" s="250">
        <v>2745</v>
      </c>
      <c r="C2808" s="249">
        <v>108.38024929124947</v>
      </c>
    </row>
    <row r="2809" spans="2:3" x14ac:dyDescent="0.25">
      <c r="B2809" s="250">
        <v>2746</v>
      </c>
      <c r="C2809" s="249">
        <v>101.0847088856338</v>
      </c>
    </row>
    <row r="2810" spans="2:3" x14ac:dyDescent="0.25">
      <c r="B2810" s="250">
        <v>2747</v>
      </c>
      <c r="C2810" s="249">
        <v>89.518490588077555</v>
      </c>
    </row>
    <row r="2811" spans="2:3" x14ac:dyDescent="0.25">
      <c r="B2811" s="250">
        <v>2748</v>
      </c>
      <c r="C2811" s="249">
        <v>79.222370350992207</v>
      </c>
    </row>
    <row r="2812" spans="2:3" x14ac:dyDescent="0.25">
      <c r="B2812" s="250">
        <v>2749</v>
      </c>
      <c r="C2812" s="249">
        <v>86.684358104086868</v>
      </c>
    </row>
    <row r="2813" spans="2:3" x14ac:dyDescent="0.25">
      <c r="B2813" s="250">
        <v>2750</v>
      </c>
      <c r="C2813" s="249">
        <v>135.14266868360852</v>
      </c>
    </row>
    <row r="2814" spans="2:3" x14ac:dyDescent="0.25">
      <c r="B2814" s="250">
        <v>2751</v>
      </c>
      <c r="C2814" s="249">
        <v>116.95227254402376</v>
      </c>
    </row>
    <row r="2815" spans="2:3" x14ac:dyDescent="0.25">
      <c r="B2815" s="250">
        <v>2752</v>
      </c>
      <c r="C2815" s="249">
        <v>85.106163303678386</v>
      </c>
    </row>
    <row r="2816" spans="2:3" x14ac:dyDescent="0.25">
      <c r="B2816" s="250">
        <v>2753</v>
      </c>
      <c r="C2816" s="249">
        <v>126.65899368058692</v>
      </c>
    </row>
    <row r="2817" spans="2:3" x14ac:dyDescent="0.25">
      <c r="B2817" s="250">
        <v>2754</v>
      </c>
      <c r="C2817" s="249">
        <v>97.191470335663411</v>
      </c>
    </row>
    <row r="2818" spans="2:3" x14ac:dyDescent="0.25">
      <c r="B2818" s="250">
        <v>2755</v>
      </c>
      <c r="C2818" s="249">
        <v>125.0151328227831</v>
      </c>
    </row>
    <row r="2819" spans="2:3" x14ac:dyDescent="0.25">
      <c r="B2819" s="250">
        <v>2756</v>
      </c>
      <c r="C2819" s="249">
        <v>149.72725465479783</v>
      </c>
    </row>
    <row r="2820" spans="2:3" x14ac:dyDescent="0.25">
      <c r="B2820" s="250">
        <v>2757</v>
      </c>
      <c r="C2820" s="249">
        <v>119.00057315965486</v>
      </c>
    </row>
    <row r="2821" spans="2:3" x14ac:dyDescent="0.25">
      <c r="B2821" s="250">
        <v>2758</v>
      </c>
      <c r="C2821" s="249">
        <v>165.06894298127463</v>
      </c>
    </row>
    <row r="2822" spans="2:3" x14ac:dyDescent="0.25">
      <c r="B2822" s="250">
        <v>2759</v>
      </c>
      <c r="C2822" s="249">
        <v>77.892598950247475</v>
      </c>
    </row>
    <row r="2823" spans="2:3" x14ac:dyDescent="0.25">
      <c r="B2823" s="250">
        <v>2760</v>
      </c>
      <c r="C2823" s="249">
        <v>106.48897189637798</v>
      </c>
    </row>
    <row r="2824" spans="2:3" x14ac:dyDescent="0.25">
      <c r="B2824" s="250">
        <v>2761</v>
      </c>
      <c r="C2824" s="249">
        <v>117.03560079410937</v>
      </c>
    </row>
    <row r="2825" spans="2:3" x14ac:dyDescent="0.25">
      <c r="B2825" s="250">
        <v>2762</v>
      </c>
      <c r="C2825" s="249">
        <v>143.85700764220755</v>
      </c>
    </row>
    <row r="2826" spans="2:3" x14ac:dyDescent="0.25">
      <c r="B2826" s="250">
        <v>2763</v>
      </c>
      <c r="C2826" s="249">
        <v>113.81702282745943</v>
      </c>
    </row>
    <row r="2827" spans="2:3" x14ac:dyDescent="0.25">
      <c r="B2827" s="250">
        <v>2764</v>
      </c>
      <c r="C2827" s="249">
        <v>71.52037300019569</v>
      </c>
    </row>
    <row r="2828" spans="2:3" x14ac:dyDescent="0.25">
      <c r="B2828" s="250">
        <v>2765</v>
      </c>
      <c r="C2828" s="249">
        <v>73.553308291654389</v>
      </c>
    </row>
    <row r="2829" spans="2:3" x14ac:dyDescent="0.25">
      <c r="B2829" s="250">
        <v>2766</v>
      </c>
      <c r="C2829" s="249">
        <v>105.88115303830199</v>
      </c>
    </row>
    <row r="2830" spans="2:3" x14ac:dyDescent="0.25">
      <c r="B2830" s="250">
        <v>2767</v>
      </c>
      <c r="C2830" s="249">
        <v>146.8371302259817</v>
      </c>
    </row>
    <row r="2831" spans="2:3" x14ac:dyDescent="0.25">
      <c r="B2831" s="250">
        <v>2768</v>
      </c>
      <c r="C2831" s="249">
        <v>130.4135426794935</v>
      </c>
    </row>
    <row r="2832" spans="2:3" x14ac:dyDescent="0.25">
      <c r="B2832" s="250">
        <v>2769</v>
      </c>
      <c r="C2832" s="249">
        <v>103.16890453800022</v>
      </c>
    </row>
    <row r="2833" spans="2:3" x14ac:dyDescent="0.25">
      <c r="B2833" s="250">
        <v>2770</v>
      </c>
      <c r="C2833" s="249">
        <v>135.48952086887428</v>
      </c>
    </row>
    <row r="2834" spans="2:3" x14ac:dyDescent="0.25">
      <c r="B2834" s="250">
        <v>2771</v>
      </c>
      <c r="C2834" s="249">
        <v>79.762128592914678</v>
      </c>
    </row>
    <row r="2835" spans="2:3" x14ac:dyDescent="0.25">
      <c r="B2835" s="250">
        <v>2772</v>
      </c>
      <c r="C2835" s="249">
        <v>145.72172304979631</v>
      </c>
    </row>
    <row r="2836" spans="2:3" x14ac:dyDescent="0.25">
      <c r="B2836" s="250">
        <v>2773</v>
      </c>
      <c r="C2836" s="249">
        <v>155.82721668142344</v>
      </c>
    </row>
    <row r="2837" spans="2:3" x14ac:dyDescent="0.25">
      <c r="B2837" s="250">
        <v>2774</v>
      </c>
      <c r="C2837" s="249">
        <v>94.202942783030423</v>
      </c>
    </row>
    <row r="2838" spans="2:3" x14ac:dyDescent="0.25">
      <c r="B2838" s="250">
        <v>2775</v>
      </c>
      <c r="C2838" s="249">
        <v>126.82091279514547</v>
      </c>
    </row>
    <row r="2839" spans="2:3" x14ac:dyDescent="0.25">
      <c r="B2839" s="250">
        <v>2776</v>
      </c>
      <c r="C2839" s="249">
        <v>109.81140972812533</v>
      </c>
    </row>
    <row r="2840" spans="2:3" x14ac:dyDescent="0.25">
      <c r="B2840" s="250">
        <v>2777</v>
      </c>
      <c r="C2840" s="249">
        <v>161.4884816677766</v>
      </c>
    </row>
    <row r="2841" spans="2:3" x14ac:dyDescent="0.25">
      <c r="B2841" s="250">
        <v>2778</v>
      </c>
      <c r="C2841" s="249">
        <v>110.30498820800781</v>
      </c>
    </row>
    <row r="2842" spans="2:3" x14ac:dyDescent="0.25">
      <c r="B2842" s="250">
        <v>2779</v>
      </c>
      <c r="C2842" s="249">
        <v>165.32610622752279</v>
      </c>
    </row>
    <row r="2843" spans="2:3" x14ac:dyDescent="0.25">
      <c r="B2843" s="250">
        <v>2780</v>
      </c>
      <c r="C2843" s="249">
        <v>101.09288462157821</v>
      </c>
    </row>
    <row r="2844" spans="2:3" x14ac:dyDescent="0.25">
      <c r="B2844" s="250">
        <v>2781</v>
      </c>
      <c r="C2844" s="249">
        <v>144.27689708995001</v>
      </c>
    </row>
    <row r="2845" spans="2:3" x14ac:dyDescent="0.25">
      <c r="B2845" s="250">
        <v>2782</v>
      </c>
      <c r="C2845" s="249">
        <v>119.52310459059974</v>
      </c>
    </row>
    <row r="2846" spans="2:3" x14ac:dyDescent="0.25">
      <c r="B2846" s="250">
        <v>2783</v>
      </c>
      <c r="C2846" s="249">
        <v>108.38814653519067</v>
      </c>
    </row>
    <row r="2847" spans="2:3" x14ac:dyDescent="0.25">
      <c r="B2847" s="250">
        <v>2784</v>
      </c>
      <c r="C2847" s="249">
        <v>133.18115570713121</v>
      </c>
    </row>
    <row r="2848" spans="2:3" x14ac:dyDescent="0.25">
      <c r="B2848" s="250">
        <v>2785</v>
      </c>
      <c r="C2848" s="249">
        <v>97.286618692723707</v>
      </c>
    </row>
    <row r="2849" spans="2:3" x14ac:dyDescent="0.25">
      <c r="B2849" s="250">
        <v>2786</v>
      </c>
      <c r="C2849" s="249">
        <v>148.82047139115357</v>
      </c>
    </row>
    <row r="2850" spans="2:3" x14ac:dyDescent="0.25">
      <c r="B2850" s="250">
        <v>2787</v>
      </c>
      <c r="C2850" s="249">
        <v>147.56958744391434</v>
      </c>
    </row>
    <row r="2851" spans="2:3" x14ac:dyDescent="0.25">
      <c r="B2851" s="250">
        <v>2788</v>
      </c>
      <c r="C2851" s="249">
        <v>105.51685750714307</v>
      </c>
    </row>
    <row r="2852" spans="2:3" x14ac:dyDescent="0.25">
      <c r="B2852" s="250">
        <v>2789</v>
      </c>
      <c r="C2852" s="249">
        <v>127.459272151032</v>
      </c>
    </row>
    <row r="2853" spans="2:3" x14ac:dyDescent="0.25">
      <c r="B2853" s="250">
        <v>2790</v>
      </c>
      <c r="C2853" s="249">
        <v>116.11356566104403</v>
      </c>
    </row>
    <row r="2854" spans="2:3" x14ac:dyDescent="0.25">
      <c r="B2854" s="250">
        <v>2791</v>
      </c>
      <c r="C2854" s="249">
        <v>128.40533509745225</v>
      </c>
    </row>
    <row r="2855" spans="2:3" x14ac:dyDescent="0.25">
      <c r="B2855" s="250">
        <v>2792</v>
      </c>
      <c r="C2855" s="249">
        <v>98.816955099910501</v>
      </c>
    </row>
    <row r="2856" spans="2:3" x14ac:dyDescent="0.25">
      <c r="B2856" s="250">
        <v>2793</v>
      </c>
      <c r="C2856" s="249">
        <v>88.93187961063353</v>
      </c>
    </row>
    <row r="2857" spans="2:3" x14ac:dyDescent="0.25">
      <c r="B2857" s="250">
        <v>2794</v>
      </c>
      <c r="C2857" s="249">
        <v>128.18616189479152</v>
      </c>
    </row>
    <row r="2858" spans="2:3" x14ac:dyDescent="0.25">
      <c r="B2858" s="250">
        <v>2795</v>
      </c>
      <c r="C2858" s="249">
        <v>111.73464873246222</v>
      </c>
    </row>
    <row r="2859" spans="2:3" x14ac:dyDescent="0.25">
      <c r="B2859" s="250">
        <v>2796</v>
      </c>
      <c r="C2859" s="249">
        <v>127.78714885615486</v>
      </c>
    </row>
    <row r="2860" spans="2:3" x14ac:dyDescent="0.25">
      <c r="B2860" s="250">
        <v>2797</v>
      </c>
      <c r="C2860" s="249">
        <v>73.792893955370971</v>
      </c>
    </row>
    <row r="2861" spans="2:3" x14ac:dyDescent="0.25">
      <c r="B2861" s="250">
        <v>2798</v>
      </c>
      <c r="C2861" s="249">
        <v>75.319097499222266</v>
      </c>
    </row>
    <row r="2862" spans="2:3" x14ac:dyDescent="0.25">
      <c r="B2862" s="250">
        <v>2799</v>
      </c>
      <c r="C2862" s="249">
        <v>92.295262604168812</v>
      </c>
    </row>
    <row r="2863" spans="2:3" x14ac:dyDescent="0.25">
      <c r="B2863" s="250">
        <v>2800</v>
      </c>
      <c r="C2863" s="249">
        <v>114.92228670354548</v>
      </c>
    </row>
    <row r="2864" spans="2:3" x14ac:dyDescent="0.25">
      <c r="B2864" s="250">
        <v>2801</v>
      </c>
      <c r="C2864" s="249">
        <v>163.4512062659598</v>
      </c>
    </row>
    <row r="2865" spans="2:3" x14ac:dyDescent="0.25">
      <c r="B2865" s="250">
        <v>2802</v>
      </c>
      <c r="C2865" s="249">
        <v>134.99435418814221</v>
      </c>
    </row>
    <row r="2866" spans="2:3" x14ac:dyDescent="0.25">
      <c r="B2866" s="250">
        <v>2803</v>
      </c>
      <c r="C2866" s="249">
        <v>85.847056175529417</v>
      </c>
    </row>
    <row r="2867" spans="2:3" x14ac:dyDescent="0.25">
      <c r="B2867" s="250">
        <v>2804</v>
      </c>
      <c r="C2867" s="249">
        <v>88.97235774737112</v>
      </c>
    </row>
    <row r="2868" spans="2:3" x14ac:dyDescent="0.25">
      <c r="B2868" s="250">
        <v>2805</v>
      </c>
      <c r="C2868" s="249">
        <v>119.82508096373657</v>
      </c>
    </row>
    <row r="2869" spans="2:3" x14ac:dyDescent="0.25">
      <c r="B2869" s="250">
        <v>2806</v>
      </c>
      <c r="C2869" s="249">
        <v>140.49069348946347</v>
      </c>
    </row>
    <row r="2870" spans="2:3" x14ac:dyDescent="0.25">
      <c r="B2870" s="250">
        <v>2807</v>
      </c>
      <c r="C2870" s="249">
        <v>128.93202265810351</v>
      </c>
    </row>
    <row r="2871" spans="2:3" x14ac:dyDescent="0.25">
      <c r="B2871" s="250">
        <v>2808</v>
      </c>
      <c r="C2871" s="249">
        <v>120.07910237110549</v>
      </c>
    </row>
    <row r="2872" spans="2:3" x14ac:dyDescent="0.25">
      <c r="B2872" s="250">
        <v>2809</v>
      </c>
      <c r="C2872" s="249">
        <v>124.60115353599973</v>
      </c>
    </row>
    <row r="2873" spans="2:3" x14ac:dyDescent="0.25">
      <c r="B2873" s="250">
        <v>2810</v>
      </c>
      <c r="C2873" s="249">
        <v>104.60409358834194</v>
      </c>
    </row>
    <row r="2874" spans="2:3" x14ac:dyDescent="0.25">
      <c r="B2874" s="250">
        <v>2811</v>
      </c>
      <c r="C2874" s="249">
        <v>141.89248591867897</v>
      </c>
    </row>
    <row r="2875" spans="2:3" x14ac:dyDescent="0.25">
      <c r="B2875" s="250">
        <v>2812</v>
      </c>
      <c r="C2875" s="249">
        <v>94.614802884012562</v>
      </c>
    </row>
    <row r="2876" spans="2:3" x14ac:dyDescent="0.25">
      <c r="B2876" s="250">
        <v>2813</v>
      </c>
      <c r="C2876" s="249">
        <v>121.16204854475873</v>
      </c>
    </row>
    <row r="2877" spans="2:3" x14ac:dyDescent="0.25">
      <c r="B2877" s="250">
        <v>2814</v>
      </c>
      <c r="C2877" s="249">
        <v>137.67432339200778</v>
      </c>
    </row>
    <row r="2878" spans="2:3" x14ac:dyDescent="0.25">
      <c r="B2878" s="250">
        <v>2815</v>
      </c>
      <c r="C2878" s="249">
        <v>130.67389822809176</v>
      </c>
    </row>
    <row r="2879" spans="2:3" x14ac:dyDescent="0.25">
      <c r="B2879" s="250">
        <v>2816</v>
      </c>
      <c r="C2879" s="249">
        <v>101.64022945854478</v>
      </c>
    </row>
    <row r="2880" spans="2:3" x14ac:dyDescent="0.25">
      <c r="B2880" s="250">
        <v>2817</v>
      </c>
      <c r="C2880" s="249">
        <v>153.02740782585383</v>
      </c>
    </row>
    <row r="2881" spans="2:3" x14ac:dyDescent="0.25">
      <c r="B2881" s="250">
        <v>2818</v>
      </c>
      <c r="C2881" s="249">
        <v>126.56406555862409</v>
      </c>
    </row>
    <row r="2882" spans="2:3" x14ac:dyDescent="0.25">
      <c r="B2882" s="250">
        <v>2819</v>
      </c>
      <c r="C2882" s="249">
        <v>147.74846928412171</v>
      </c>
    </row>
    <row r="2883" spans="2:3" x14ac:dyDescent="0.25">
      <c r="B2883" s="250">
        <v>2820</v>
      </c>
      <c r="C2883" s="249">
        <v>120.54143599291456</v>
      </c>
    </row>
    <row r="2884" spans="2:3" x14ac:dyDescent="0.25">
      <c r="B2884" s="250">
        <v>2821</v>
      </c>
      <c r="C2884" s="249">
        <v>101.81363803840269</v>
      </c>
    </row>
    <row r="2885" spans="2:3" x14ac:dyDescent="0.25">
      <c r="B2885" s="250">
        <v>2822</v>
      </c>
      <c r="C2885" s="249">
        <v>83.333663315551277</v>
      </c>
    </row>
    <row r="2886" spans="2:3" x14ac:dyDescent="0.25">
      <c r="B2886" s="250">
        <v>2823</v>
      </c>
      <c r="C2886" s="249">
        <v>156.94907363023819</v>
      </c>
    </row>
    <row r="2887" spans="2:3" x14ac:dyDescent="0.25">
      <c r="B2887" s="250">
        <v>2824</v>
      </c>
      <c r="C2887" s="249">
        <v>62.0065832089239</v>
      </c>
    </row>
    <row r="2888" spans="2:3" x14ac:dyDescent="0.25">
      <c r="B2888" s="250">
        <v>2825</v>
      </c>
      <c r="C2888" s="249">
        <v>106.92337743076794</v>
      </c>
    </row>
    <row r="2889" spans="2:3" x14ac:dyDescent="0.25">
      <c r="B2889" s="250">
        <v>2826</v>
      </c>
      <c r="C2889" s="249">
        <v>93.576807691561839</v>
      </c>
    </row>
    <row r="2890" spans="2:3" x14ac:dyDescent="0.25">
      <c r="B2890" s="250">
        <v>2827</v>
      </c>
      <c r="C2890" s="249">
        <v>114.0007092183664</v>
      </c>
    </row>
    <row r="2891" spans="2:3" x14ac:dyDescent="0.25">
      <c r="B2891" s="250">
        <v>2828</v>
      </c>
      <c r="C2891" s="249">
        <v>118.83206526635834</v>
      </c>
    </row>
    <row r="2892" spans="2:3" x14ac:dyDescent="0.25">
      <c r="B2892" s="250">
        <v>2829</v>
      </c>
      <c r="C2892" s="249">
        <v>125.07961875725275</v>
      </c>
    </row>
    <row r="2893" spans="2:3" x14ac:dyDescent="0.25">
      <c r="B2893" s="250">
        <v>2830</v>
      </c>
      <c r="C2893" s="249">
        <v>159.06037699216637</v>
      </c>
    </row>
    <row r="2894" spans="2:3" x14ac:dyDescent="0.25">
      <c r="B2894" s="250">
        <v>2831</v>
      </c>
      <c r="C2894" s="249">
        <v>133.36676613183906</v>
      </c>
    </row>
    <row r="2895" spans="2:3" x14ac:dyDescent="0.25">
      <c r="B2895" s="250">
        <v>2832</v>
      </c>
      <c r="C2895" s="249">
        <v>95.582171898561228</v>
      </c>
    </row>
    <row r="2896" spans="2:3" x14ac:dyDescent="0.25">
      <c r="B2896" s="250">
        <v>2833</v>
      </c>
      <c r="C2896" s="249">
        <v>120.81123116550646</v>
      </c>
    </row>
    <row r="2897" spans="2:3" x14ac:dyDescent="0.25">
      <c r="B2897" s="250">
        <v>2834</v>
      </c>
      <c r="C2897" s="249">
        <v>153.50034646856753</v>
      </c>
    </row>
    <row r="2898" spans="2:3" x14ac:dyDescent="0.25">
      <c r="B2898" s="250">
        <v>2835</v>
      </c>
      <c r="C2898" s="249">
        <v>157.08096615328461</v>
      </c>
    </row>
    <row r="2899" spans="2:3" x14ac:dyDescent="0.25">
      <c r="B2899" s="250">
        <v>2836</v>
      </c>
      <c r="C2899" s="249">
        <v>119.46989767768648</v>
      </c>
    </row>
    <row r="2900" spans="2:3" x14ac:dyDescent="0.25">
      <c r="B2900" s="250">
        <v>2837</v>
      </c>
      <c r="C2900" s="249">
        <v>140.35478906265229</v>
      </c>
    </row>
    <row r="2901" spans="2:3" x14ac:dyDescent="0.25">
      <c r="B2901" s="250">
        <v>2838</v>
      </c>
      <c r="C2901" s="249">
        <v>147.59732148202792</v>
      </c>
    </row>
    <row r="2902" spans="2:3" x14ac:dyDescent="0.25">
      <c r="B2902" s="250">
        <v>2839</v>
      </c>
      <c r="C2902" s="249">
        <v>121.02642234793082</v>
      </c>
    </row>
    <row r="2903" spans="2:3" x14ac:dyDescent="0.25">
      <c r="B2903" s="250">
        <v>2840</v>
      </c>
      <c r="C2903" s="249">
        <v>81.857735188281623</v>
      </c>
    </row>
    <row r="2904" spans="2:3" x14ac:dyDescent="0.25">
      <c r="B2904" s="250">
        <v>2841</v>
      </c>
      <c r="C2904" s="249">
        <v>117.28004576302804</v>
      </c>
    </row>
    <row r="2905" spans="2:3" x14ac:dyDescent="0.25">
      <c r="B2905" s="250">
        <v>2842</v>
      </c>
      <c r="C2905" s="249">
        <v>138.75579308779044</v>
      </c>
    </row>
    <row r="2906" spans="2:3" x14ac:dyDescent="0.25">
      <c r="B2906" s="250">
        <v>2843</v>
      </c>
      <c r="C2906" s="249">
        <v>98.929778294232278</v>
      </c>
    </row>
    <row r="2907" spans="2:3" x14ac:dyDescent="0.25">
      <c r="B2907" s="250">
        <v>2844</v>
      </c>
      <c r="C2907" s="249">
        <v>116.61193089812197</v>
      </c>
    </row>
    <row r="2908" spans="2:3" x14ac:dyDescent="0.25">
      <c r="B2908" s="250">
        <v>2845</v>
      </c>
      <c r="C2908" s="249">
        <v>121.70566141794394</v>
      </c>
    </row>
    <row r="2909" spans="2:3" x14ac:dyDescent="0.25">
      <c r="B2909" s="250">
        <v>2846</v>
      </c>
      <c r="C2909" s="249">
        <v>158.450867313928</v>
      </c>
    </row>
    <row r="2910" spans="2:3" x14ac:dyDescent="0.25">
      <c r="B2910" s="250">
        <v>2847</v>
      </c>
      <c r="C2910" s="249">
        <v>139.02898146958367</v>
      </c>
    </row>
    <row r="2911" spans="2:3" x14ac:dyDescent="0.25">
      <c r="B2911" s="250">
        <v>2848</v>
      </c>
      <c r="C2911" s="249">
        <v>82.796239690997112</v>
      </c>
    </row>
    <row r="2912" spans="2:3" x14ac:dyDescent="0.25">
      <c r="B2912" s="250">
        <v>2849</v>
      </c>
      <c r="C2912" s="249">
        <v>122.66861362293088</v>
      </c>
    </row>
    <row r="2913" spans="2:3" x14ac:dyDescent="0.25">
      <c r="B2913" s="250">
        <v>2850</v>
      </c>
      <c r="C2913" s="249">
        <v>141.85395153073509</v>
      </c>
    </row>
    <row r="2914" spans="2:3" x14ac:dyDescent="0.25">
      <c r="B2914" s="250">
        <v>2851</v>
      </c>
      <c r="C2914" s="249">
        <v>138.72958747107063</v>
      </c>
    </row>
    <row r="2915" spans="2:3" x14ac:dyDescent="0.25">
      <c r="B2915" s="250">
        <v>2852</v>
      </c>
      <c r="C2915" s="249">
        <v>97.238036171603639</v>
      </c>
    </row>
    <row r="2916" spans="2:3" x14ac:dyDescent="0.25">
      <c r="B2916" s="250">
        <v>2853</v>
      </c>
      <c r="C2916" s="249">
        <v>176.63034801800052</v>
      </c>
    </row>
    <row r="2917" spans="2:3" x14ac:dyDescent="0.25">
      <c r="B2917" s="250">
        <v>2854</v>
      </c>
      <c r="C2917" s="249">
        <v>115.65355680445205</v>
      </c>
    </row>
    <row r="2918" spans="2:3" x14ac:dyDescent="0.25">
      <c r="B2918" s="250">
        <v>2855</v>
      </c>
      <c r="C2918" s="249">
        <v>132.9533214636044</v>
      </c>
    </row>
    <row r="2919" spans="2:3" x14ac:dyDescent="0.25">
      <c r="B2919" s="250">
        <v>2856</v>
      </c>
      <c r="C2919" s="249">
        <v>104.96051714592657</v>
      </c>
    </row>
    <row r="2920" spans="2:3" x14ac:dyDescent="0.25">
      <c r="B2920" s="250">
        <v>2857</v>
      </c>
      <c r="C2920" s="249">
        <v>87.614397667664193</v>
      </c>
    </row>
    <row r="2921" spans="2:3" x14ac:dyDescent="0.25">
      <c r="B2921" s="250">
        <v>2858</v>
      </c>
      <c r="C2921" s="249">
        <v>116.11896168784305</v>
      </c>
    </row>
    <row r="2922" spans="2:3" x14ac:dyDescent="0.25">
      <c r="B2922" s="250">
        <v>2859</v>
      </c>
      <c r="C2922" s="249">
        <v>135.12964377630135</v>
      </c>
    </row>
    <row r="2923" spans="2:3" x14ac:dyDescent="0.25">
      <c r="B2923" s="250">
        <v>2860</v>
      </c>
      <c r="C2923" s="249">
        <v>132.02924573562404</v>
      </c>
    </row>
    <row r="2924" spans="2:3" x14ac:dyDescent="0.25">
      <c r="B2924" s="250">
        <v>2861</v>
      </c>
      <c r="C2924" s="249">
        <v>136.82970553299097</v>
      </c>
    </row>
    <row r="2925" spans="2:3" x14ac:dyDescent="0.25">
      <c r="B2925" s="250">
        <v>2862</v>
      </c>
      <c r="C2925" s="249">
        <v>111.93488683734252</v>
      </c>
    </row>
    <row r="2926" spans="2:3" x14ac:dyDescent="0.25">
      <c r="B2926" s="250">
        <v>2863</v>
      </c>
      <c r="C2926" s="249">
        <v>116.65193023714885</v>
      </c>
    </row>
    <row r="2927" spans="2:3" x14ac:dyDescent="0.25">
      <c r="B2927" s="250">
        <v>2864</v>
      </c>
      <c r="C2927" s="249">
        <v>124.87903631018509</v>
      </c>
    </row>
    <row r="2928" spans="2:3" x14ac:dyDescent="0.25">
      <c r="B2928" s="250">
        <v>2865</v>
      </c>
      <c r="C2928" s="249">
        <v>131.44435402218613</v>
      </c>
    </row>
    <row r="2929" spans="2:3" x14ac:dyDescent="0.25">
      <c r="B2929" s="250">
        <v>2866</v>
      </c>
      <c r="C2929" s="249">
        <v>145.96425352125505</v>
      </c>
    </row>
    <row r="2930" spans="2:3" x14ac:dyDescent="0.25">
      <c r="B2930" s="250">
        <v>2867</v>
      </c>
      <c r="C2930" s="249">
        <v>146.31967687956049</v>
      </c>
    </row>
    <row r="2931" spans="2:3" x14ac:dyDescent="0.25">
      <c r="B2931" s="250">
        <v>2868</v>
      </c>
      <c r="C2931" s="249">
        <v>84.518623966135181</v>
      </c>
    </row>
    <row r="2932" spans="2:3" x14ac:dyDescent="0.25">
      <c r="B2932" s="250">
        <v>2869</v>
      </c>
      <c r="C2932" s="249">
        <v>122.5068564583849</v>
      </c>
    </row>
    <row r="2933" spans="2:3" x14ac:dyDescent="0.25">
      <c r="B2933" s="250">
        <v>2870</v>
      </c>
      <c r="C2933" s="249">
        <v>111.65281054017464</v>
      </c>
    </row>
    <row r="2934" spans="2:3" x14ac:dyDescent="0.25">
      <c r="B2934" s="250">
        <v>2871</v>
      </c>
      <c r="C2934" s="249">
        <v>135.3051099670549</v>
      </c>
    </row>
    <row r="2935" spans="2:3" x14ac:dyDescent="0.25">
      <c r="B2935" s="250">
        <v>2872</v>
      </c>
      <c r="C2935" s="249">
        <v>104.61308625360539</v>
      </c>
    </row>
    <row r="2936" spans="2:3" x14ac:dyDescent="0.25">
      <c r="B2936" s="250">
        <v>2873</v>
      </c>
      <c r="C2936" s="249">
        <v>63.987050811550219</v>
      </c>
    </row>
    <row r="2937" spans="2:3" x14ac:dyDescent="0.25">
      <c r="B2937" s="250">
        <v>2874</v>
      </c>
      <c r="C2937" s="249">
        <v>137.45470955302102</v>
      </c>
    </row>
    <row r="2938" spans="2:3" x14ac:dyDescent="0.25">
      <c r="B2938" s="250">
        <v>2875</v>
      </c>
      <c r="C2938" s="249">
        <v>95.279100370118726</v>
      </c>
    </row>
    <row r="2939" spans="2:3" x14ac:dyDescent="0.25">
      <c r="B2939" s="250">
        <v>2876</v>
      </c>
      <c r="C2939" s="249">
        <v>127.14639413894926</v>
      </c>
    </row>
    <row r="2940" spans="2:3" x14ac:dyDescent="0.25">
      <c r="B2940" s="250">
        <v>2877</v>
      </c>
      <c r="C2940" s="249">
        <v>97.131269152557735</v>
      </c>
    </row>
    <row r="2941" spans="2:3" x14ac:dyDescent="0.25">
      <c r="B2941" s="250">
        <v>2878</v>
      </c>
      <c r="C2941" s="249">
        <v>141.88051926653182</v>
      </c>
    </row>
    <row r="2942" spans="2:3" x14ac:dyDescent="0.25">
      <c r="B2942" s="250">
        <v>2879</v>
      </c>
      <c r="C2942" s="249">
        <v>133.00009844570741</v>
      </c>
    </row>
    <row r="2943" spans="2:3" x14ac:dyDescent="0.25">
      <c r="B2943" s="250">
        <v>2880</v>
      </c>
      <c r="C2943" s="249">
        <v>109.39233514403423</v>
      </c>
    </row>
    <row r="2944" spans="2:3" x14ac:dyDescent="0.25">
      <c r="B2944" s="250">
        <v>2881</v>
      </c>
      <c r="C2944" s="249">
        <v>86.9468903664675</v>
      </c>
    </row>
    <row r="2945" spans="2:3" x14ac:dyDescent="0.25">
      <c r="B2945" s="250">
        <v>2882</v>
      </c>
      <c r="C2945" s="249">
        <v>122.20941803071426</v>
      </c>
    </row>
    <row r="2946" spans="2:3" x14ac:dyDescent="0.25">
      <c r="B2946" s="250">
        <v>2883</v>
      </c>
      <c r="C2946" s="249">
        <v>136.1901007341576</v>
      </c>
    </row>
    <row r="2947" spans="2:3" x14ac:dyDescent="0.25">
      <c r="B2947" s="250">
        <v>2884</v>
      </c>
      <c r="C2947" s="249">
        <v>97.674590692686394</v>
      </c>
    </row>
    <row r="2948" spans="2:3" x14ac:dyDescent="0.25">
      <c r="B2948" s="250">
        <v>2885</v>
      </c>
      <c r="C2948" s="249">
        <v>81.090708031373936</v>
      </c>
    </row>
    <row r="2949" spans="2:3" x14ac:dyDescent="0.25">
      <c r="B2949" s="250">
        <v>2886</v>
      </c>
      <c r="C2949" s="249">
        <v>110.95759131040917</v>
      </c>
    </row>
    <row r="2950" spans="2:3" x14ac:dyDescent="0.25">
      <c r="B2950" s="250">
        <v>2887</v>
      </c>
      <c r="C2950" s="249">
        <v>129.84633758698959</v>
      </c>
    </row>
    <row r="2951" spans="2:3" x14ac:dyDescent="0.25">
      <c r="B2951" s="250">
        <v>2888</v>
      </c>
      <c r="C2951" s="249">
        <v>88.450113705039939</v>
      </c>
    </row>
    <row r="2952" spans="2:3" x14ac:dyDescent="0.25">
      <c r="B2952" s="250">
        <v>2889</v>
      </c>
      <c r="C2952" s="249">
        <v>97.316909513669202</v>
      </c>
    </row>
    <row r="2953" spans="2:3" x14ac:dyDescent="0.25">
      <c r="B2953" s="250">
        <v>2890</v>
      </c>
      <c r="C2953" s="249">
        <v>120.54243284053204</v>
      </c>
    </row>
    <row r="2954" spans="2:3" x14ac:dyDescent="0.25">
      <c r="B2954" s="250">
        <v>2891</v>
      </c>
      <c r="C2954" s="249">
        <v>113.14211179401246</v>
      </c>
    </row>
    <row r="2955" spans="2:3" x14ac:dyDescent="0.25">
      <c r="B2955" s="250">
        <v>2892</v>
      </c>
      <c r="C2955" s="249">
        <v>114.05731034475025</v>
      </c>
    </row>
    <row r="2956" spans="2:3" x14ac:dyDescent="0.25">
      <c r="B2956" s="250">
        <v>2893</v>
      </c>
      <c r="C2956" s="249">
        <v>130.23666151832717</v>
      </c>
    </row>
    <row r="2957" spans="2:3" x14ac:dyDescent="0.25">
      <c r="B2957" s="250">
        <v>2894</v>
      </c>
      <c r="C2957" s="249">
        <v>135.03745680051313</v>
      </c>
    </row>
    <row r="2958" spans="2:3" x14ac:dyDescent="0.25">
      <c r="B2958" s="250">
        <v>2895</v>
      </c>
      <c r="C2958" s="249">
        <v>139.66101226966617</v>
      </c>
    </row>
    <row r="2959" spans="2:3" x14ac:dyDescent="0.25">
      <c r="B2959" s="250">
        <v>2896</v>
      </c>
      <c r="C2959" s="249">
        <v>123.3150519983012</v>
      </c>
    </row>
    <row r="2960" spans="2:3" x14ac:dyDescent="0.25">
      <c r="B2960" s="250">
        <v>2897</v>
      </c>
      <c r="C2960" s="249">
        <v>116.86795260782279</v>
      </c>
    </row>
    <row r="2961" spans="2:3" x14ac:dyDescent="0.25">
      <c r="B2961" s="250">
        <v>2898</v>
      </c>
      <c r="C2961" s="249">
        <v>77.982946295832249</v>
      </c>
    </row>
    <row r="2962" spans="2:3" x14ac:dyDescent="0.25">
      <c r="B2962" s="250">
        <v>2899</v>
      </c>
      <c r="C2962" s="249">
        <v>92.672970089802106</v>
      </c>
    </row>
    <row r="2963" spans="2:3" x14ac:dyDescent="0.25">
      <c r="B2963" s="250">
        <v>2900</v>
      </c>
      <c r="C2963" s="249">
        <v>82.651864546945802</v>
      </c>
    </row>
    <row r="2964" spans="2:3" x14ac:dyDescent="0.25">
      <c r="B2964" s="250">
        <v>2901</v>
      </c>
      <c r="C2964" s="249">
        <v>101.29633141247589</v>
      </c>
    </row>
    <row r="2965" spans="2:3" x14ac:dyDescent="0.25">
      <c r="B2965" s="250">
        <v>2902</v>
      </c>
      <c r="C2965" s="249">
        <v>152.54971034727851</v>
      </c>
    </row>
    <row r="2966" spans="2:3" x14ac:dyDescent="0.25">
      <c r="B2966" s="250">
        <v>2903</v>
      </c>
      <c r="C2966" s="249">
        <v>88.510177427284816</v>
      </c>
    </row>
    <row r="2967" spans="2:3" x14ac:dyDescent="0.25">
      <c r="B2967" s="250">
        <v>2904</v>
      </c>
      <c r="C2967" s="249">
        <v>118.71328646196336</v>
      </c>
    </row>
    <row r="2968" spans="2:3" x14ac:dyDescent="0.25">
      <c r="B2968" s="250">
        <v>2905</v>
      </c>
      <c r="C2968" s="249">
        <v>136.45789709046224</v>
      </c>
    </row>
    <row r="2969" spans="2:3" x14ac:dyDescent="0.25">
      <c r="B2969" s="250">
        <v>2906</v>
      </c>
      <c r="C2969" s="249">
        <v>149.67462491001314</v>
      </c>
    </row>
    <row r="2970" spans="2:3" x14ac:dyDescent="0.25">
      <c r="B2970" s="250">
        <v>2907</v>
      </c>
      <c r="C2970" s="249">
        <v>118.79079489119614</v>
      </c>
    </row>
    <row r="2971" spans="2:3" x14ac:dyDescent="0.25">
      <c r="B2971" s="250">
        <v>2908</v>
      </c>
      <c r="C2971" s="249">
        <v>132.02102146870538</v>
      </c>
    </row>
    <row r="2972" spans="2:3" x14ac:dyDescent="0.25">
      <c r="B2972" s="250">
        <v>2909</v>
      </c>
      <c r="C2972" s="249">
        <v>82.815733789776488</v>
      </c>
    </row>
    <row r="2973" spans="2:3" x14ac:dyDescent="0.25">
      <c r="B2973" s="250">
        <v>2910</v>
      </c>
      <c r="C2973" s="249">
        <v>130.47707056246068</v>
      </c>
    </row>
    <row r="2974" spans="2:3" x14ac:dyDescent="0.25">
      <c r="B2974" s="250">
        <v>2911</v>
      </c>
      <c r="C2974" s="249">
        <v>150.62858518483534</v>
      </c>
    </row>
    <row r="2975" spans="2:3" x14ac:dyDescent="0.25">
      <c r="B2975" s="250">
        <v>2912</v>
      </c>
      <c r="C2975" s="249">
        <v>120.11320833389404</v>
      </c>
    </row>
    <row r="2976" spans="2:3" x14ac:dyDescent="0.25">
      <c r="B2976" s="250">
        <v>2913</v>
      </c>
      <c r="C2976" s="249">
        <v>166.67191575338791</v>
      </c>
    </row>
    <row r="2977" spans="2:3" x14ac:dyDescent="0.25">
      <c r="B2977" s="250">
        <v>2914</v>
      </c>
      <c r="C2977" s="249">
        <v>150.71146750710358</v>
      </c>
    </row>
    <row r="2978" spans="2:3" x14ac:dyDescent="0.25">
      <c r="B2978" s="250">
        <v>2915</v>
      </c>
      <c r="C2978" s="249">
        <v>146.61511279055873</v>
      </c>
    </row>
    <row r="2979" spans="2:3" x14ac:dyDescent="0.25">
      <c r="B2979" s="250">
        <v>2916</v>
      </c>
      <c r="C2979" s="249">
        <v>51.681645483725589</v>
      </c>
    </row>
    <row r="2980" spans="2:3" x14ac:dyDescent="0.25">
      <c r="B2980" s="250">
        <v>2917</v>
      </c>
      <c r="C2980" s="249">
        <v>111.56038614295828</v>
      </c>
    </row>
    <row r="2981" spans="2:3" x14ac:dyDescent="0.25">
      <c r="B2981" s="250">
        <v>2918</v>
      </c>
      <c r="C2981" s="249">
        <v>129.16864671933311</v>
      </c>
    </row>
    <row r="2982" spans="2:3" x14ac:dyDescent="0.25">
      <c r="B2982" s="250">
        <v>2919</v>
      </c>
      <c r="C2982" s="249">
        <v>102.77631927354459</v>
      </c>
    </row>
    <row r="2983" spans="2:3" x14ac:dyDescent="0.25">
      <c r="B2983" s="250">
        <v>2920</v>
      </c>
      <c r="C2983" s="249">
        <v>127.74788702604465</v>
      </c>
    </row>
    <row r="2984" spans="2:3" x14ac:dyDescent="0.25">
      <c r="B2984" s="250">
        <v>2921</v>
      </c>
      <c r="C2984" s="249">
        <v>147.02163539684136</v>
      </c>
    </row>
    <row r="2985" spans="2:3" x14ac:dyDescent="0.25">
      <c r="B2985" s="250">
        <v>2922</v>
      </c>
      <c r="C2985" s="249">
        <v>172.46122764750885</v>
      </c>
    </row>
    <row r="2986" spans="2:3" x14ac:dyDescent="0.25">
      <c r="B2986" s="250">
        <v>2923</v>
      </c>
      <c r="C2986" s="249">
        <v>110.69120140399211</v>
      </c>
    </row>
    <row r="2987" spans="2:3" x14ac:dyDescent="0.25">
      <c r="B2987" s="250">
        <v>2924</v>
      </c>
      <c r="C2987" s="249">
        <v>79.355217650276018</v>
      </c>
    </row>
    <row r="2988" spans="2:3" x14ac:dyDescent="0.25">
      <c r="B2988" s="250">
        <v>2925</v>
      </c>
      <c r="C2988" s="249">
        <v>125.3966405148154</v>
      </c>
    </row>
    <row r="2989" spans="2:3" x14ac:dyDescent="0.25">
      <c r="B2989" s="250">
        <v>2926</v>
      </c>
      <c r="C2989" s="249">
        <v>84.317304466183771</v>
      </c>
    </row>
    <row r="2990" spans="2:3" x14ac:dyDescent="0.25">
      <c r="B2990" s="250">
        <v>2927</v>
      </c>
      <c r="C2990" s="249">
        <v>82.985998474216885</v>
      </c>
    </row>
    <row r="2991" spans="2:3" x14ac:dyDescent="0.25">
      <c r="B2991" s="250">
        <v>2928</v>
      </c>
      <c r="C2991" s="249">
        <v>124.3643330203643</v>
      </c>
    </row>
    <row r="2992" spans="2:3" x14ac:dyDescent="0.25">
      <c r="B2992" s="250">
        <v>2929</v>
      </c>
      <c r="C2992" s="249">
        <v>82.284594269974605</v>
      </c>
    </row>
    <row r="2993" spans="2:3" x14ac:dyDescent="0.25">
      <c r="B2993" s="250">
        <v>2930</v>
      </c>
      <c r="C2993" s="249">
        <v>119.33977651086391</v>
      </c>
    </row>
    <row r="2994" spans="2:3" x14ac:dyDescent="0.25">
      <c r="B2994" s="250">
        <v>2931</v>
      </c>
      <c r="C2994" s="249">
        <v>97.327438295388589</v>
      </c>
    </row>
    <row r="2995" spans="2:3" x14ac:dyDescent="0.25">
      <c r="B2995" s="250">
        <v>2932</v>
      </c>
      <c r="C2995" s="249">
        <v>117.55052422730297</v>
      </c>
    </row>
    <row r="2996" spans="2:3" x14ac:dyDescent="0.25">
      <c r="B2996" s="250">
        <v>2933</v>
      </c>
      <c r="C2996" s="249">
        <v>131.03128288233751</v>
      </c>
    </row>
    <row r="2997" spans="2:3" x14ac:dyDescent="0.25">
      <c r="B2997" s="250">
        <v>2934</v>
      </c>
      <c r="C2997" s="249">
        <v>96.293238129694799</v>
      </c>
    </row>
    <row r="2998" spans="2:3" x14ac:dyDescent="0.25">
      <c r="B2998" s="250">
        <v>2935</v>
      </c>
      <c r="C2998" s="249">
        <v>103.49418745265895</v>
      </c>
    </row>
    <row r="2999" spans="2:3" x14ac:dyDescent="0.25">
      <c r="B2999" s="250">
        <v>2936</v>
      </c>
      <c r="C2999" s="249">
        <v>133.54874383999331</v>
      </c>
    </row>
    <row r="3000" spans="2:3" x14ac:dyDescent="0.25">
      <c r="B3000" s="250">
        <v>2937</v>
      </c>
      <c r="C3000" s="249">
        <v>93.863749030491618</v>
      </c>
    </row>
    <row r="3001" spans="2:3" x14ac:dyDescent="0.25">
      <c r="B3001" s="250">
        <v>2938</v>
      </c>
      <c r="C3001" s="249">
        <v>84.575717716026645</v>
      </c>
    </row>
    <row r="3002" spans="2:3" x14ac:dyDescent="0.25">
      <c r="B3002" s="250">
        <v>2939</v>
      </c>
      <c r="C3002" s="249">
        <v>108.32779697521926</v>
      </c>
    </row>
    <row r="3003" spans="2:3" x14ac:dyDescent="0.25">
      <c r="B3003" s="250">
        <v>2940</v>
      </c>
      <c r="C3003" s="249">
        <v>151.07630569195015</v>
      </c>
    </row>
    <row r="3004" spans="2:3" x14ac:dyDescent="0.25">
      <c r="B3004" s="250">
        <v>2941</v>
      </c>
      <c r="C3004" s="249">
        <v>146.65332879856624</v>
      </c>
    </row>
    <row r="3005" spans="2:3" x14ac:dyDescent="0.25">
      <c r="B3005" s="250">
        <v>2942</v>
      </c>
      <c r="C3005" s="249">
        <v>141.9120306360563</v>
      </c>
    </row>
    <row r="3006" spans="2:3" x14ac:dyDescent="0.25">
      <c r="B3006" s="250">
        <v>2943</v>
      </c>
      <c r="C3006" s="249">
        <v>112.24672360915781</v>
      </c>
    </row>
    <row r="3007" spans="2:3" x14ac:dyDescent="0.25">
      <c r="B3007" s="250">
        <v>2944</v>
      </c>
      <c r="C3007" s="249">
        <v>98.206715748977629</v>
      </c>
    </row>
    <row r="3008" spans="2:3" x14ac:dyDescent="0.25">
      <c r="B3008" s="250">
        <v>2945</v>
      </c>
      <c r="C3008" s="249">
        <v>107.67367292032739</v>
      </c>
    </row>
    <row r="3009" spans="2:3" x14ac:dyDescent="0.25">
      <c r="B3009" s="250">
        <v>2946</v>
      </c>
      <c r="C3009" s="249">
        <v>112.97750354630094</v>
      </c>
    </row>
    <row r="3010" spans="2:3" x14ac:dyDescent="0.25">
      <c r="B3010" s="250">
        <v>2947</v>
      </c>
      <c r="C3010" s="249">
        <v>113.26662196778757</v>
      </c>
    </row>
    <row r="3011" spans="2:3" x14ac:dyDescent="0.25">
      <c r="B3011" s="250">
        <v>2948</v>
      </c>
      <c r="C3011" s="249">
        <v>133.54686101642426</v>
      </c>
    </row>
    <row r="3012" spans="2:3" x14ac:dyDescent="0.25">
      <c r="B3012" s="250">
        <v>2949</v>
      </c>
      <c r="C3012" s="249">
        <v>186.25238606205053</v>
      </c>
    </row>
    <row r="3013" spans="2:3" x14ac:dyDescent="0.25">
      <c r="B3013" s="250">
        <v>2950</v>
      </c>
      <c r="C3013" s="249">
        <v>114.62132628907941</v>
      </c>
    </row>
    <row r="3014" spans="2:3" x14ac:dyDescent="0.25">
      <c r="B3014" s="250">
        <v>2951</v>
      </c>
      <c r="C3014" s="249">
        <v>125.1909991723002</v>
      </c>
    </row>
    <row r="3015" spans="2:3" x14ac:dyDescent="0.25">
      <c r="B3015" s="250">
        <v>2952</v>
      </c>
      <c r="C3015" s="249">
        <v>114.88610532618739</v>
      </c>
    </row>
    <row r="3016" spans="2:3" x14ac:dyDescent="0.25">
      <c r="B3016" s="250">
        <v>2953</v>
      </c>
      <c r="C3016" s="249">
        <v>102.63765935410414</v>
      </c>
    </row>
    <row r="3017" spans="2:3" x14ac:dyDescent="0.25">
      <c r="B3017" s="250">
        <v>2954</v>
      </c>
      <c r="C3017" s="249">
        <v>165.11319777855269</v>
      </c>
    </row>
    <row r="3018" spans="2:3" x14ac:dyDescent="0.25">
      <c r="B3018" s="250">
        <v>2955</v>
      </c>
      <c r="C3018" s="249">
        <v>112.72813811828124</v>
      </c>
    </row>
    <row r="3019" spans="2:3" x14ac:dyDescent="0.25">
      <c r="B3019" s="250">
        <v>2956</v>
      </c>
      <c r="C3019" s="249">
        <v>129.04547119391643</v>
      </c>
    </row>
    <row r="3020" spans="2:3" x14ac:dyDescent="0.25">
      <c r="B3020" s="250">
        <v>2957</v>
      </c>
      <c r="C3020" s="249">
        <v>120.31992498841824</v>
      </c>
    </row>
    <row r="3021" spans="2:3" x14ac:dyDescent="0.25">
      <c r="B3021" s="250">
        <v>2958</v>
      </c>
      <c r="C3021" s="249">
        <v>93.732833970497538</v>
      </c>
    </row>
    <row r="3022" spans="2:3" x14ac:dyDescent="0.25">
      <c r="B3022" s="250">
        <v>2959</v>
      </c>
      <c r="C3022" s="249">
        <v>95.87546829600376</v>
      </c>
    </row>
    <row r="3023" spans="2:3" x14ac:dyDescent="0.25">
      <c r="B3023" s="250">
        <v>2960</v>
      </c>
      <c r="C3023" s="249">
        <v>109.75059566459613</v>
      </c>
    </row>
    <row r="3024" spans="2:3" x14ac:dyDescent="0.25">
      <c r="B3024" s="250">
        <v>2961</v>
      </c>
      <c r="C3024" s="249">
        <v>93.965416999130454</v>
      </c>
    </row>
    <row r="3025" spans="2:3" x14ac:dyDescent="0.25">
      <c r="B3025" s="250">
        <v>2962</v>
      </c>
      <c r="C3025" s="249">
        <v>177.87853260221144</v>
      </c>
    </row>
    <row r="3026" spans="2:3" x14ac:dyDescent="0.25">
      <c r="B3026" s="250">
        <v>2963</v>
      </c>
      <c r="C3026" s="249">
        <v>98.057006446488103</v>
      </c>
    </row>
    <row r="3027" spans="2:3" x14ac:dyDescent="0.25">
      <c r="B3027" s="250">
        <v>2964</v>
      </c>
      <c r="C3027" s="249">
        <v>107.57305344575801</v>
      </c>
    </row>
    <row r="3028" spans="2:3" x14ac:dyDescent="0.25">
      <c r="B3028" s="250">
        <v>2965</v>
      </c>
      <c r="C3028" s="249">
        <v>144.98046447993647</v>
      </c>
    </row>
    <row r="3029" spans="2:3" x14ac:dyDescent="0.25">
      <c r="B3029" s="250">
        <v>2966</v>
      </c>
      <c r="C3029" s="249">
        <v>78.068482178272859</v>
      </c>
    </row>
    <row r="3030" spans="2:3" x14ac:dyDescent="0.25">
      <c r="B3030" s="250">
        <v>2967</v>
      </c>
      <c r="C3030" s="249">
        <v>133.95712009793911</v>
      </c>
    </row>
    <row r="3031" spans="2:3" x14ac:dyDescent="0.25">
      <c r="B3031" s="250">
        <v>2968</v>
      </c>
      <c r="C3031" s="249">
        <v>133.26844905037311</v>
      </c>
    </row>
    <row r="3032" spans="2:3" x14ac:dyDescent="0.25">
      <c r="B3032" s="250">
        <v>2969</v>
      </c>
      <c r="C3032" s="249">
        <v>99.703954645921598</v>
      </c>
    </row>
    <row r="3033" spans="2:3" x14ac:dyDescent="0.25">
      <c r="B3033" s="250">
        <v>2970</v>
      </c>
      <c r="C3033" s="249">
        <v>93.852330402283002</v>
      </c>
    </row>
    <row r="3034" spans="2:3" x14ac:dyDescent="0.25">
      <c r="B3034" s="250">
        <v>2971</v>
      </c>
      <c r="C3034" s="249">
        <v>124.65861117673342</v>
      </c>
    </row>
    <row r="3035" spans="2:3" x14ac:dyDescent="0.25">
      <c r="B3035" s="250">
        <v>2972</v>
      </c>
      <c r="C3035" s="249">
        <v>83.5513729821825</v>
      </c>
    </row>
    <row r="3036" spans="2:3" x14ac:dyDescent="0.25">
      <c r="B3036" s="250">
        <v>2973</v>
      </c>
      <c r="C3036" s="249">
        <v>102.19919992646896</v>
      </c>
    </row>
    <row r="3037" spans="2:3" x14ac:dyDescent="0.25">
      <c r="B3037" s="250">
        <v>2974</v>
      </c>
      <c r="C3037" s="249">
        <v>139.04810881602617</v>
      </c>
    </row>
    <row r="3038" spans="2:3" x14ac:dyDescent="0.25">
      <c r="B3038" s="250">
        <v>2975</v>
      </c>
      <c r="C3038" s="249">
        <v>137.79185473260873</v>
      </c>
    </row>
    <row r="3039" spans="2:3" x14ac:dyDescent="0.25">
      <c r="B3039" s="250">
        <v>2976</v>
      </c>
      <c r="C3039" s="249">
        <v>107.2719523895409</v>
      </c>
    </row>
    <row r="3040" spans="2:3" x14ac:dyDescent="0.25">
      <c r="B3040" s="250">
        <v>2977</v>
      </c>
      <c r="C3040" s="249">
        <v>102.67287054220699</v>
      </c>
    </row>
    <row r="3041" spans="2:3" x14ac:dyDescent="0.25">
      <c r="B3041" s="250">
        <v>2978</v>
      </c>
      <c r="C3041" s="249">
        <v>123.06803813054441</v>
      </c>
    </row>
    <row r="3042" spans="2:3" x14ac:dyDescent="0.25">
      <c r="B3042" s="250">
        <v>2979</v>
      </c>
      <c r="C3042" s="249">
        <v>76.933240316521307</v>
      </c>
    </row>
    <row r="3043" spans="2:3" x14ac:dyDescent="0.25">
      <c r="B3043" s="250">
        <v>2980</v>
      </c>
      <c r="C3043" s="249">
        <v>109.99320438262831</v>
      </c>
    </row>
    <row r="3044" spans="2:3" x14ac:dyDescent="0.25">
      <c r="B3044" s="250">
        <v>2981</v>
      </c>
      <c r="C3044" s="249">
        <v>117.54363438889891</v>
      </c>
    </row>
    <row r="3045" spans="2:3" x14ac:dyDescent="0.25">
      <c r="B3045" s="250">
        <v>2982</v>
      </c>
      <c r="C3045" s="249">
        <v>144.10996979234054</v>
      </c>
    </row>
    <row r="3046" spans="2:3" x14ac:dyDescent="0.25">
      <c r="B3046" s="250">
        <v>2983</v>
      </c>
      <c r="C3046" s="249">
        <v>133.48367638887248</v>
      </c>
    </row>
    <row r="3047" spans="2:3" x14ac:dyDescent="0.25">
      <c r="B3047" s="250">
        <v>2984</v>
      </c>
      <c r="C3047" s="249">
        <v>142.66383297808099</v>
      </c>
    </row>
    <row r="3048" spans="2:3" x14ac:dyDescent="0.25">
      <c r="B3048" s="250">
        <v>2985</v>
      </c>
      <c r="C3048" s="249">
        <v>141.04667874031711</v>
      </c>
    </row>
    <row r="3049" spans="2:3" x14ac:dyDescent="0.25">
      <c r="B3049" s="250">
        <v>2986</v>
      </c>
      <c r="C3049" s="249">
        <v>86.316694160101079</v>
      </c>
    </row>
    <row r="3050" spans="2:3" x14ac:dyDescent="0.25">
      <c r="B3050" s="250">
        <v>2987</v>
      </c>
      <c r="C3050" s="249">
        <v>117.9228262566629</v>
      </c>
    </row>
    <row r="3051" spans="2:3" x14ac:dyDescent="0.25">
      <c r="B3051" s="250">
        <v>2988</v>
      </c>
      <c r="C3051" s="249">
        <v>108.18738582678074</v>
      </c>
    </row>
    <row r="3052" spans="2:3" x14ac:dyDescent="0.25">
      <c r="B3052" s="250">
        <v>2989</v>
      </c>
      <c r="C3052" s="249">
        <v>135.24914228954236</v>
      </c>
    </row>
    <row r="3053" spans="2:3" x14ac:dyDescent="0.25">
      <c r="B3053" s="250">
        <v>2990</v>
      </c>
      <c r="C3053" s="249">
        <v>168.4539329009325</v>
      </c>
    </row>
    <row r="3054" spans="2:3" x14ac:dyDescent="0.25">
      <c r="B3054" s="250">
        <v>2991</v>
      </c>
      <c r="C3054" s="249">
        <v>136.24475864068296</v>
      </c>
    </row>
    <row r="3055" spans="2:3" x14ac:dyDescent="0.25">
      <c r="B3055" s="250">
        <v>2992</v>
      </c>
      <c r="C3055" s="249">
        <v>114.41055413800598</v>
      </c>
    </row>
    <row r="3056" spans="2:3" x14ac:dyDescent="0.25">
      <c r="B3056" s="250">
        <v>2993</v>
      </c>
      <c r="C3056" s="249">
        <v>124.19424005815287</v>
      </c>
    </row>
    <row r="3057" spans="2:3" x14ac:dyDescent="0.25">
      <c r="B3057" s="250">
        <v>2994</v>
      </c>
      <c r="C3057" s="249">
        <v>121.85046302445417</v>
      </c>
    </row>
    <row r="3058" spans="2:3" x14ac:dyDescent="0.25">
      <c r="B3058" s="250">
        <v>2995</v>
      </c>
      <c r="C3058" s="249">
        <v>110.48635410810132</v>
      </c>
    </row>
    <row r="3059" spans="2:3" x14ac:dyDescent="0.25">
      <c r="B3059" s="250">
        <v>2996</v>
      </c>
      <c r="C3059" s="249">
        <v>110.3929664870797</v>
      </c>
    </row>
    <row r="3060" spans="2:3" x14ac:dyDescent="0.25">
      <c r="B3060" s="250">
        <v>2997</v>
      </c>
      <c r="C3060" s="249">
        <v>116.05675936282722</v>
      </c>
    </row>
    <row r="3061" spans="2:3" x14ac:dyDescent="0.25">
      <c r="B3061" s="250">
        <v>2998</v>
      </c>
      <c r="C3061" s="249">
        <v>187.5987151214841</v>
      </c>
    </row>
    <row r="3062" spans="2:3" x14ac:dyDescent="0.25">
      <c r="B3062" s="250">
        <v>2999</v>
      </c>
      <c r="C3062" s="249">
        <v>126.70916649043915</v>
      </c>
    </row>
    <row r="3063" spans="2:3" x14ac:dyDescent="0.25">
      <c r="B3063" s="250">
        <v>3000</v>
      </c>
      <c r="C3063" s="249">
        <v>126.49979735403269</v>
      </c>
    </row>
    <row r="3064" spans="2:3" x14ac:dyDescent="0.25">
      <c r="B3064" s="250">
        <v>3001</v>
      </c>
      <c r="C3064" s="249">
        <v>149.87667191130427</v>
      </c>
    </row>
    <row r="3065" spans="2:3" x14ac:dyDescent="0.25">
      <c r="B3065" s="250">
        <v>3002</v>
      </c>
      <c r="C3065" s="249">
        <v>138.29931262906422</v>
      </c>
    </row>
    <row r="3066" spans="2:3" x14ac:dyDescent="0.25">
      <c r="B3066" s="250">
        <v>3003</v>
      </c>
      <c r="C3066" s="249">
        <v>112.8315513387941</v>
      </c>
    </row>
    <row r="3067" spans="2:3" x14ac:dyDescent="0.25">
      <c r="B3067" s="250">
        <v>3004</v>
      </c>
      <c r="C3067" s="249">
        <v>123.9985220189413</v>
      </c>
    </row>
    <row r="3068" spans="2:3" x14ac:dyDescent="0.25">
      <c r="B3068" s="250">
        <v>3005</v>
      </c>
      <c r="C3068" s="249">
        <v>93.454278127115543</v>
      </c>
    </row>
    <row r="3069" spans="2:3" x14ac:dyDescent="0.25">
      <c r="B3069" s="250">
        <v>3006</v>
      </c>
      <c r="C3069" s="249">
        <v>103.45488064961424</v>
      </c>
    </row>
    <row r="3070" spans="2:3" x14ac:dyDescent="0.25">
      <c r="B3070" s="250">
        <v>3007</v>
      </c>
      <c r="C3070" s="249">
        <v>161.67718694298628</v>
      </c>
    </row>
    <row r="3071" spans="2:3" x14ac:dyDescent="0.25">
      <c r="B3071" s="250">
        <v>3008</v>
      </c>
      <c r="C3071" s="249">
        <v>133.10639484868838</v>
      </c>
    </row>
    <row r="3072" spans="2:3" x14ac:dyDescent="0.25">
      <c r="B3072" s="250">
        <v>3009</v>
      </c>
      <c r="C3072" s="249">
        <v>101.02787542478397</v>
      </c>
    </row>
    <row r="3073" spans="2:3" x14ac:dyDescent="0.25">
      <c r="B3073" s="250">
        <v>3010</v>
      </c>
      <c r="C3073" s="249">
        <v>99.313960383487256</v>
      </c>
    </row>
    <row r="3074" spans="2:3" x14ac:dyDescent="0.25">
      <c r="B3074" s="250">
        <v>3011</v>
      </c>
      <c r="C3074" s="249">
        <v>107.4395003892085</v>
      </c>
    </row>
    <row r="3075" spans="2:3" x14ac:dyDescent="0.25">
      <c r="B3075" s="250">
        <v>3012</v>
      </c>
      <c r="C3075" s="249">
        <v>147.52383748278297</v>
      </c>
    </row>
    <row r="3076" spans="2:3" x14ac:dyDescent="0.25">
      <c r="B3076" s="250">
        <v>3013</v>
      </c>
      <c r="C3076" s="249">
        <v>137.79101684501541</v>
      </c>
    </row>
    <row r="3077" spans="2:3" x14ac:dyDescent="0.25">
      <c r="B3077" s="250">
        <v>3014</v>
      </c>
      <c r="C3077" s="249">
        <v>123.97221111801234</v>
      </c>
    </row>
    <row r="3078" spans="2:3" x14ac:dyDescent="0.25">
      <c r="B3078" s="250">
        <v>3015</v>
      </c>
      <c r="C3078" s="249">
        <v>128.41474659375018</v>
      </c>
    </row>
    <row r="3079" spans="2:3" x14ac:dyDescent="0.25">
      <c r="B3079" s="250">
        <v>3016</v>
      </c>
      <c r="C3079" s="249">
        <v>86.768489690941792</v>
      </c>
    </row>
    <row r="3080" spans="2:3" x14ac:dyDescent="0.25">
      <c r="B3080" s="250">
        <v>3017</v>
      </c>
      <c r="C3080" s="249">
        <v>145.03782042275742</v>
      </c>
    </row>
    <row r="3081" spans="2:3" x14ac:dyDescent="0.25">
      <c r="B3081" s="250">
        <v>3018</v>
      </c>
      <c r="C3081" s="249">
        <v>117.77349523157268</v>
      </c>
    </row>
    <row r="3082" spans="2:3" x14ac:dyDescent="0.25">
      <c r="B3082" s="250">
        <v>3019</v>
      </c>
      <c r="C3082" s="249">
        <v>133.18503783090762</v>
      </c>
    </row>
    <row r="3083" spans="2:3" x14ac:dyDescent="0.25">
      <c r="B3083" s="250">
        <v>3020</v>
      </c>
      <c r="C3083" s="249">
        <v>124.66532867219047</v>
      </c>
    </row>
    <row r="3084" spans="2:3" x14ac:dyDescent="0.25">
      <c r="B3084" s="250">
        <v>3021</v>
      </c>
      <c r="C3084" s="249">
        <v>123.45012266566309</v>
      </c>
    </row>
    <row r="3085" spans="2:3" x14ac:dyDescent="0.25">
      <c r="B3085" s="250">
        <v>3022</v>
      </c>
      <c r="C3085" s="249">
        <v>136.19371128201303</v>
      </c>
    </row>
    <row r="3086" spans="2:3" x14ac:dyDescent="0.25">
      <c r="B3086" s="250">
        <v>3023</v>
      </c>
      <c r="C3086" s="249">
        <v>141.93639567340693</v>
      </c>
    </row>
    <row r="3087" spans="2:3" x14ac:dyDescent="0.25">
      <c r="B3087" s="250">
        <v>3024</v>
      </c>
      <c r="C3087" s="249">
        <v>129.03241753632184</v>
      </c>
    </row>
    <row r="3088" spans="2:3" x14ac:dyDescent="0.25">
      <c r="B3088" s="250">
        <v>3025</v>
      </c>
      <c r="C3088" s="249">
        <v>150.89574031635192</v>
      </c>
    </row>
    <row r="3089" spans="2:3" x14ac:dyDescent="0.25">
      <c r="B3089" s="250">
        <v>3026</v>
      </c>
      <c r="C3089" s="249">
        <v>145.85593634182408</v>
      </c>
    </row>
    <row r="3090" spans="2:3" x14ac:dyDescent="0.25">
      <c r="B3090" s="250">
        <v>3027</v>
      </c>
      <c r="C3090" s="249">
        <v>105.56423980969851</v>
      </c>
    </row>
    <row r="3091" spans="2:3" x14ac:dyDescent="0.25">
      <c r="B3091" s="250">
        <v>3028</v>
      </c>
      <c r="C3091" s="249">
        <v>92.299782433729916</v>
      </c>
    </row>
    <row r="3092" spans="2:3" x14ac:dyDescent="0.25">
      <c r="B3092" s="250">
        <v>3029</v>
      </c>
      <c r="C3092" s="249">
        <v>78.180795827507609</v>
      </c>
    </row>
    <row r="3093" spans="2:3" x14ac:dyDescent="0.25">
      <c r="B3093" s="250">
        <v>3030</v>
      </c>
      <c r="C3093" s="249">
        <v>133.67841593548621</v>
      </c>
    </row>
    <row r="3094" spans="2:3" x14ac:dyDescent="0.25">
      <c r="B3094" s="250">
        <v>3031</v>
      </c>
      <c r="C3094" s="249">
        <v>128.43990207362162</v>
      </c>
    </row>
    <row r="3095" spans="2:3" x14ac:dyDescent="0.25">
      <c r="B3095" s="250">
        <v>3032</v>
      </c>
      <c r="C3095" s="249">
        <v>150.37941236745229</v>
      </c>
    </row>
    <row r="3096" spans="2:3" x14ac:dyDescent="0.25">
      <c r="B3096" s="250">
        <v>3033</v>
      </c>
      <c r="C3096" s="249">
        <v>117.84551066673954</v>
      </c>
    </row>
    <row r="3097" spans="2:3" x14ac:dyDescent="0.25">
      <c r="B3097" s="250">
        <v>3034</v>
      </c>
      <c r="C3097" s="249">
        <v>111.22152262205843</v>
      </c>
    </row>
    <row r="3098" spans="2:3" x14ac:dyDescent="0.25">
      <c r="B3098" s="250">
        <v>3035</v>
      </c>
      <c r="C3098" s="249">
        <v>165.43163625712134</v>
      </c>
    </row>
    <row r="3099" spans="2:3" x14ac:dyDescent="0.25">
      <c r="B3099" s="250">
        <v>3036</v>
      </c>
      <c r="C3099" s="249">
        <v>143.69094480896524</v>
      </c>
    </row>
    <row r="3100" spans="2:3" x14ac:dyDescent="0.25">
      <c r="B3100" s="250">
        <v>3037</v>
      </c>
      <c r="C3100" s="249">
        <v>144.59904312387118</v>
      </c>
    </row>
    <row r="3101" spans="2:3" x14ac:dyDescent="0.25">
      <c r="B3101" s="250">
        <v>3038</v>
      </c>
      <c r="C3101" s="249">
        <v>136.47103622671244</v>
      </c>
    </row>
    <row r="3102" spans="2:3" x14ac:dyDescent="0.25">
      <c r="B3102" s="250">
        <v>3039</v>
      </c>
      <c r="C3102" s="249">
        <v>95.245750630512987</v>
      </c>
    </row>
    <row r="3103" spans="2:3" x14ac:dyDescent="0.25">
      <c r="B3103" s="250">
        <v>3040</v>
      </c>
      <c r="C3103" s="249">
        <v>129.14506913584131</v>
      </c>
    </row>
    <row r="3104" spans="2:3" x14ac:dyDescent="0.25">
      <c r="B3104" s="250">
        <v>3041</v>
      </c>
      <c r="C3104" s="249">
        <v>150.44293282251778</v>
      </c>
    </row>
    <row r="3105" spans="2:3" x14ac:dyDescent="0.25">
      <c r="B3105" s="250">
        <v>3042</v>
      </c>
      <c r="C3105" s="249">
        <v>127.59144802416597</v>
      </c>
    </row>
    <row r="3106" spans="2:3" x14ac:dyDescent="0.25">
      <c r="B3106" s="250">
        <v>3043</v>
      </c>
      <c r="C3106" s="249">
        <v>56.977262821410022</v>
      </c>
    </row>
    <row r="3107" spans="2:3" x14ac:dyDescent="0.25">
      <c r="B3107" s="250">
        <v>3044</v>
      </c>
      <c r="C3107" s="249">
        <v>150.10690332513562</v>
      </c>
    </row>
    <row r="3108" spans="2:3" x14ac:dyDescent="0.25">
      <c r="B3108" s="250">
        <v>3045</v>
      </c>
      <c r="C3108" s="249">
        <v>122.77569279289006</v>
      </c>
    </row>
    <row r="3109" spans="2:3" x14ac:dyDescent="0.25">
      <c r="B3109" s="250">
        <v>3046</v>
      </c>
      <c r="C3109" s="249">
        <v>115.6300004957936</v>
      </c>
    </row>
    <row r="3110" spans="2:3" x14ac:dyDescent="0.25">
      <c r="B3110" s="250">
        <v>3047</v>
      </c>
      <c r="C3110" s="249">
        <v>111.65452241587337</v>
      </c>
    </row>
    <row r="3111" spans="2:3" x14ac:dyDescent="0.25">
      <c r="B3111" s="250">
        <v>3048</v>
      </c>
      <c r="C3111" s="249">
        <v>111.13314566313832</v>
      </c>
    </row>
    <row r="3112" spans="2:3" x14ac:dyDescent="0.25">
      <c r="B3112" s="250">
        <v>3049</v>
      </c>
      <c r="C3112" s="249">
        <v>107.3685505513988</v>
      </c>
    </row>
    <row r="3113" spans="2:3" x14ac:dyDescent="0.25">
      <c r="B3113" s="250">
        <v>3050</v>
      </c>
      <c r="C3113" s="249">
        <v>158.6496739810419</v>
      </c>
    </row>
    <row r="3114" spans="2:3" x14ac:dyDescent="0.25">
      <c r="B3114" s="250">
        <v>3051</v>
      </c>
      <c r="C3114" s="249">
        <v>163.8116412680663</v>
      </c>
    </row>
    <row r="3115" spans="2:3" x14ac:dyDescent="0.25">
      <c r="B3115" s="250">
        <v>3052</v>
      </c>
      <c r="C3115" s="249">
        <v>106.78760362454298</v>
      </c>
    </row>
    <row r="3116" spans="2:3" x14ac:dyDescent="0.25">
      <c r="B3116" s="250">
        <v>3053</v>
      </c>
      <c r="C3116" s="249">
        <v>101.00155724199944</v>
      </c>
    </row>
    <row r="3117" spans="2:3" x14ac:dyDescent="0.25">
      <c r="B3117" s="250">
        <v>3054</v>
      </c>
      <c r="C3117" s="249">
        <v>128.18432861154395</v>
      </c>
    </row>
    <row r="3118" spans="2:3" x14ac:dyDescent="0.25">
      <c r="B3118" s="250">
        <v>3055</v>
      </c>
      <c r="C3118" s="249">
        <v>93.960101355236006</v>
      </c>
    </row>
    <row r="3119" spans="2:3" x14ac:dyDescent="0.25">
      <c r="B3119" s="250">
        <v>3056</v>
      </c>
      <c r="C3119" s="249">
        <v>110.08402725419188</v>
      </c>
    </row>
    <row r="3120" spans="2:3" x14ac:dyDescent="0.25">
      <c r="B3120" s="250">
        <v>3057</v>
      </c>
      <c r="C3120" s="249">
        <v>160.43328792933784</v>
      </c>
    </row>
    <row r="3121" spans="2:3" x14ac:dyDescent="0.25">
      <c r="B3121" s="250">
        <v>3058</v>
      </c>
      <c r="C3121" s="249">
        <v>141.48136554922803</v>
      </c>
    </row>
    <row r="3122" spans="2:3" x14ac:dyDescent="0.25">
      <c r="B3122" s="250">
        <v>3059</v>
      </c>
      <c r="C3122" s="249">
        <v>114.63657895435112</v>
      </c>
    </row>
    <row r="3123" spans="2:3" x14ac:dyDescent="0.25">
      <c r="B3123" s="250">
        <v>3060</v>
      </c>
      <c r="C3123" s="249">
        <v>104.63231579503109</v>
      </c>
    </row>
    <row r="3124" spans="2:3" x14ac:dyDescent="0.25">
      <c r="B3124" s="250">
        <v>3061</v>
      </c>
      <c r="C3124" s="249">
        <v>128.85909879003935</v>
      </c>
    </row>
    <row r="3125" spans="2:3" x14ac:dyDescent="0.25">
      <c r="B3125" s="250">
        <v>3062</v>
      </c>
      <c r="C3125" s="249">
        <v>127.14138351689273</v>
      </c>
    </row>
    <row r="3126" spans="2:3" x14ac:dyDescent="0.25">
      <c r="B3126" s="250">
        <v>3063</v>
      </c>
      <c r="C3126" s="249">
        <v>156.88963948334904</v>
      </c>
    </row>
    <row r="3127" spans="2:3" x14ac:dyDescent="0.25">
      <c r="B3127" s="250">
        <v>3064</v>
      </c>
      <c r="C3127" s="249">
        <v>111.44367168592157</v>
      </c>
    </row>
    <row r="3128" spans="2:3" x14ac:dyDescent="0.25">
      <c r="B3128" s="250">
        <v>3065</v>
      </c>
      <c r="C3128" s="249">
        <v>163.14338986180417</v>
      </c>
    </row>
    <row r="3129" spans="2:3" x14ac:dyDescent="0.25">
      <c r="B3129" s="250">
        <v>3066</v>
      </c>
      <c r="C3129" s="249">
        <v>77.570680525791261</v>
      </c>
    </row>
    <row r="3130" spans="2:3" x14ac:dyDescent="0.25">
      <c r="B3130" s="250">
        <v>3067</v>
      </c>
      <c r="C3130" s="249">
        <v>116.39098306712238</v>
      </c>
    </row>
    <row r="3131" spans="2:3" x14ac:dyDescent="0.25">
      <c r="B3131" s="250">
        <v>3068</v>
      </c>
      <c r="C3131" s="249">
        <v>57.267816955297114</v>
      </c>
    </row>
    <row r="3132" spans="2:3" x14ac:dyDescent="0.25">
      <c r="B3132" s="250">
        <v>3069</v>
      </c>
      <c r="C3132" s="249">
        <v>133.17298880443059</v>
      </c>
    </row>
    <row r="3133" spans="2:3" x14ac:dyDescent="0.25">
      <c r="B3133" s="250">
        <v>3070</v>
      </c>
      <c r="C3133" s="249">
        <v>144.43142100640671</v>
      </c>
    </row>
    <row r="3134" spans="2:3" x14ac:dyDescent="0.25">
      <c r="B3134" s="250">
        <v>3071</v>
      </c>
      <c r="C3134" s="249">
        <v>112.92646462020215</v>
      </c>
    </row>
    <row r="3135" spans="2:3" x14ac:dyDescent="0.25">
      <c r="B3135" s="250">
        <v>3072</v>
      </c>
      <c r="C3135" s="249">
        <v>129.53603158178527</v>
      </c>
    </row>
    <row r="3136" spans="2:3" x14ac:dyDescent="0.25">
      <c r="B3136" s="250">
        <v>3073</v>
      </c>
      <c r="C3136" s="249">
        <v>80.048342498784834</v>
      </c>
    </row>
    <row r="3137" spans="2:3" x14ac:dyDescent="0.25">
      <c r="B3137" s="250">
        <v>3074</v>
      </c>
      <c r="C3137" s="249">
        <v>133.97179224857427</v>
      </c>
    </row>
    <row r="3138" spans="2:3" x14ac:dyDescent="0.25">
      <c r="B3138" s="250">
        <v>3075</v>
      </c>
      <c r="C3138" s="249">
        <v>131.51842376972823</v>
      </c>
    </row>
    <row r="3139" spans="2:3" x14ac:dyDescent="0.25">
      <c r="B3139" s="250">
        <v>3076</v>
      </c>
      <c r="C3139" s="249">
        <v>108.88711864218855</v>
      </c>
    </row>
    <row r="3140" spans="2:3" x14ac:dyDescent="0.25">
      <c r="B3140" s="250">
        <v>3077</v>
      </c>
      <c r="C3140" s="249">
        <v>180.99162384203578</v>
      </c>
    </row>
    <row r="3141" spans="2:3" x14ac:dyDescent="0.25">
      <c r="B3141" s="250">
        <v>3078</v>
      </c>
      <c r="C3141" s="249">
        <v>109.58395791359402</v>
      </c>
    </row>
    <row r="3142" spans="2:3" x14ac:dyDescent="0.25">
      <c r="B3142" s="250">
        <v>3079</v>
      </c>
      <c r="C3142" s="249">
        <v>91.197486061537887</v>
      </c>
    </row>
    <row r="3143" spans="2:3" x14ac:dyDescent="0.25">
      <c r="B3143" s="250">
        <v>3080</v>
      </c>
      <c r="C3143" s="249">
        <v>138.75860564192524</v>
      </c>
    </row>
    <row r="3144" spans="2:3" x14ac:dyDescent="0.25">
      <c r="B3144" s="250">
        <v>3081</v>
      </c>
      <c r="C3144" s="249">
        <v>77.382850586503892</v>
      </c>
    </row>
    <row r="3145" spans="2:3" x14ac:dyDescent="0.25">
      <c r="B3145" s="250">
        <v>3082</v>
      </c>
      <c r="C3145" s="249">
        <v>113.40827142328652</v>
      </c>
    </row>
    <row r="3146" spans="2:3" x14ac:dyDescent="0.25">
      <c r="B3146" s="250">
        <v>3083</v>
      </c>
      <c r="C3146" s="249">
        <v>108.64955812460347</v>
      </c>
    </row>
    <row r="3147" spans="2:3" x14ac:dyDescent="0.25">
      <c r="B3147" s="250">
        <v>3084</v>
      </c>
      <c r="C3147" s="249">
        <v>168.20573183142187</v>
      </c>
    </row>
    <row r="3148" spans="2:3" x14ac:dyDescent="0.25">
      <c r="B3148" s="250">
        <v>3085</v>
      </c>
      <c r="C3148" s="249">
        <v>132.60235657297432</v>
      </c>
    </row>
    <row r="3149" spans="2:3" x14ac:dyDescent="0.25">
      <c r="B3149" s="250">
        <v>3086</v>
      </c>
      <c r="C3149" s="249">
        <v>101.58359214175927</v>
      </c>
    </row>
    <row r="3150" spans="2:3" x14ac:dyDescent="0.25">
      <c r="B3150" s="250">
        <v>3087</v>
      </c>
      <c r="C3150" s="249">
        <v>140.47203188329001</v>
      </c>
    </row>
    <row r="3151" spans="2:3" x14ac:dyDescent="0.25">
      <c r="B3151" s="250">
        <v>3088</v>
      </c>
      <c r="C3151" s="249">
        <v>145.5964931306184</v>
      </c>
    </row>
    <row r="3152" spans="2:3" x14ac:dyDescent="0.25">
      <c r="B3152" s="250">
        <v>3089</v>
      </c>
      <c r="C3152" s="249">
        <v>96.912636479828748</v>
      </c>
    </row>
    <row r="3153" spans="2:3" x14ac:dyDescent="0.25">
      <c r="B3153" s="250">
        <v>3090</v>
      </c>
      <c r="C3153" s="249">
        <v>130.33363513222875</v>
      </c>
    </row>
    <row r="3154" spans="2:3" x14ac:dyDescent="0.25">
      <c r="B3154" s="250">
        <v>3091</v>
      </c>
      <c r="C3154" s="249">
        <v>120.26058713377864</v>
      </c>
    </row>
    <row r="3155" spans="2:3" x14ac:dyDescent="0.25">
      <c r="B3155" s="250">
        <v>3092</v>
      </c>
      <c r="C3155" s="249">
        <v>105.73408446471298</v>
      </c>
    </row>
    <row r="3156" spans="2:3" x14ac:dyDescent="0.25">
      <c r="B3156" s="250">
        <v>3093</v>
      </c>
      <c r="C3156" s="249">
        <v>128.92205224113502</v>
      </c>
    </row>
    <row r="3157" spans="2:3" x14ac:dyDescent="0.25">
      <c r="B3157" s="250">
        <v>3094</v>
      </c>
      <c r="C3157" s="249">
        <v>124.80494450673505</v>
      </c>
    </row>
    <row r="3158" spans="2:3" x14ac:dyDescent="0.25">
      <c r="B3158" s="250">
        <v>3095</v>
      </c>
      <c r="C3158" s="249">
        <v>122.54999942825241</v>
      </c>
    </row>
    <row r="3159" spans="2:3" x14ac:dyDescent="0.25">
      <c r="B3159" s="250">
        <v>3096</v>
      </c>
      <c r="C3159" s="249">
        <v>120.54205227750532</v>
      </c>
    </row>
    <row r="3160" spans="2:3" x14ac:dyDescent="0.25">
      <c r="B3160" s="250">
        <v>3097</v>
      </c>
      <c r="C3160" s="249">
        <v>135.70204578320724</v>
      </c>
    </row>
    <row r="3161" spans="2:3" x14ac:dyDescent="0.25">
      <c r="B3161" s="250">
        <v>3098</v>
      </c>
      <c r="C3161" s="249">
        <v>100.08344071124955</v>
      </c>
    </row>
    <row r="3162" spans="2:3" x14ac:dyDescent="0.25">
      <c r="B3162" s="250">
        <v>3099</v>
      </c>
      <c r="C3162" s="249">
        <v>134.97441724762905</v>
      </c>
    </row>
    <row r="3163" spans="2:3" x14ac:dyDescent="0.25">
      <c r="B3163" s="250">
        <v>3100</v>
      </c>
      <c r="C3163" s="249">
        <v>124.09167645373812</v>
      </c>
    </row>
    <row r="3164" spans="2:3" x14ac:dyDescent="0.25">
      <c r="B3164" s="250">
        <v>3101</v>
      </c>
      <c r="C3164" s="249">
        <v>64.342238913112865</v>
      </c>
    </row>
    <row r="3165" spans="2:3" x14ac:dyDescent="0.25">
      <c r="B3165" s="250">
        <v>3102</v>
      </c>
      <c r="C3165" s="249">
        <v>79.035611492442072</v>
      </c>
    </row>
    <row r="3166" spans="2:3" x14ac:dyDescent="0.25">
      <c r="B3166" s="250">
        <v>3103</v>
      </c>
      <c r="C3166" s="249">
        <v>159.34473925671313</v>
      </c>
    </row>
    <row r="3167" spans="2:3" x14ac:dyDescent="0.25">
      <c r="B3167" s="250">
        <v>3104</v>
      </c>
      <c r="C3167" s="249">
        <v>110.28994884062701</v>
      </c>
    </row>
    <row r="3168" spans="2:3" x14ac:dyDescent="0.25">
      <c r="B3168" s="250">
        <v>3105</v>
      </c>
      <c r="C3168" s="249">
        <v>103.45012469613619</v>
      </c>
    </row>
    <row r="3169" spans="2:3" x14ac:dyDescent="0.25">
      <c r="B3169" s="250">
        <v>3106</v>
      </c>
      <c r="C3169" s="249">
        <v>137.4232436362085</v>
      </c>
    </row>
    <row r="3170" spans="2:3" x14ac:dyDescent="0.25">
      <c r="B3170" s="250">
        <v>3107</v>
      </c>
      <c r="C3170" s="249">
        <v>132.59318496987129</v>
      </c>
    </row>
    <row r="3171" spans="2:3" x14ac:dyDescent="0.25">
      <c r="B3171" s="250">
        <v>3108</v>
      </c>
      <c r="C3171" s="249">
        <v>138.06211330351454</v>
      </c>
    </row>
    <row r="3172" spans="2:3" x14ac:dyDescent="0.25">
      <c r="B3172" s="250">
        <v>3109</v>
      </c>
      <c r="C3172" s="249">
        <v>149.4750972300705</v>
      </c>
    </row>
    <row r="3173" spans="2:3" x14ac:dyDescent="0.25">
      <c r="B3173" s="250">
        <v>3110</v>
      </c>
      <c r="C3173" s="249">
        <v>132.17617269658336</v>
      </c>
    </row>
    <row r="3174" spans="2:3" x14ac:dyDescent="0.25">
      <c r="B3174" s="250">
        <v>3111</v>
      </c>
      <c r="C3174" s="249">
        <v>120.57021333073247</v>
      </c>
    </row>
    <row r="3175" spans="2:3" x14ac:dyDescent="0.25">
      <c r="B3175" s="250">
        <v>3112</v>
      </c>
      <c r="C3175" s="249">
        <v>175.25425292106974</v>
      </c>
    </row>
    <row r="3176" spans="2:3" x14ac:dyDescent="0.25">
      <c r="B3176" s="250">
        <v>3113</v>
      </c>
      <c r="C3176" s="249">
        <v>118.9907850280084</v>
      </c>
    </row>
    <row r="3177" spans="2:3" x14ac:dyDescent="0.25">
      <c r="B3177" s="250">
        <v>3114</v>
      </c>
      <c r="C3177" s="249">
        <v>124.39862712538613</v>
      </c>
    </row>
    <row r="3178" spans="2:3" x14ac:dyDescent="0.25">
      <c r="B3178" s="250">
        <v>3115</v>
      </c>
      <c r="C3178" s="249">
        <v>102.57427871655703</v>
      </c>
    </row>
    <row r="3179" spans="2:3" x14ac:dyDescent="0.25">
      <c r="B3179" s="250">
        <v>3116</v>
      </c>
      <c r="C3179" s="249">
        <v>150.69280149739527</v>
      </c>
    </row>
    <row r="3180" spans="2:3" x14ac:dyDescent="0.25">
      <c r="B3180" s="250">
        <v>3117</v>
      </c>
      <c r="C3180" s="249">
        <v>136.35858818002919</v>
      </c>
    </row>
    <row r="3181" spans="2:3" x14ac:dyDescent="0.25">
      <c r="B3181" s="250">
        <v>3118</v>
      </c>
      <c r="C3181" s="249">
        <v>101.30414826422466</v>
      </c>
    </row>
    <row r="3182" spans="2:3" x14ac:dyDescent="0.25">
      <c r="B3182" s="250">
        <v>3119</v>
      </c>
      <c r="C3182" s="249">
        <v>79.272271570072803</v>
      </c>
    </row>
    <row r="3183" spans="2:3" x14ac:dyDescent="0.25">
      <c r="B3183" s="250">
        <v>3120</v>
      </c>
      <c r="C3183" s="249">
        <v>137.16512762846452</v>
      </c>
    </row>
    <row r="3184" spans="2:3" x14ac:dyDescent="0.25">
      <c r="B3184" s="250">
        <v>3121</v>
      </c>
      <c r="C3184" s="249">
        <v>122.81374750063863</v>
      </c>
    </row>
    <row r="3185" spans="2:3" x14ac:dyDescent="0.25">
      <c r="B3185" s="250">
        <v>3122</v>
      </c>
      <c r="C3185" s="249">
        <v>116.57037414746918</v>
      </c>
    </row>
    <row r="3186" spans="2:3" x14ac:dyDescent="0.25">
      <c r="B3186" s="250">
        <v>3123</v>
      </c>
      <c r="C3186" s="249">
        <v>145.19119181657246</v>
      </c>
    </row>
    <row r="3187" spans="2:3" x14ac:dyDescent="0.25">
      <c r="B3187" s="250">
        <v>3124</v>
      </c>
      <c r="C3187" s="249">
        <v>93.083877925155576</v>
      </c>
    </row>
    <row r="3188" spans="2:3" x14ac:dyDescent="0.25">
      <c r="B3188" s="250">
        <v>3125</v>
      </c>
      <c r="C3188" s="249">
        <v>75.044923434498202</v>
      </c>
    </row>
    <row r="3189" spans="2:3" x14ac:dyDescent="0.25">
      <c r="B3189" s="250">
        <v>3126</v>
      </c>
      <c r="C3189" s="249">
        <v>87.509212396144221</v>
      </c>
    </row>
    <row r="3190" spans="2:3" x14ac:dyDescent="0.25">
      <c r="B3190" s="250">
        <v>3127</v>
      </c>
      <c r="C3190" s="249">
        <v>93.708494116947492</v>
      </c>
    </row>
    <row r="3191" spans="2:3" x14ac:dyDescent="0.25">
      <c r="B3191" s="250">
        <v>3128</v>
      </c>
      <c r="C3191" s="249">
        <v>115.70925807451331</v>
      </c>
    </row>
    <row r="3192" spans="2:3" x14ac:dyDescent="0.25">
      <c r="B3192" s="250">
        <v>3129</v>
      </c>
      <c r="C3192" s="249">
        <v>93.557048173203071</v>
      </c>
    </row>
    <row r="3193" spans="2:3" x14ac:dyDescent="0.25">
      <c r="B3193" s="250">
        <v>3130</v>
      </c>
      <c r="C3193" s="249">
        <v>135.04096486054158</v>
      </c>
    </row>
    <row r="3194" spans="2:3" x14ac:dyDescent="0.25">
      <c r="B3194" s="250">
        <v>3131</v>
      </c>
      <c r="C3194" s="249">
        <v>105.85062420490794</v>
      </c>
    </row>
    <row r="3195" spans="2:3" x14ac:dyDescent="0.25">
      <c r="B3195" s="250">
        <v>3132</v>
      </c>
      <c r="C3195" s="249">
        <v>127.04856335567537</v>
      </c>
    </row>
    <row r="3196" spans="2:3" x14ac:dyDescent="0.25">
      <c r="B3196" s="250">
        <v>3133</v>
      </c>
      <c r="C3196" s="249">
        <v>112.94771668749067</v>
      </c>
    </row>
    <row r="3197" spans="2:3" x14ac:dyDescent="0.25">
      <c r="B3197" s="250">
        <v>3134</v>
      </c>
      <c r="C3197" s="249">
        <v>94.631268310914422</v>
      </c>
    </row>
    <row r="3198" spans="2:3" x14ac:dyDescent="0.25">
      <c r="B3198" s="250">
        <v>3135</v>
      </c>
      <c r="C3198" s="249">
        <v>103.82006875939065</v>
      </c>
    </row>
    <row r="3199" spans="2:3" x14ac:dyDescent="0.25">
      <c r="B3199" s="250">
        <v>3136</v>
      </c>
      <c r="C3199" s="249">
        <v>109.65276914748488</v>
      </c>
    </row>
    <row r="3200" spans="2:3" x14ac:dyDescent="0.25">
      <c r="B3200" s="250">
        <v>3137</v>
      </c>
      <c r="C3200" s="249">
        <v>161.99953970496728</v>
      </c>
    </row>
    <row r="3201" spans="2:3" x14ac:dyDescent="0.25">
      <c r="B3201" s="250">
        <v>3138</v>
      </c>
      <c r="C3201" s="249">
        <v>144.94825852299039</v>
      </c>
    </row>
    <row r="3202" spans="2:3" x14ac:dyDescent="0.25">
      <c r="B3202" s="250">
        <v>3139</v>
      </c>
      <c r="C3202" s="249">
        <v>107.13907285030135</v>
      </c>
    </row>
    <row r="3203" spans="2:3" x14ac:dyDescent="0.25">
      <c r="B3203" s="250">
        <v>3140</v>
      </c>
      <c r="C3203" s="249">
        <v>112.41934087190393</v>
      </c>
    </row>
    <row r="3204" spans="2:3" x14ac:dyDescent="0.25">
      <c r="B3204" s="250">
        <v>3141</v>
      </c>
      <c r="C3204" s="249">
        <v>157.23833642303094</v>
      </c>
    </row>
    <row r="3205" spans="2:3" x14ac:dyDescent="0.25">
      <c r="B3205" s="250">
        <v>3142</v>
      </c>
      <c r="C3205" s="249">
        <v>132.07102673811409</v>
      </c>
    </row>
    <row r="3206" spans="2:3" x14ac:dyDescent="0.25">
      <c r="B3206" s="250">
        <v>3143</v>
      </c>
      <c r="C3206" s="249">
        <v>114.73107339988523</v>
      </c>
    </row>
    <row r="3207" spans="2:3" x14ac:dyDescent="0.25">
      <c r="B3207" s="250">
        <v>3144</v>
      </c>
      <c r="C3207" s="249">
        <v>147.38781578774038</v>
      </c>
    </row>
    <row r="3208" spans="2:3" x14ac:dyDescent="0.25">
      <c r="B3208" s="250">
        <v>3145</v>
      </c>
      <c r="C3208" s="249">
        <v>106.32351594168478</v>
      </c>
    </row>
    <row r="3209" spans="2:3" x14ac:dyDescent="0.25">
      <c r="B3209" s="250">
        <v>3146</v>
      </c>
      <c r="C3209" s="249">
        <v>122.16349966613822</v>
      </c>
    </row>
    <row r="3210" spans="2:3" x14ac:dyDescent="0.25">
      <c r="B3210" s="250">
        <v>3147</v>
      </c>
      <c r="C3210" s="249">
        <v>120.67517565449793</v>
      </c>
    </row>
    <row r="3211" spans="2:3" x14ac:dyDescent="0.25">
      <c r="B3211" s="250">
        <v>3148</v>
      </c>
      <c r="C3211" s="249">
        <v>139.53258527807341</v>
      </c>
    </row>
    <row r="3212" spans="2:3" x14ac:dyDescent="0.25">
      <c r="B3212" s="250">
        <v>3149</v>
      </c>
      <c r="C3212" s="249">
        <v>61.831465801957606</v>
      </c>
    </row>
    <row r="3213" spans="2:3" x14ac:dyDescent="0.25">
      <c r="B3213" s="250">
        <v>3150</v>
      </c>
      <c r="C3213" s="249">
        <v>139.61078641288455</v>
      </c>
    </row>
    <row r="3214" spans="2:3" x14ac:dyDescent="0.25">
      <c r="B3214" s="250">
        <v>3151</v>
      </c>
      <c r="C3214" s="249">
        <v>118.75701471613496</v>
      </c>
    </row>
    <row r="3215" spans="2:3" x14ac:dyDescent="0.25">
      <c r="B3215" s="250">
        <v>3152</v>
      </c>
      <c r="C3215" s="249">
        <v>131.89639182094555</v>
      </c>
    </row>
    <row r="3216" spans="2:3" x14ac:dyDescent="0.25">
      <c r="B3216" s="250">
        <v>3153</v>
      </c>
      <c r="C3216" s="249">
        <v>103.15057611234448</v>
      </c>
    </row>
    <row r="3217" spans="2:3" x14ac:dyDescent="0.25">
      <c r="B3217" s="250">
        <v>3154</v>
      </c>
      <c r="C3217" s="249">
        <v>77.321390475041625</v>
      </c>
    </row>
    <row r="3218" spans="2:3" x14ac:dyDescent="0.25">
      <c r="B3218" s="250">
        <v>3155</v>
      </c>
      <c r="C3218" s="249">
        <v>100.31132472693704</v>
      </c>
    </row>
    <row r="3219" spans="2:3" x14ac:dyDescent="0.25">
      <c r="B3219" s="250">
        <v>3156</v>
      </c>
      <c r="C3219" s="249">
        <v>142.16179293489935</v>
      </c>
    </row>
    <row r="3220" spans="2:3" x14ac:dyDescent="0.25">
      <c r="B3220" s="250">
        <v>3157</v>
      </c>
      <c r="C3220" s="249">
        <v>105.85361259701267</v>
      </c>
    </row>
    <row r="3221" spans="2:3" x14ac:dyDescent="0.25">
      <c r="B3221" s="250">
        <v>3158</v>
      </c>
      <c r="C3221" s="249">
        <v>46.25138909099708</v>
      </c>
    </row>
    <row r="3222" spans="2:3" x14ac:dyDescent="0.25">
      <c r="B3222" s="250">
        <v>3159</v>
      </c>
      <c r="C3222" s="249">
        <v>120.96167340455096</v>
      </c>
    </row>
    <row r="3223" spans="2:3" x14ac:dyDescent="0.25">
      <c r="B3223" s="250">
        <v>3160</v>
      </c>
      <c r="C3223" s="249">
        <v>92.941127596742348</v>
      </c>
    </row>
    <row r="3224" spans="2:3" x14ac:dyDescent="0.25">
      <c r="B3224" s="250">
        <v>3161</v>
      </c>
      <c r="C3224" s="249">
        <v>108.70529223788516</v>
      </c>
    </row>
    <row r="3225" spans="2:3" x14ac:dyDescent="0.25">
      <c r="B3225" s="250">
        <v>3162</v>
      </c>
      <c r="C3225" s="249">
        <v>87.708369439158389</v>
      </c>
    </row>
    <row r="3226" spans="2:3" x14ac:dyDescent="0.25">
      <c r="B3226" s="250">
        <v>3163</v>
      </c>
      <c r="C3226" s="249">
        <v>75.082872914218285</v>
      </c>
    </row>
    <row r="3227" spans="2:3" x14ac:dyDescent="0.25">
      <c r="B3227" s="250">
        <v>3164</v>
      </c>
      <c r="C3227" s="249">
        <v>107.44918267183169</v>
      </c>
    </row>
    <row r="3228" spans="2:3" x14ac:dyDescent="0.25">
      <c r="B3228" s="250">
        <v>3165</v>
      </c>
      <c r="C3228" s="249">
        <v>147.02616806167222</v>
      </c>
    </row>
    <row r="3229" spans="2:3" x14ac:dyDescent="0.25">
      <c r="B3229" s="250">
        <v>3166</v>
      </c>
      <c r="C3229" s="249">
        <v>146.62441982344021</v>
      </c>
    </row>
    <row r="3230" spans="2:3" x14ac:dyDescent="0.25">
      <c r="B3230" s="250">
        <v>3167</v>
      </c>
      <c r="C3230" s="249">
        <v>119.94107860048756</v>
      </c>
    </row>
    <row r="3231" spans="2:3" x14ac:dyDescent="0.25">
      <c r="B3231" s="250">
        <v>3168</v>
      </c>
      <c r="C3231" s="249">
        <v>144.15340022640495</v>
      </c>
    </row>
    <row r="3232" spans="2:3" x14ac:dyDescent="0.25">
      <c r="B3232" s="250">
        <v>3169</v>
      </c>
      <c r="C3232" s="249">
        <v>138.2817362505784</v>
      </c>
    </row>
    <row r="3233" spans="2:3" x14ac:dyDescent="0.25">
      <c r="B3233" s="250">
        <v>3170</v>
      </c>
      <c r="C3233" s="249">
        <v>168.10185073230789</v>
      </c>
    </row>
    <row r="3234" spans="2:3" x14ac:dyDescent="0.25">
      <c r="B3234" s="250">
        <v>3171</v>
      </c>
      <c r="C3234" s="249">
        <v>143.8757576718329</v>
      </c>
    </row>
    <row r="3235" spans="2:3" x14ac:dyDescent="0.25">
      <c r="B3235" s="250">
        <v>3172</v>
      </c>
      <c r="C3235" s="249">
        <v>98.272670999938271</v>
      </c>
    </row>
    <row r="3236" spans="2:3" x14ac:dyDescent="0.25">
      <c r="B3236" s="250">
        <v>3173</v>
      </c>
      <c r="C3236" s="249">
        <v>149.4580866006504</v>
      </c>
    </row>
    <row r="3237" spans="2:3" x14ac:dyDescent="0.25">
      <c r="B3237" s="250">
        <v>3174</v>
      </c>
      <c r="C3237" s="249">
        <v>161.4490429299633</v>
      </c>
    </row>
    <row r="3238" spans="2:3" x14ac:dyDescent="0.25">
      <c r="B3238" s="250">
        <v>3175</v>
      </c>
      <c r="C3238" s="249">
        <v>109.90565971790198</v>
      </c>
    </row>
    <row r="3239" spans="2:3" x14ac:dyDescent="0.25">
      <c r="B3239" s="250">
        <v>3176</v>
      </c>
      <c r="C3239" s="249">
        <v>139.42393500292263</v>
      </c>
    </row>
    <row r="3240" spans="2:3" x14ac:dyDescent="0.25">
      <c r="B3240" s="250">
        <v>3177</v>
      </c>
      <c r="C3240" s="249">
        <v>155.81482844663623</v>
      </c>
    </row>
    <row r="3241" spans="2:3" x14ac:dyDescent="0.25">
      <c r="B3241" s="250">
        <v>3178</v>
      </c>
      <c r="C3241" s="249">
        <v>127.81795721216072</v>
      </c>
    </row>
    <row r="3242" spans="2:3" x14ac:dyDescent="0.25">
      <c r="B3242" s="250">
        <v>3179</v>
      </c>
      <c r="C3242" s="249">
        <v>125.25749972306525</v>
      </c>
    </row>
    <row r="3243" spans="2:3" x14ac:dyDescent="0.25">
      <c r="B3243" s="250">
        <v>3180</v>
      </c>
      <c r="C3243" s="249">
        <v>123.59209792732619</v>
      </c>
    </row>
    <row r="3244" spans="2:3" x14ac:dyDescent="0.25">
      <c r="B3244" s="250">
        <v>3181</v>
      </c>
      <c r="C3244" s="249">
        <v>121.48515211307438</v>
      </c>
    </row>
    <row r="3245" spans="2:3" x14ac:dyDescent="0.25">
      <c r="B3245" s="250">
        <v>3182</v>
      </c>
      <c r="C3245" s="249">
        <v>152.0856923774744</v>
      </c>
    </row>
    <row r="3246" spans="2:3" x14ac:dyDescent="0.25">
      <c r="B3246" s="250">
        <v>3183</v>
      </c>
      <c r="C3246" s="249">
        <v>96.304071451356279</v>
      </c>
    </row>
    <row r="3247" spans="2:3" x14ac:dyDescent="0.25">
      <c r="B3247" s="250">
        <v>3184</v>
      </c>
      <c r="C3247" s="249">
        <v>95.052555728225769</v>
      </c>
    </row>
    <row r="3248" spans="2:3" x14ac:dyDescent="0.25">
      <c r="B3248" s="250">
        <v>3185</v>
      </c>
      <c r="C3248" s="249">
        <v>124.87897926074062</v>
      </c>
    </row>
    <row r="3249" spans="2:3" x14ac:dyDescent="0.25">
      <c r="B3249" s="250">
        <v>3186</v>
      </c>
      <c r="C3249" s="249">
        <v>114.35141992960904</v>
      </c>
    </row>
    <row r="3250" spans="2:3" x14ac:dyDescent="0.25">
      <c r="B3250" s="250">
        <v>3187</v>
      </c>
      <c r="C3250" s="249">
        <v>114.20843523995873</v>
      </c>
    </row>
    <row r="3251" spans="2:3" x14ac:dyDescent="0.25">
      <c r="B3251" s="250">
        <v>3188</v>
      </c>
      <c r="C3251" s="249">
        <v>108.79805830319705</v>
      </c>
    </row>
    <row r="3252" spans="2:3" x14ac:dyDescent="0.25">
      <c r="B3252" s="250">
        <v>3189</v>
      </c>
      <c r="C3252" s="249">
        <v>111.68770406022128</v>
      </c>
    </row>
    <row r="3253" spans="2:3" x14ac:dyDescent="0.25">
      <c r="B3253" s="250">
        <v>3190</v>
      </c>
      <c r="C3253" s="249">
        <v>100.72979788995609</v>
      </c>
    </row>
    <row r="3254" spans="2:3" x14ac:dyDescent="0.25">
      <c r="B3254" s="250">
        <v>3191</v>
      </c>
      <c r="C3254" s="249">
        <v>98.914316061775878</v>
      </c>
    </row>
    <row r="3255" spans="2:3" x14ac:dyDescent="0.25">
      <c r="B3255" s="250">
        <v>3192</v>
      </c>
      <c r="C3255" s="249">
        <v>133.36639057994466</v>
      </c>
    </row>
    <row r="3256" spans="2:3" x14ac:dyDescent="0.25">
      <c r="B3256" s="250">
        <v>3193</v>
      </c>
      <c r="C3256" s="249">
        <v>172.24436081097372</v>
      </c>
    </row>
    <row r="3257" spans="2:3" x14ac:dyDescent="0.25">
      <c r="B3257" s="250">
        <v>3194</v>
      </c>
      <c r="C3257" s="249">
        <v>122.35756854189323</v>
      </c>
    </row>
    <row r="3258" spans="2:3" x14ac:dyDescent="0.25">
      <c r="B3258" s="250">
        <v>3195</v>
      </c>
      <c r="C3258" s="249">
        <v>107.53605959963895</v>
      </c>
    </row>
    <row r="3259" spans="2:3" x14ac:dyDescent="0.25">
      <c r="B3259" s="250">
        <v>3196</v>
      </c>
      <c r="C3259" s="249">
        <v>119.40124825719367</v>
      </c>
    </row>
    <row r="3260" spans="2:3" x14ac:dyDescent="0.25">
      <c r="B3260" s="250">
        <v>3197</v>
      </c>
      <c r="C3260" s="249">
        <v>131.39646528303973</v>
      </c>
    </row>
    <row r="3261" spans="2:3" x14ac:dyDescent="0.25">
      <c r="B3261" s="250">
        <v>3198</v>
      </c>
      <c r="C3261" s="249">
        <v>133.43736434480363</v>
      </c>
    </row>
    <row r="3262" spans="2:3" x14ac:dyDescent="0.25">
      <c r="B3262" s="250">
        <v>3199</v>
      </c>
      <c r="C3262" s="249">
        <v>118.92284814679346</v>
      </c>
    </row>
    <row r="3263" spans="2:3" x14ac:dyDescent="0.25">
      <c r="B3263" s="250">
        <v>3200</v>
      </c>
      <c r="C3263" s="249">
        <v>117.98330543645875</v>
      </c>
    </row>
    <row r="3264" spans="2:3" x14ac:dyDescent="0.25">
      <c r="B3264" s="250">
        <v>3201</v>
      </c>
      <c r="C3264" s="249">
        <v>143.77612957800292</v>
      </c>
    </row>
    <row r="3265" spans="2:3" x14ac:dyDescent="0.25">
      <c r="B3265" s="250">
        <v>3202</v>
      </c>
      <c r="C3265" s="249">
        <v>110.2675669450873</v>
      </c>
    </row>
    <row r="3266" spans="2:3" x14ac:dyDescent="0.25">
      <c r="B3266" s="250">
        <v>3203</v>
      </c>
      <c r="C3266" s="249">
        <v>163.01022899482467</v>
      </c>
    </row>
    <row r="3267" spans="2:3" x14ac:dyDescent="0.25">
      <c r="B3267" s="250">
        <v>3204</v>
      </c>
      <c r="C3267" s="249">
        <v>109.71806829923355</v>
      </c>
    </row>
    <row r="3268" spans="2:3" x14ac:dyDescent="0.25">
      <c r="B3268" s="250">
        <v>3205</v>
      </c>
      <c r="C3268" s="249">
        <v>183.1896065745745</v>
      </c>
    </row>
    <row r="3269" spans="2:3" x14ac:dyDescent="0.25">
      <c r="B3269" s="250">
        <v>3206</v>
      </c>
      <c r="C3269" s="249">
        <v>100.16600853268815</v>
      </c>
    </row>
    <row r="3270" spans="2:3" x14ac:dyDescent="0.25">
      <c r="B3270" s="250">
        <v>3207</v>
      </c>
      <c r="C3270" s="249">
        <v>99.815064498445864</v>
      </c>
    </row>
    <row r="3271" spans="2:3" x14ac:dyDescent="0.25">
      <c r="B3271" s="250">
        <v>3208</v>
      </c>
      <c r="C3271" s="249">
        <v>79.175519576310165</v>
      </c>
    </row>
    <row r="3272" spans="2:3" x14ac:dyDescent="0.25">
      <c r="B3272" s="250">
        <v>3209</v>
      </c>
      <c r="C3272" s="249">
        <v>124.97485310528261</v>
      </c>
    </row>
    <row r="3273" spans="2:3" x14ac:dyDescent="0.25">
      <c r="B3273" s="250">
        <v>3210</v>
      </c>
      <c r="C3273" s="249">
        <v>131.03495195541564</v>
      </c>
    </row>
    <row r="3274" spans="2:3" x14ac:dyDescent="0.25">
      <c r="B3274" s="250">
        <v>3211</v>
      </c>
      <c r="C3274" s="249">
        <v>81.539767070938467</v>
      </c>
    </row>
    <row r="3275" spans="2:3" x14ac:dyDescent="0.25">
      <c r="B3275" s="250">
        <v>3212</v>
      </c>
      <c r="C3275" s="249">
        <v>150.51064972726641</v>
      </c>
    </row>
    <row r="3276" spans="2:3" x14ac:dyDescent="0.25">
      <c r="B3276" s="250">
        <v>3213</v>
      </c>
      <c r="C3276" s="249">
        <v>106.13602389264544</v>
      </c>
    </row>
    <row r="3277" spans="2:3" x14ac:dyDescent="0.25">
      <c r="B3277" s="250">
        <v>3214</v>
      </c>
      <c r="C3277" s="249">
        <v>70.267091897287543</v>
      </c>
    </row>
    <row r="3278" spans="2:3" x14ac:dyDescent="0.25">
      <c r="B3278" s="250">
        <v>3215</v>
      </c>
      <c r="C3278" s="249">
        <v>115.73880899432326</v>
      </c>
    </row>
    <row r="3279" spans="2:3" x14ac:dyDescent="0.25">
      <c r="B3279" s="250">
        <v>3216</v>
      </c>
      <c r="C3279" s="249">
        <v>116.51763987886868</v>
      </c>
    </row>
    <row r="3280" spans="2:3" x14ac:dyDescent="0.25">
      <c r="B3280" s="250">
        <v>3217</v>
      </c>
      <c r="C3280" s="249">
        <v>104.77130281654341</v>
      </c>
    </row>
    <row r="3281" spans="2:3" x14ac:dyDescent="0.25">
      <c r="B3281" s="250">
        <v>3218</v>
      </c>
      <c r="C3281" s="249">
        <v>99.60842157576846</v>
      </c>
    </row>
    <row r="3282" spans="2:3" x14ac:dyDescent="0.25">
      <c r="B3282" s="250">
        <v>3219</v>
      </c>
      <c r="C3282" s="249">
        <v>157.77271293228773</v>
      </c>
    </row>
    <row r="3283" spans="2:3" x14ac:dyDescent="0.25">
      <c r="B3283" s="250">
        <v>3220</v>
      </c>
      <c r="C3283" s="249">
        <v>120.78962428839402</v>
      </c>
    </row>
    <row r="3284" spans="2:3" x14ac:dyDescent="0.25">
      <c r="B3284" s="250">
        <v>3221</v>
      </c>
      <c r="C3284" s="249">
        <v>135.42874080312984</v>
      </c>
    </row>
    <row r="3285" spans="2:3" x14ac:dyDescent="0.25">
      <c r="B3285" s="250">
        <v>3222</v>
      </c>
      <c r="C3285" s="249">
        <v>116.9468539084061</v>
      </c>
    </row>
    <row r="3286" spans="2:3" x14ac:dyDescent="0.25">
      <c r="B3286" s="250">
        <v>3223</v>
      </c>
      <c r="C3286" s="249">
        <v>113.11911620245661</v>
      </c>
    </row>
    <row r="3287" spans="2:3" x14ac:dyDescent="0.25">
      <c r="B3287" s="250">
        <v>3224</v>
      </c>
      <c r="C3287" s="249">
        <v>148.97310378448603</v>
      </c>
    </row>
    <row r="3288" spans="2:3" x14ac:dyDescent="0.25">
      <c r="B3288" s="250">
        <v>3225</v>
      </c>
      <c r="C3288" s="249">
        <v>176.81187669887248</v>
      </c>
    </row>
    <row r="3289" spans="2:3" x14ac:dyDescent="0.25">
      <c r="B3289" s="250">
        <v>3226</v>
      </c>
      <c r="C3289" s="249">
        <v>111.40309949301074</v>
      </c>
    </row>
    <row r="3290" spans="2:3" x14ac:dyDescent="0.25">
      <c r="B3290" s="250">
        <v>3227</v>
      </c>
      <c r="C3290" s="249">
        <v>107.12893490623662</v>
      </c>
    </row>
    <row r="3291" spans="2:3" x14ac:dyDescent="0.25">
      <c r="B3291" s="250">
        <v>3228</v>
      </c>
      <c r="C3291" s="249">
        <v>111.95345335718463</v>
      </c>
    </row>
    <row r="3292" spans="2:3" x14ac:dyDescent="0.25">
      <c r="B3292" s="250">
        <v>3229</v>
      </c>
      <c r="C3292" s="249">
        <v>117.65140975998371</v>
      </c>
    </row>
    <row r="3293" spans="2:3" x14ac:dyDescent="0.25">
      <c r="B3293" s="250">
        <v>3230</v>
      </c>
      <c r="C3293" s="249">
        <v>97.380912203082744</v>
      </c>
    </row>
    <row r="3294" spans="2:3" x14ac:dyDescent="0.25">
      <c r="B3294" s="250">
        <v>3231</v>
      </c>
      <c r="C3294" s="249">
        <v>125.41814933792836</v>
      </c>
    </row>
    <row r="3295" spans="2:3" x14ac:dyDescent="0.25">
      <c r="B3295" s="250">
        <v>3232</v>
      </c>
      <c r="C3295" s="249">
        <v>81.057352896896333</v>
      </c>
    </row>
    <row r="3296" spans="2:3" x14ac:dyDescent="0.25">
      <c r="B3296" s="250">
        <v>3233</v>
      </c>
      <c r="C3296" s="249">
        <v>153.1050554844681</v>
      </c>
    </row>
    <row r="3297" spans="2:3" x14ac:dyDescent="0.25">
      <c r="B3297" s="250">
        <v>3234</v>
      </c>
      <c r="C3297" s="249">
        <v>126.40035548908894</v>
      </c>
    </row>
    <row r="3298" spans="2:3" x14ac:dyDescent="0.25">
      <c r="B3298" s="250">
        <v>3235</v>
      </c>
      <c r="C3298" s="249">
        <v>128.18881728461113</v>
      </c>
    </row>
    <row r="3299" spans="2:3" x14ac:dyDescent="0.25">
      <c r="B3299" s="250">
        <v>3236</v>
      </c>
      <c r="C3299" s="249">
        <v>117.39098143434344</v>
      </c>
    </row>
    <row r="3300" spans="2:3" x14ac:dyDescent="0.25">
      <c r="B3300" s="250">
        <v>3237</v>
      </c>
      <c r="C3300" s="249">
        <v>103.61851266737271</v>
      </c>
    </row>
    <row r="3301" spans="2:3" x14ac:dyDescent="0.25">
      <c r="B3301" s="250">
        <v>3238</v>
      </c>
      <c r="C3301" s="249">
        <v>97.033732145466587</v>
      </c>
    </row>
    <row r="3302" spans="2:3" x14ac:dyDescent="0.25">
      <c r="B3302" s="250">
        <v>3239</v>
      </c>
      <c r="C3302" s="249">
        <v>104.46459787098455</v>
      </c>
    </row>
    <row r="3303" spans="2:3" x14ac:dyDescent="0.25">
      <c r="B3303" s="250">
        <v>3240</v>
      </c>
      <c r="C3303" s="249">
        <v>130.27765110382722</v>
      </c>
    </row>
    <row r="3304" spans="2:3" x14ac:dyDescent="0.25">
      <c r="B3304" s="250">
        <v>3241</v>
      </c>
      <c r="C3304" s="249">
        <v>93.44266284078445</v>
      </c>
    </row>
    <row r="3305" spans="2:3" x14ac:dyDescent="0.25">
      <c r="B3305" s="250">
        <v>3242</v>
      </c>
      <c r="C3305" s="249">
        <v>140.07560948693418</v>
      </c>
    </row>
    <row r="3306" spans="2:3" x14ac:dyDescent="0.25">
      <c r="B3306" s="250">
        <v>3243</v>
      </c>
      <c r="C3306" s="249">
        <v>90.723854148021218</v>
      </c>
    </row>
    <row r="3307" spans="2:3" x14ac:dyDescent="0.25">
      <c r="B3307" s="250">
        <v>3244</v>
      </c>
      <c r="C3307" s="249">
        <v>108.34447327408513</v>
      </c>
    </row>
    <row r="3308" spans="2:3" x14ac:dyDescent="0.25">
      <c r="B3308" s="250">
        <v>3245</v>
      </c>
      <c r="C3308" s="249">
        <v>96.312030790353404</v>
      </c>
    </row>
    <row r="3309" spans="2:3" x14ac:dyDescent="0.25">
      <c r="B3309" s="250">
        <v>3246</v>
      </c>
      <c r="C3309" s="249">
        <v>127.13177337869472</v>
      </c>
    </row>
    <row r="3310" spans="2:3" x14ac:dyDescent="0.25">
      <c r="B3310" s="250">
        <v>3247</v>
      </c>
      <c r="C3310" s="249">
        <v>149.144189598232</v>
      </c>
    </row>
    <row r="3311" spans="2:3" x14ac:dyDescent="0.25">
      <c r="B3311" s="250">
        <v>3248</v>
      </c>
      <c r="C3311" s="249">
        <v>113.94553219491993</v>
      </c>
    </row>
    <row r="3312" spans="2:3" x14ac:dyDescent="0.25">
      <c r="B3312" s="250">
        <v>3249</v>
      </c>
      <c r="C3312" s="249">
        <v>146.17424067533761</v>
      </c>
    </row>
    <row r="3313" spans="2:3" x14ac:dyDescent="0.25">
      <c r="B3313" s="250">
        <v>3250</v>
      </c>
      <c r="C3313" s="249">
        <v>137.9096133166332</v>
      </c>
    </row>
    <row r="3314" spans="2:3" x14ac:dyDescent="0.25">
      <c r="B3314" s="250">
        <v>3251</v>
      </c>
      <c r="C3314" s="249">
        <v>151.28863065395973</v>
      </c>
    </row>
    <row r="3315" spans="2:3" x14ac:dyDescent="0.25">
      <c r="B3315" s="250">
        <v>3252</v>
      </c>
      <c r="C3315" s="249">
        <v>106.2997903137133</v>
      </c>
    </row>
    <row r="3316" spans="2:3" x14ac:dyDescent="0.25">
      <c r="B3316" s="250">
        <v>3253</v>
      </c>
      <c r="C3316" s="249">
        <v>154.87520675370902</v>
      </c>
    </row>
    <row r="3317" spans="2:3" x14ac:dyDescent="0.25">
      <c r="B3317" s="250">
        <v>3254</v>
      </c>
      <c r="C3317" s="249">
        <v>108.67624347783553</v>
      </c>
    </row>
    <row r="3318" spans="2:3" x14ac:dyDescent="0.25">
      <c r="B3318" s="250">
        <v>3255</v>
      </c>
      <c r="C3318" s="249">
        <v>112.76143679493396</v>
      </c>
    </row>
    <row r="3319" spans="2:3" x14ac:dyDescent="0.25">
      <c r="B3319" s="250">
        <v>3256</v>
      </c>
      <c r="C3319" s="249">
        <v>108.75875860147988</v>
      </c>
    </row>
    <row r="3320" spans="2:3" x14ac:dyDescent="0.25">
      <c r="B3320" s="250">
        <v>3257</v>
      </c>
      <c r="C3320" s="249">
        <v>124.50922183755185</v>
      </c>
    </row>
    <row r="3321" spans="2:3" x14ac:dyDescent="0.25">
      <c r="B3321" s="250">
        <v>3258</v>
      </c>
      <c r="C3321" s="249">
        <v>140.34476979097442</v>
      </c>
    </row>
    <row r="3322" spans="2:3" x14ac:dyDescent="0.25">
      <c r="B3322" s="250">
        <v>3259</v>
      </c>
      <c r="C3322" s="249">
        <v>124.31836638488828</v>
      </c>
    </row>
    <row r="3323" spans="2:3" x14ac:dyDescent="0.25">
      <c r="B3323" s="250">
        <v>3260</v>
      </c>
      <c r="C3323" s="249">
        <v>119.11086793194043</v>
      </c>
    </row>
    <row r="3324" spans="2:3" x14ac:dyDescent="0.25">
      <c r="B3324" s="250">
        <v>3261</v>
      </c>
      <c r="C3324" s="249">
        <v>174.69889174183663</v>
      </c>
    </row>
    <row r="3325" spans="2:3" x14ac:dyDescent="0.25">
      <c r="B3325" s="250">
        <v>3262</v>
      </c>
      <c r="C3325" s="249">
        <v>126.24710931677056</v>
      </c>
    </row>
    <row r="3326" spans="2:3" x14ac:dyDescent="0.25">
      <c r="B3326" s="250">
        <v>3263</v>
      </c>
      <c r="C3326" s="249">
        <v>141.94212361284562</v>
      </c>
    </row>
    <row r="3327" spans="2:3" x14ac:dyDescent="0.25">
      <c r="B3327" s="250">
        <v>3264</v>
      </c>
      <c r="C3327" s="249">
        <v>86.329381241319993</v>
      </c>
    </row>
    <row r="3328" spans="2:3" x14ac:dyDescent="0.25">
      <c r="B3328" s="250">
        <v>3265</v>
      </c>
      <c r="C3328" s="249">
        <v>98.26785793894939</v>
      </c>
    </row>
    <row r="3329" spans="2:3" x14ac:dyDescent="0.25">
      <c r="B3329" s="250">
        <v>3266</v>
      </c>
      <c r="C3329" s="249">
        <v>105.28823753157147</v>
      </c>
    </row>
    <row r="3330" spans="2:3" x14ac:dyDescent="0.25">
      <c r="B3330" s="250">
        <v>3267</v>
      </c>
      <c r="C3330" s="249">
        <v>140.08933544788908</v>
      </c>
    </row>
    <row r="3331" spans="2:3" x14ac:dyDescent="0.25">
      <c r="B3331" s="250">
        <v>3268</v>
      </c>
      <c r="C3331" s="249">
        <v>143.58004970904614</v>
      </c>
    </row>
    <row r="3332" spans="2:3" x14ac:dyDescent="0.25">
      <c r="B3332" s="250">
        <v>3269</v>
      </c>
      <c r="C3332" s="249">
        <v>74.019663364811677</v>
      </c>
    </row>
    <row r="3333" spans="2:3" x14ac:dyDescent="0.25">
      <c r="B3333" s="250">
        <v>3270</v>
      </c>
      <c r="C3333" s="249">
        <v>117.14264165464959</v>
      </c>
    </row>
    <row r="3334" spans="2:3" x14ac:dyDescent="0.25">
      <c r="B3334" s="250">
        <v>3271</v>
      </c>
      <c r="C3334" s="249">
        <v>79.644092405936718</v>
      </c>
    </row>
    <row r="3335" spans="2:3" x14ac:dyDescent="0.25">
      <c r="B3335" s="250">
        <v>3272</v>
      </c>
      <c r="C3335" s="249">
        <v>133.17980183177647</v>
      </c>
    </row>
    <row r="3336" spans="2:3" x14ac:dyDescent="0.25">
      <c r="B3336" s="250">
        <v>3273</v>
      </c>
      <c r="C3336" s="249">
        <v>111.60964933769941</v>
      </c>
    </row>
    <row r="3337" spans="2:3" x14ac:dyDescent="0.25">
      <c r="B3337" s="250">
        <v>3274</v>
      </c>
      <c r="C3337" s="249">
        <v>73.746003224057702</v>
      </c>
    </row>
    <row r="3338" spans="2:3" x14ac:dyDescent="0.25">
      <c r="B3338" s="250">
        <v>3275</v>
      </c>
      <c r="C3338" s="249">
        <v>130.37669181682318</v>
      </c>
    </row>
    <row r="3339" spans="2:3" x14ac:dyDescent="0.25">
      <c r="B3339" s="250">
        <v>3276</v>
      </c>
      <c r="C3339" s="249">
        <v>61.797456841939159</v>
      </c>
    </row>
    <row r="3340" spans="2:3" x14ac:dyDescent="0.25">
      <c r="B3340" s="250">
        <v>3277</v>
      </c>
      <c r="C3340" s="249">
        <v>146.95901786726463</v>
      </c>
    </row>
    <row r="3341" spans="2:3" x14ac:dyDescent="0.25">
      <c r="B3341" s="250">
        <v>3278</v>
      </c>
      <c r="C3341" s="249">
        <v>93.518466553818143</v>
      </c>
    </row>
    <row r="3342" spans="2:3" x14ac:dyDescent="0.25">
      <c r="B3342" s="250">
        <v>3279</v>
      </c>
      <c r="C3342" s="249">
        <v>165.59745413046204</v>
      </c>
    </row>
    <row r="3343" spans="2:3" x14ac:dyDescent="0.25">
      <c r="B3343" s="250">
        <v>3280</v>
      </c>
      <c r="C3343" s="249">
        <v>116.04788931839433</v>
      </c>
    </row>
    <row r="3344" spans="2:3" x14ac:dyDescent="0.25">
      <c r="B3344" s="250">
        <v>3281</v>
      </c>
      <c r="C3344" s="249">
        <v>115.44361024335902</v>
      </c>
    </row>
    <row r="3345" spans="2:3" x14ac:dyDescent="0.25">
      <c r="B3345" s="250">
        <v>3282</v>
      </c>
      <c r="C3345" s="249">
        <v>104.52341680917746</v>
      </c>
    </row>
    <row r="3346" spans="2:3" x14ac:dyDescent="0.25">
      <c r="B3346" s="250">
        <v>3283</v>
      </c>
      <c r="C3346" s="249">
        <v>87.801600756257685</v>
      </c>
    </row>
    <row r="3347" spans="2:3" x14ac:dyDescent="0.25">
      <c r="B3347" s="250">
        <v>3284</v>
      </c>
      <c r="C3347" s="249">
        <v>134.72098077553315</v>
      </c>
    </row>
    <row r="3348" spans="2:3" x14ac:dyDescent="0.25">
      <c r="B3348" s="250">
        <v>3285</v>
      </c>
      <c r="C3348" s="249">
        <v>120.38743004519247</v>
      </c>
    </row>
    <row r="3349" spans="2:3" x14ac:dyDescent="0.25">
      <c r="B3349" s="250">
        <v>3286</v>
      </c>
      <c r="C3349" s="249">
        <v>107.50726737991697</v>
      </c>
    </row>
    <row r="3350" spans="2:3" x14ac:dyDescent="0.25">
      <c r="B3350" s="250">
        <v>3287</v>
      </c>
      <c r="C3350" s="249">
        <v>110.21381798205037</v>
      </c>
    </row>
    <row r="3351" spans="2:3" x14ac:dyDescent="0.25">
      <c r="B3351" s="250">
        <v>3288</v>
      </c>
      <c r="C3351" s="249">
        <v>104.13145553444249</v>
      </c>
    </row>
    <row r="3352" spans="2:3" x14ac:dyDescent="0.25">
      <c r="B3352" s="250">
        <v>3289</v>
      </c>
      <c r="C3352" s="249">
        <v>154.01806290136861</v>
      </c>
    </row>
    <row r="3353" spans="2:3" x14ac:dyDescent="0.25">
      <c r="B3353" s="250">
        <v>3290</v>
      </c>
      <c r="C3353" s="249">
        <v>133.42668304559228</v>
      </c>
    </row>
    <row r="3354" spans="2:3" x14ac:dyDescent="0.25">
      <c r="B3354" s="250">
        <v>3291</v>
      </c>
      <c r="C3354" s="249">
        <v>146.93568065891526</v>
      </c>
    </row>
    <row r="3355" spans="2:3" x14ac:dyDescent="0.25">
      <c r="B3355" s="250">
        <v>3292</v>
      </c>
      <c r="C3355" s="249">
        <v>144.95670682842126</v>
      </c>
    </row>
    <row r="3356" spans="2:3" x14ac:dyDescent="0.25">
      <c r="B3356" s="250">
        <v>3293</v>
      </c>
      <c r="C3356" s="249">
        <v>146.81788959937342</v>
      </c>
    </row>
    <row r="3357" spans="2:3" x14ac:dyDescent="0.25">
      <c r="B3357" s="250">
        <v>3294</v>
      </c>
      <c r="C3357" s="249">
        <v>170.74024512815402</v>
      </c>
    </row>
    <row r="3358" spans="2:3" x14ac:dyDescent="0.25">
      <c r="B3358" s="250">
        <v>3295</v>
      </c>
      <c r="C3358" s="249">
        <v>103.32294886306506</v>
      </c>
    </row>
    <row r="3359" spans="2:3" x14ac:dyDescent="0.25">
      <c r="B3359" s="250">
        <v>3296</v>
      </c>
      <c r="C3359" s="249">
        <v>119.10904442726392</v>
      </c>
    </row>
    <row r="3360" spans="2:3" x14ac:dyDescent="0.25">
      <c r="B3360" s="250">
        <v>3297</v>
      </c>
      <c r="C3360" s="249">
        <v>126.40573959652032</v>
      </c>
    </row>
    <row r="3361" spans="2:3" x14ac:dyDescent="0.25">
      <c r="B3361" s="250">
        <v>3298</v>
      </c>
      <c r="C3361" s="249">
        <v>85.103440995214086</v>
      </c>
    </row>
    <row r="3362" spans="2:3" x14ac:dyDescent="0.25">
      <c r="B3362" s="250">
        <v>3299</v>
      </c>
      <c r="C3362" s="249">
        <v>153.07430650429359</v>
      </c>
    </row>
    <row r="3363" spans="2:3" x14ac:dyDescent="0.25">
      <c r="B3363" s="250">
        <v>3300</v>
      </c>
      <c r="C3363" s="249">
        <v>116.82942012363441</v>
      </c>
    </row>
    <row r="3364" spans="2:3" x14ac:dyDescent="0.25">
      <c r="B3364" s="250">
        <v>3301</v>
      </c>
      <c r="C3364" s="249">
        <v>102.49826570712032</v>
      </c>
    </row>
    <row r="3365" spans="2:3" x14ac:dyDescent="0.25">
      <c r="B3365" s="250">
        <v>3302</v>
      </c>
      <c r="C3365" s="249">
        <v>110.65704869680567</v>
      </c>
    </row>
    <row r="3366" spans="2:3" x14ac:dyDescent="0.25">
      <c r="B3366" s="250">
        <v>3303</v>
      </c>
      <c r="C3366" s="249">
        <v>84.608890872524739</v>
      </c>
    </row>
    <row r="3367" spans="2:3" x14ac:dyDescent="0.25">
      <c r="B3367" s="250">
        <v>3304</v>
      </c>
      <c r="C3367" s="249">
        <v>110.51203683381196</v>
      </c>
    </row>
    <row r="3368" spans="2:3" x14ac:dyDescent="0.25">
      <c r="B3368" s="250">
        <v>3305</v>
      </c>
      <c r="C3368" s="249">
        <v>157.67046435358168</v>
      </c>
    </row>
    <row r="3369" spans="2:3" x14ac:dyDescent="0.25">
      <c r="B3369" s="250">
        <v>3306</v>
      </c>
      <c r="C3369" s="249">
        <v>123.10271081243908</v>
      </c>
    </row>
    <row r="3370" spans="2:3" x14ac:dyDescent="0.25">
      <c r="B3370" s="250">
        <v>3307</v>
      </c>
      <c r="C3370" s="249">
        <v>122.31585726370082</v>
      </c>
    </row>
    <row r="3371" spans="2:3" x14ac:dyDescent="0.25">
      <c r="B3371" s="250">
        <v>3308</v>
      </c>
      <c r="C3371" s="249">
        <v>107.71622286225718</v>
      </c>
    </row>
    <row r="3372" spans="2:3" x14ac:dyDescent="0.25">
      <c r="B3372" s="250">
        <v>3309</v>
      </c>
      <c r="C3372" s="249">
        <v>100.19174066975694</v>
      </c>
    </row>
    <row r="3373" spans="2:3" x14ac:dyDescent="0.25">
      <c r="B3373" s="250">
        <v>3310</v>
      </c>
      <c r="C3373" s="249">
        <v>104.35968529263712</v>
      </c>
    </row>
    <row r="3374" spans="2:3" x14ac:dyDescent="0.25">
      <c r="B3374" s="250">
        <v>3311</v>
      </c>
      <c r="C3374" s="249">
        <v>103.3351209971339</v>
      </c>
    </row>
    <row r="3375" spans="2:3" x14ac:dyDescent="0.25">
      <c r="B3375" s="250">
        <v>3312</v>
      </c>
      <c r="C3375" s="249">
        <v>101.10447980697316</v>
      </c>
    </row>
    <row r="3376" spans="2:3" x14ac:dyDescent="0.25">
      <c r="B3376" s="250">
        <v>3313</v>
      </c>
      <c r="C3376" s="249">
        <v>120.84524256526375</v>
      </c>
    </row>
    <row r="3377" spans="2:3" x14ac:dyDescent="0.25">
      <c r="B3377" s="250">
        <v>3314</v>
      </c>
      <c r="C3377" s="249">
        <v>124.53132137357943</v>
      </c>
    </row>
    <row r="3378" spans="2:3" x14ac:dyDescent="0.25">
      <c r="B3378" s="250">
        <v>3315</v>
      </c>
      <c r="C3378" s="249">
        <v>86.369611035761338</v>
      </c>
    </row>
    <row r="3379" spans="2:3" x14ac:dyDescent="0.25">
      <c r="B3379" s="250">
        <v>3316</v>
      </c>
      <c r="C3379" s="249">
        <v>153.22708665851241</v>
      </c>
    </row>
    <row r="3380" spans="2:3" x14ac:dyDescent="0.25">
      <c r="B3380" s="250">
        <v>3317</v>
      </c>
      <c r="C3380" s="249">
        <v>141.26220117661396</v>
      </c>
    </row>
    <row r="3381" spans="2:3" x14ac:dyDescent="0.25">
      <c r="B3381" s="250">
        <v>3318</v>
      </c>
      <c r="C3381" s="249">
        <v>69.860667339314261</v>
      </c>
    </row>
    <row r="3382" spans="2:3" x14ac:dyDescent="0.25">
      <c r="B3382" s="250">
        <v>3319</v>
      </c>
      <c r="C3382" s="249">
        <v>99.725714026789461</v>
      </c>
    </row>
    <row r="3383" spans="2:3" x14ac:dyDescent="0.25">
      <c r="B3383" s="250">
        <v>3320</v>
      </c>
      <c r="C3383" s="249">
        <v>141.64207631594928</v>
      </c>
    </row>
    <row r="3384" spans="2:3" x14ac:dyDescent="0.25">
      <c r="B3384" s="250">
        <v>3321</v>
      </c>
      <c r="C3384" s="249">
        <v>113.85965429642125</v>
      </c>
    </row>
    <row r="3385" spans="2:3" x14ac:dyDescent="0.25">
      <c r="B3385" s="250">
        <v>3322</v>
      </c>
      <c r="C3385" s="249">
        <v>143.96067336755101</v>
      </c>
    </row>
    <row r="3386" spans="2:3" x14ac:dyDescent="0.25">
      <c r="B3386" s="250">
        <v>3323</v>
      </c>
      <c r="C3386" s="249">
        <v>126.50904461891214</v>
      </c>
    </row>
    <row r="3387" spans="2:3" x14ac:dyDescent="0.25">
      <c r="B3387" s="250">
        <v>3324</v>
      </c>
      <c r="C3387" s="249">
        <v>136.92040673271001</v>
      </c>
    </row>
    <row r="3388" spans="2:3" x14ac:dyDescent="0.25">
      <c r="B3388" s="250">
        <v>3325</v>
      </c>
      <c r="C3388" s="249">
        <v>154.55631041996764</v>
      </c>
    </row>
    <row r="3389" spans="2:3" x14ac:dyDescent="0.25">
      <c r="B3389" s="250">
        <v>3326</v>
      </c>
      <c r="C3389" s="249">
        <v>91.289240288379261</v>
      </c>
    </row>
    <row r="3390" spans="2:3" x14ac:dyDescent="0.25">
      <c r="B3390" s="250">
        <v>3327</v>
      </c>
      <c r="C3390" s="249">
        <v>142.32348150783241</v>
      </c>
    </row>
    <row r="3391" spans="2:3" x14ac:dyDescent="0.25">
      <c r="B3391" s="250">
        <v>3328</v>
      </c>
      <c r="C3391" s="249">
        <v>91.915194555607798</v>
      </c>
    </row>
    <row r="3392" spans="2:3" x14ac:dyDescent="0.25">
      <c r="B3392" s="250">
        <v>3329</v>
      </c>
      <c r="C3392" s="249">
        <v>150.8971429511333</v>
      </c>
    </row>
    <row r="3393" spans="2:3" x14ac:dyDescent="0.25">
      <c r="B3393" s="250">
        <v>3330</v>
      </c>
      <c r="C3393" s="249">
        <v>97.482161358394805</v>
      </c>
    </row>
    <row r="3394" spans="2:3" x14ac:dyDescent="0.25">
      <c r="B3394" s="250">
        <v>3331</v>
      </c>
      <c r="C3394" s="249">
        <v>117.25101874513166</v>
      </c>
    </row>
    <row r="3395" spans="2:3" x14ac:dyDescent="0.25">
      <c r="B3395" s="250">
        <v>3332</v>
      </c>
      <c r="C3395" s="249">
        <v>85.571821491260209</v>
      </c>
    </row>
    <row r="3396" spans="2:3" x14ac:dyDescent="0.25">
      <c r="B3396" s="250">
        <v>3333</v>
      </c>
      <c r="C3396" s="249">
        <v>156.95061627315536</v>
      </c>
    </row>
    <row r="3397" spans="2:3" x14ac:dyDescent="0.25">
      <c r="B3397" s="250">
        <v>3334</v>
      </c>
      <c r="C3397" s="249">
        <v>114.0874881650351</v>
      </c>
    </row>
    <row r="3398" spans="2:3" x14ac:dyDescent="0.25">
      <c r="B3398" s="250">
        <v>3335</v>
      </c>
      <c r="C3398" s="249">
        <v>115.43968663460987</v>
      </c>
    </row>
    <row r="3399" spans="2:3" x14ac:dyDescent="0.25">
      <c r="B3399" s="250">
        <v>3336</v>
      </c>
      <c r="C3399" s="249">
        <v>136.25385340648432</v>
      </c>
    </row>
    <row r="3400" spans="2:3" x14ac:dyDescent="0.25">
      <c r="B3400" s="250">
        <v>3337</v>
      </c>
      <c r="C3400" s="249">
        <v>129.41382759945509</v>
      </c>
    </row>
    <row r="3401" spans="2:3" x14ac:dyDescent="0.25">
      <c r="B3401" s="250">
        <v>3338</v>
      </c>
      <c r="C3401" s="249">
        <v>121.84006519375518</v>
      </c>
    </row>
    <row r="3402" spans="2:3" x14ac:dyDescent="0.25">
      <c r="B3402" s="250">
        <v>3339</v>
      </c>
      <c r="C3402" s="249">
        <v>78.507483413922301</v>
      </c>
    </row>
    <row r="3403" spans="2:3" x14ac:dyDescent="0.25">
      <c r="B3403" s="250">
        <v>3340</v>
      </c>
      <c r="C3403" s="249">
        <v>179.38426925758699</v>
      </c>
    </row>
    <row r="3404" spans="2:3" x14ac:dyDescent="0.25">
      <c r="B3404" s="250">
        <v>3341</v>
      </c>
      <c r="C3404" s="249">
        <v>116.0160493956344</v>
      </c>
    </row>
    <row r="3405" spans="2:3" x14ac:dyDescent="0.25">
      <c r="B3405" s="250">
        <v>3342</v>
      </c>
      <c r="C3405" s="249">
        <v>93.170415386401601</v>
      </c>
    </row>
    <row r="3406" spans="2:3" x14ac:dyDescent="0.25">
      <c r="B3406" s="250">
        <v>3343</v>
      </c>
      <c r="C3406" s="249">
        <v>92.663782098319359</v>
      </c>
    </row>
    <row r="3407" spans="2:3" x14ac:dyDescent="0.25">
      <c r="B3407" s="250">
        <v>3344</v>
      </c>
      <c r="C3407" s="249">
        <v>145.59872473456866</v>
      </c>
    </row>
    <row r="3408" spans="2:3" x14ac:dyDescent="0.25">
      <c r="B3408" s="250">
        <v>3345</v>
      </c>
      <c r="C3408" s="249">
        <v>145.1169185207952</v>
      </c>
    </row>
    <row r="3409" spans="2:3" x14ac:dyDescent="0.25">
      <c r="B3409" s="250">
        <v>3346</v>
      </c>
      <c r="C3409" s="249">
        <v>86.539347831734716</v>
      </c>
    </row>
    <row r="3410" spans="2:3" x14ac:dyDescent="0.25">
      <c r="B3410" s="250">
        <v>3347</v>
      </c>
      <c r="C3410" s="249">
        <v>103.20891545940341</v>
      </c>
    </row>
    <row r="3411" spans="2:3" x14ac:dyDescent="0.25">
      <c r="B3411" s="250">
        <v>3348</v>
      </c>
      <c r="C3411" s="249">
        <v>117.99609288045984</v>
      </c>
    </row>
    <row r="3412" spans="2:3" x14ac:dyDescent="0.25">
      <c r="B3412" s="250">
        <v>3349</v>
      </c>
      <c r="C3412" s="249">
        <v>137.70276473757033</v>
      </c>
    </row>
    <row r="3413" spans="2:3" x14ac:dyDescent="0.25">
      <c r="B3413" s="250">
        <v>3350</v>
      </c>
      <c r="C3413" s="249">
        <v>115.50235468321341</v>
      </c>
    </row>
    <row r="3414" spans="2:3" x14ac:dyDescent="0.25">
      <c r="B3414" s="250">
        <v>3351</v>
      </c>
      <c r="C3414" s="249">
        <v>147.01621918745499</v>
      </c>
    </row>
    <row r="3415" spans="2:3" x14ac:dyDescent="0.25">
      <c r="B3415" s="250">
        <v>3352</v>
      </c>
      <c r="C3415" s="249">
        <v>143.5930613719303</v>
      </c>
    </row>
    <row r="3416" spans="2:3" x14ac:dyDescent="0.25">
      <c r="B3416" s="250">
        <v>3353</v>
      </c>
      <c r="C3416" s="249">
        <v>92.168570289240989</v>
      </c>
    </row>
    <row r="3417" spans="2:3" x14ac:dyDescent="0.25">
      <c r="B3417" s="250">
        <v>3354</v>
      </c>
      <c r="C3417" s="249">
        <v>115.7283862232901</v>
      </c>
    </row>
    <row r="3418" spans="2:3" x14ac:dyDescent="0.25">
      <c r="B3418" s="250">
        <v>3355</v>
      </c>
      <c r="C3418" s="249">
        <v>102.62224036220502</v>
      </c>
    </row>
    <row r="3419" spans="2:3" x14ac:dyDescent="0.25">
      <c r="B3419" s="250">
        <v>3356</v>
      </c>
      <c r="C3419" s="249">
        <v>139.89828994005771</v>
      </c>
    </row>
    <row r="3420" spans="2:3" x14ac:dyDescent="0.25">
      <c r="B3420" s="250">
        <v>3357</v>
      </c>
      <c r="C3420" s="249">
        <v>148.87411905548598</v>
      </c>
    </row>
    <row r="3421" spans="2:3" x14ac:dyDescent="0.25">
      <c r="B3421" s="250">
        <v>3358</v>
      </c>
      <c r="C3421" s="249">
        <v>82.45573034558889</v>
      </c>
    </row>
    <row r="3422" spans="2:3" x14ac:dyDescent="0.25">
      <c r="B3422" s="250">
        <v>3359</v>
      </c>
      <c r="C3422" s="249">
        <v>127.99652275112683</v>
      </c>
    </row>
    <row r="3423" spans="2:3" x14ac:dyDescent="0.25">
      <c r="B3423" s="250">
        <v>3360</v>
      </c>
      <c r="C3423" s="249">
        <v>114.21668818786409</v>
      </c>
    </row>
    <row r="3424" spans="2:3" x14ac:dyDescent="0.25">
      <c r="B3424" s="250">
        <v>3361</v>
      </c>
      <c r="C3424" s="249">
        <v>151.73999755102847</v>
      </c>
    </row>
    <row r="3425" spans="2:3" x14ac:dyDescent="0.25">
      <c r="B3425" s="250">
        <v>3362</v>
      </c>
      <c r="C3425" s="249">
        <v>95.003069279393287</v>
      </c>
    </row>
    <row r="3426" spans="2:3" x14ac:dyDescent="0.25">
      <c r="B3426" s="250">
        <v>3363</v>
      </c>
      <c r="C3426" s="249">
        <v>122.28779531415542</v>
      </c>
    </row>
    <row r="3427" spans="2:3" x14ac:dyDescent="0.25">
      <c r="B3427" s="250">
        <v>3364</v>
      </c>
      <c r="C3427" s="249">
        <v>91.695380610806481</v>
      </c>
    </row>
    <row r="3428" spans="2:3" x14ac:dyDescent="0.25">
      <c r="B3428" s="250">
        <v>3365</v>
      </c>
      <c r="C3428" s="249">
        <v>120.24992623558788</v>
      </c>
    </row>
    <row r="3429" spans="2:3" x14ac:dyDescent="0.25">
      <c r="B3429" s="250">
        <v>3366</v>
      </c>
      <c r="C3429" s="249">
        <v>97.873524983389132</v>
      </c>
    </row>
    <row r="3430" spans="2:3" x14ac:dyDescent="0.25">
      <c r="B3430" s="250">
        <v>3367</v>
      </c>
      <c r="C3430" s="249">
        <v>152.90250278484154</v>
      </c>
    </row>
    <row r="3431" spans="2:3" x14ac:dyDescent="0.25">
      <c r="B3431" s="250">
        <v>3368</v>
      </c>
      <c r="C3431" s="249">
        <v>79.966509154210883</v>
      </c>
    </row>
    <row r="3432" spans="2:3" x14ac:dyDescent="0.25">
      <c r="B3432" s="250">
        <v>3369</v>
      </c>
      <c r="C3432" s="249">
        <v>108.00210242137985</v>
      </c>
    </row>
    <row r="3433" spans="2:3" x14ac:dyDescent="0.25">
      <c r="B3433" s="250">
        <v>3370</v>
      </c>
      <c r="C3433" s="249">
        <v>85.358428383461899</v>
      </c>
    </row>
    <row r="3434" spans="2:3" x14ac:dyDescent="0.25">
      <c r="B3434" s="250">
        <v>3371</v>
      </c>
      <c r="C3434" s="249">
        <v>124.78265130068007</v>
      </c>
    </row>
    <row r="3435" spans="2:3" x14ac:dyDescent="0.25">
      <c r="B3435" s="250">
        <v>3372</v>
      </c>
      <c r="C3435" s="249">
        <v>114.98256521408159</v>
      </c>
    </row>
    <row r="3436" spans="2:3" x14ac:dyDescent="0.25">
      <c r="B3436" s="250">
        <v>3373</v>
      </c>
      <c r="C3436" s="249">
        <v>86.574272798456718</v>
      </c>
    </row>
    <row r="3437" spans="2:3" x14ac:dyDescent="0.25">
      <c r="B3437" s="250">
        <v>3374</v>
      </c>
      <c r="C3437" s="249">
        <v>128.51432369036868</v>
      </c>
    </row>
    <row r="3438" spans="2:3" x14ac:dyDescent="0.25">
      <c r="B3438" s="250">
        <v>3375</v>
      </c>
      <c r="C3438" s="249">
        <v>121.32703694335919</v>
      </c>
    </row>
    <row r="3439" spans="2:3" x14ac:dyDescent="0.25">
      <c r="B3439" s="250">
        <v>3376</v>
      </c>
      <c r="C3439" s="249">
        <v>102.04756039879354</v>
      </c>
    </row>
    <row r="3440" spans="2:3" x14ac:dyDescent="0.25">
      <c r="B3440" s="250">
        <v>3377</v>
      </c>
      <c r="C3440" s="249">
        <v>95.290828463912106</v>
      </c>
    </row>
    <row r="3441" spans="2:3" x14ac:dyDescent="0.25">
      <c r="B3441" s="250">
        <v>3378</v>
      </c>
      <c r="C3441" s="249">
        <v>127.0325899512912</v>
      </c>
    </row>
    <row r="3442" spans="2:3" x14ac:dyDescent="0.25">
      <c r="B3442" s="250">
        <v>3379</v>
      </c>
      <c r="C3442" s="249">
        <v>132.76202338637142</v>
      </c>
    </row>
    <row r="3443" spans="2:3" x14ac:dyDescent="0.25">
      <c r="B3443" s="250">
        <v>3380</v>
      </c>
      <c r="C3443" s="249">
        <v>88.291177741710683</v>
      </c>
    </row>
    <row r="3444" spans="2:3" x14ac:dyDescent="0.25">
      <c r="B3444" s="250">
        <v>3381</v>
      </c>
      <c r="C3444" s="249">
        <v>91.410914000265521</v>
      </c>
    </row>
    <row r="3445" spans="2:3" x14ac:dyDescent="0.25">
      <c r="B3445" s="250">
        <v>3382</v>
      </c>
      <c r="C3445" s="249">
        <v>154.20699465473905</v>
      </c>
    </row>
    <row r="3446" spans="2:3" x14ac:dyDescent="0.25">
      <c r="B3446" s="250">
        <v>3383</v>
      </c>
      <c r="C3446" s="249">
        <v>136.34785093899234</v>
      </c>
    </row>
    <row r="3447" spans="2:3" x14ac:dyDescent="0.25">
      <c r="B3447" s="250">
        <v>3384</v>
      </c>
      <c r="C3447" s="249">
        <v>96.891096518114978</v>
      </c>
    </row>
    <row r="3448" spans="2:3" x14ac:dyDescent="0.25">
      <c r="B3448" s="250">
        <v>3385</v>
      </c>
      <c r="C3448" s="249">
        <v>114.37597500958657</v>
      </c>
    </row>
    <row r="3449" spans="2:3" x14ac:dyDescent="0.25">
      <c r="B3449" s="250">
        <v>3386</v>
      </c>
      <c r="C3449" s="249">
        <v>81.756222668373482</v>
      </c>
    </row>
    <row r="3450" spans="2:3" x14ac:dyDescent="0.25">
      <c r="B3450" s="250">
        <v>3387</v>
      </c>
      <c r="C3450" s="249">
        <v>88.176520805515281</v>
      </c>
    </row>
    <row r="3451" spans="2:3" x14ac:dyDescent="0.25">
      <c r="B3451" s="250">
        <v>3388</v>
      </c>
      <c r="C3451" s="249">
        <v>177.11576107687017</v>
      </c>
    </row>
    <row r="3452" spans="2:3" x14ac:dyDescent="0.25">
      <c r="B3452" s="250">
        <v>3389</v>
      </c>
      <c r="C3452" s="249">
        <v>98.729411500854155</v>
      </c>
    </row>
    <row r="3453" spans="2:3" x14ac:dyDescent="0.25">
      <c r="B3453" s="250">
        <v>3390</v>
      </c>
      <c r="C3453" s="249">
        <v>160.73818054818219</v>
      </c>
    </row>
    <row r="3454" spans="2:3" x14ac:dyDescent="0.25">
      <c r="B3454" s="250">
        <v>3391</v>
      </c>
      <c r="C3454" s="249">
        <v>179.77883729393736</v>
      </c>
    </row>
    <row r="3455" spans="2:3" x14ac:dyDescent="0.25">
      <c r="B3455" s="250">
        <v>3392</v>
      </c>
      <c r="C3455" s="249">
        <v>118.61230052647565</v>
      </c>
    </row>
    <row r="3456" spans="2:3" x14ac:dyDescent="0.25">
      <c r="B3456" s="250">
        <v>3393</v>
      </c>
      <c r="C3456" s="249">
        <v>138.17753940544455</v>
      </c>
    </row>
    <row r="3457" spans="2:3" x14ac:dyDescent="0.25">
      <c r="B3457" s="250">
        <v>3394</v>
      </c>
      <c r="C3457" s="249">
        <v>89.928104762942951</v>
      </c>
    </row>
    <row r="3458" spans="2:3" x14ac:dyDescent="0.25">
      <c r="B3458" s="250">
        <v>3395</v>
      </c>
      <c r="C3458" s="249">
        <v>115.6863699928393</v>
      </c>
    </row>
    <row r="3459" spans="2:3" x14ac:dyDescent="0.25">
      <c r="B3459" s="250">
        <v>3396</v>
      </c>
      <c r="C3459" s="249">
        <v>134.60510960247302</v>
      </c>
    </row>
    <row r="3460" spans="2:3" x14ac:dyDescent="0.25">
      <c r="B3460" s="250">
        <v>3397</v>
      </c>
      <c r="C3460" s="249">
        <v>132.18421159116724</v>
      </c>
    </row>
    <row r="3461" spans="2:3" x14ac:dyDescent="0.25">
      <c r="B3461" s="250">
        <v>3398</v>
      </c>
      <c r="C3461" s="249">
        <v>153.29417449395726</v>
      </c>
    </row>
    <row r="3462" spans="2:3" x14ac:dyDescent="0.25">
      <c r="B3462" s="250">
        <v>3399</v>
      </c>
      <c r="C3462" s="249">
        <v>167.29420908617061</v>
      </c>
    </row>
    <row r="3463" spans="2:3" x14ac:dyDescent="0.25">
      <c r="B3463" s="250">
        <v>3400</v>
      </c>
      <c r="C3463" s="249">
        <v>86.97626417442271</v>
      </c>
    </row>
    <row r="3464" spans="2:3" x14ac:dyDescent="0.25">
      <c r="B3464" s="250">
        <v>3401</v>
      </c>
      <c r="C3464" s="249">
        <v>110.69996682485321</v>
      </c>
    </row>
    <row r="3465" spans="2:3" x14ac:dyDescent="0.25">
      <c r="B3465" s="250">
        <v>3402</v>
      </c>
      <c r="C3465" s="249">
        <v>124.91186856334448</v>
      </c>
    </row>
    <row r="3466" spans="2:3" x14ac:dyDescent="0.25">
      <c r="B3466" s="250">
        <v>3403</v>
      </c>
      <c r="C3466" s="249">
        <v>121.52887600896359</v>
      </c>
    </row>
    <row r="3467" spans="2:3" x14ac:dyDescent="0.25">
      <c r="B3467" s="250">
        <v>3404</v>
      </c>
      <c r="C3467" s="249">
        <v>113.67262138143592</v>
      </c>
    </row>
    <row r="3468" spans="2:3" x14ac:dyDescent="0.25">
      <c r="B3468" s="250">
        <v>3405</v>
      </c>
      <c r="C3468" s="249">
        <v>118.72968889979536</v>
      </c>
    </row>
    <row r="3469" spans="2:3" x14ac:dyDescent="0.25">
      <c r="B3469" s="250">
        <v>3406</v>
      </c>
      <c r="C3469" s="249">
        <v>129.69700279046455</v>
      </c>
    </row>
    <row r="3470" spans="2:3" x14ac:dyDescent="0.25">
      <c r="B3470" s="250">
        <v>3407</v>
      </c>
      <c r="C3470" s="249">
        <v>64.450862476433088</v>
      </c>
    </row>
    <row r="3471" spans="2:3" x14ac:dyDescent="0.25">
      <c r="B3471" s="250">
        <v>3408</v>
      </c>
      <c r="C3471" s="249">
        <v>127.99263167889927</v>
      </c>
    </row>
    <row r="3472" spans="2:3" x14ac:dyDescent="0.25">
      <c r="B3472" s="250">
        <v>3409</v>
      </c>
      <c r="C3472" s="249">
        <v>116.95575617695152</v>
      </c>
    </row>
    <row r="3473" spans="2:3" x14ac:dyDescent="0.25">
      <c r="B3473" s="250">
        <v>3410</v>
      </c>
      <c r="C3473" s="249">
        <v>94.197781218239612</v>
      </c>
    </row>
    <row r="3474" spans="2:3" x14ac:dyDescent="0.25">
      <c r="B3474" s="250">
        <v>3411</v>
      </c>
      <c r="C3474" s="249">
        <v>140.18241424014525</v>
      </c>
    </row>
    <row r="3475" spans="2:3" x14ac:dyDescent="0.25">
      <c r="B3475" s="250">
        <v>3412</v>
      </c>
      <c r="C3475" s="249">
        <v>145.07758738498836</v>
      </c>
    </row>
    <row r="3476" spans="2:3" x14ac:dyDescent="0.25">
      <c r="B3476" s="250">
        <v>3413</v>
      </c>
      <c r="C3476" s="249">
        <v>94.973533229580966</v>
      </c>
    </row>
    <row r="3477" spans="2:3" x14ac:dyDescent="0.25">
      <c r="B3477" s="250">
        <v>3414</v>
      </c>
      <c r="C3477" s="249">
        <v>141.4043110815158</v>
      </c>
    </row>
    <row r="3478" spans="2:3" x14ac:dyDescent="0.25">
      <c r="B3478" s="250">
        <v>3415</v>
      </c>
      <c r="C3478" s="249">
        <v>129.38138439381783</v>
      </c>
    </row>
    <row r="3479" spans="2:3" x14ac:dyDescent="0.25">
      <c r="B3479" s="250">
        <v>3416</v>
      </c>
      <c r="C3479" s="249">
        <v>115.91732811063653</v>
      </c>
    </row>
    <row r="3480" spans="2:3" x14ac:dyDescent="0.25">
      <c r="B3480" s="250">
        <v>3417</v>
      </c>
      <c r="C3480" s="249">
        <v>144.60720187221744</v>
      </c>
    </row>
    <row r="3481" spans="2:3" x14ac:dyDescent="0.25">
      <c r="B3481" s="250">
        <v>3418</v>
      </c>
      <c r="C3481" s="249">
        <v>123.66975310776014</v>
      </c>
    </row>
    <row r="3482" spans="2:3" x14ac:dyDescent="0.25">
      <c r="B3482" s="250">
        <v>3419</v>
      </c>
      <c r="C3482" s="249">
        <v>129.21045980767082</v>
      </c>
    </row>
    <row r="3483" spans="2:3" x14ac:dyDescent="0.25">
      <c r="B3483" s="250">
        <v>3420</v>
      </c>
      <c r="C3483" s="249">
        <v>129.26630093141162</v>
      </c>
    </row>
    <row r="3484" spans="2:3" x14ac:dyDescent="0.25">
      <c r="B3484" s="250">
        <v>3421</v>
      </c>
      <c r="C3484" s="249">
        <v>139.84039721190564</v>
      </c>
    </row>
    <row r="3485" spans="2:3" x14ac:dyDescent="0.25">
      <c r="B3485" s="250">
        <v>3422</v>
      </c>
      <c r="C3485" s="249">
        <v>106.46931567340522</v>
      </c>
    </row>
    <row r="3486" spans="2:3" x14ac:dyDescent="0.25">
      <c r="B3486" s="250">
        <v>3423</v>
      </c>
      <c r="C3486" s="249">
        <v>176.00130839013264</v>
      </c>
    </row>
    <row r="3487" spans="2:3" x14ac:dyDescent="0.25">
      <c r="B3487" s="250">
        <v>3424</v>
      </c>
      <c r="C3487" s="249">
        <v>117.24052184744365</v>
      </c>
    </row>
    <row r="3488" spans="2:3" x14ac:dyDescent="0.25">
      <c r="B3488" s="250">
        <v>3425</v>
      </c>
      <c r="C3488" s="249">
        <v>124.54013668787755</v>
      </c>
    </row>
    <row r="3489" spans="2:3" x14ac:dyDescent="0.25">
      <c r="B3489" s="250">
        <v>3426</v>
      </c>
      <c r="C3489" s="249">
        <v>142.1073762114984</v>
      </c>
    </row>
    <row r="3490" spans="2:3" x14ac:dyDescent="0.25">
      <c r="B3490" s="250">
        <v>3427</v>
      </c>
      <c r="C3490" s="249">
        <v>147.71823495031111</v>
      </c>
    </row>
    <row r="3491" spans="2:3" x14ac:dyDescent="0.25">
      <c r="B3491" s="250">
        <v>3428</v>
      </c>
      <c r="C3491" s="249">
        <v>154.2282473258104</v>
      </c>
    </row>
    <row r="3492" spans="2:3" x14ac:dyDescent="0.25">
      <c r="B3492" s="250">
        <v>3429</v>
      </c>
      <c r="C3492" s="249">
        <v>116.80445708488895</v>
      </c>
    </row>
    <row r="3493" spans="2:3" x14ac:dyDescent="0.25">
      <c r="B3493" s="250">
        <v>3430</v>
      </c>
      <c r="C3493" s="249">
        <v>85.692148962398619</v>
      </c>
    </row>
    <row r="3494" spans="2:3" x14ac:dyDescent="0.25">
      <c r="B3494" s="250">
        <v>3431</v>
      </c>
      <c r="C3494" s="249">
        <v>103.54026615063572</v>
      </c>
    </row>
    <row r="3495" spans="2:3" x14ac:dyDescent="0.25">
      <c r="B3495" s="250">
        <v>3432</v>
      </c>
      <c r="C3495" s="249">
        <v>158.17528768593644</v>
      </c>
    </row>
    <row r="3496" spans="2:3" x14ac:dyDescent="0.25">
      <c r="B3496" s="250">
        <v>3433</v>
      </c>
      <c r="C3496" s="249">
        <v>132.4370591265949</v>
      </c>
    </row>
    <row r="3497" spans="2:3" x14ac:dyDescent="0.25">
      <c r="B3497" s="250">
        <v>3434</v>
      </c>
      <c r="C3497" s="249">
        <v>111.38880695221482</v>
      </c>
    </row>
    <row r="3498" spans="2:3" x14ac:dyDescent="0.25">
      <c r="B3498" s="250">
        <v>3435</v>
      </c>
      <c r="C3498" s="249">
        <v>98.799200130063525</v>
      </c>
    </row>
    <row r="3499" spans="2:3" x14ac:dyDescent="0.25">
      <c r="B3499" s="250">
        <v>3436</v>
      </c>
      <c r="C3499" s="249">
        <v>136.94436643281583</v>
      </c>
    </row>
    <row r="3500" spans="2:3" x14ac:dyDescent="0.25">
      <c r="B3500" s="250">
        <v>3437</v>
      </c>
      <c r="C3500" s="249">
        <v>105.32351843683929</v>
      </c>
    </row>
    <row r="3501" spans="2:3" x14ac:dyDescent="0.25">
      <c r="B3501" s="250">
        <v>3438</v>
      </c>
      <c r="C3501" s="249">
        <v>151.77693983048792</v>
      </c>
    </row>
    <row r="3502" spans="2:3" x14ac:dyDescent="0.25">
      <c r="B3502" s="250">
        <v>3439</v>
      </c>
      <c r="C3502" s="249">
        <v>147.11135802272815</v>
      </c>
    </row>
    <row r="3503" spans="2:3" x14ac:dyDescent="0.25">
      <c r="B3503" s="250">
        <v>3440</v>
      </c>
      <c r="C3503" s="249">
        <v>123.83462839109347</v>
      </c>
    </row>
    <row r="3504" spans="2:3" x14ac:dyDescent="0.25">
      <c r="B3504" s="250">
        <v>3441</v>
      </c>
      <c r="C3504" s="249">
        <v>109.24637939708671</v>
      </c>
    </row>
    <row r="3505" spans="2:3" x14ac:dyDescent="0.25">
      <c r="B3505" s="250">
        <v>3442</v>
      </c>
      <c r="C3505" s="249">
        <v>91.462361676618343</v>
      </c>
    </row>
    <row r="3506" spans="2:3" x14ac:dyDescent="0.25">
      <c r="B3506" s="250">
        <v>3443</v>
      </c>
      <c r="C3506" s="249">
        <v>124.68900637164747</v>
      </c>
    </row>
    <row r="3507" spans="2:3" x14ac:dyDescent="0.25">
      <c r="B3507" s="250">
        <v>3444</v>
      </c>
      <c r="C3507" s="249">
        <v>126.18592893963424</v>
      </c>
    </row>
    <row r="3508" spans="2:3" x14ac:dyDescent="0.25">
      <c r="B3508" s="250">
        <v>3445</v>
      </c>
      <c r="C3508" s="249">
        <v>126.79460094212236</v>
      </c>
    </row>
    <row r="3509" spans="2:3" x14ac:dyDescent="0.25">
      <c r="B3509" s="250">
        <v>3446</v>
      </c>
      <c r="C3509" s="249">
        <v>123.00308557583944</v>
      </c>
    </row>
    <row r="3510" spans="2:3" x14ac:dyDescent="0.25">
      <c r="B3510" s="250">
        <v>3447</v>
      </c>
      <c r="C3510" s="249">
        <v>112.7077331195967</v>
      </c>
    </row>
    <row r="3511" spans="2:3" x14ac:dyDescent="0.25">
      <c r="B3511" s="250">
        <v>3448</v>
      </c>
      <c r="C3511" s="249">
        <v>106.15658697567007</v>
      </c>
    </row>
    <row r="3512" spans="2:3" x14ac:dyDescent="0.25">
      <c r="B3512" s="250">
        <v>3449</v>
      </c>
      <c r="C3512" s="249">
        <v>146.26066182779286</v>
      </c>
    </row>
    <row r="3513" spans="2:3" x14ac:dyDescent="0.25">
      <c r="B3513" s="250">
        <v>3450</v>
      </c>
      <c r="C3513" s="249">
        <v>53.363831432893591</v>
      </c>
    </row>
    <row r="3514" spans="2:3" x14ac:dyDescent="0.25">
      <c r="B3514" s="250">
        <v>3451</v>
      </c>
      <c r="C3514" s="249">
        <v>127.60159725530856</v>
      </c>
    </row>
    <row r="3515" spans="2:3" x14ac:dyDescent="0.25">
      <c r="B3515" s="250">
        <v>3452</v>
      </c>
      <c r="C3515" s="249">
        <v>94.309145469513723</v>
      </c>
    </row>
    <row r="3516" spans="2:3" x14ac:dyDescent="0.25">
      <c r="B3516" s="250">
        <v>3453</v>
      </c>
      <c r="C3516" s="249">
        <v>138.01363249729116</v>
      </c>
    </row>
    <row r="3517" spans="2:3" x14ac:dyDescent="0.25">
      <c r="B3517" s="250">
        <v>3454</v>
      </c>
      <c r="C3517" s="249">
        <v>75.472970254379675</v>
      </c>
    </row>
    <row r="3518" spans="2:3" x14ac:dyDescent="0.25">
      <c r="B3518" s="250">
        <v>3455</v>
      </c>
      <c r="C3518" s="249">
        <v>105.92319172052558</v>
      </c>
    </row>
    <row r="3519" spans="2:3" x14ac:dyDescent="0.25">
      <c r="B3519" s="250">
        <v>3456</v>
      </c>
      <c r="C3519" s="249">
        <v>144.22755259106367</v>
      </c>
    </row>
    <row r="3520" spans="2:3" x14ac:dyDescent="0.25">
      <c r="B3520" s="250">
        <v>3457</v>
      </c>
      <c r="C3520" s="249">
        <v>148.32383586177005</v>
      </c>
    </row>
    <row r="3521" spans="2:3" x14ac:dyDescent="0.25">
      <c r="B3521" s="250">
        <v>3458</v>
      </c>
      <c r="C3521" s="249">
        <v>96.627095464544325</v>
      </c>
    </row>
    <row r="3522" spans="2:3" x14ac:dyDescent="0.25">
      <c r="B3522" s="250">
        <v>3459</v>
      </c>
      <c r="C3522" s="249">
        <v>114.227954932115</v>
      </c>
    </row>
    <row r="3523" spans="2:3" x14ac:dyDescent="0.25">
      <c r="B3523" s="250">
        <v>3460</v>
      </c>
      <c r="C3523" s="249">
        <v>163.77848444889392</v>
      </c>
    </row>
    <row r="3524" spans="2:3" x14ac:dyDescent="0.25">
      <c r="B3524" s="250">
        <v>3461</v>
      </c>
      <c r="C3524" s="249">
        <v>144.63844018346683</v>
      </c>
    </row>
    <row r="3525" spans="2:3" x14ac:dyDescent="0.25">
      <c r="B3525" s="250">
        <v>3462</v>
      </c>
      <c r="C3525" s="249">
        <v>137.04141459386895</v>
      </c>
    </row>
    <row r="3526" spans="2:3" x14ac:dyDescent="0.25">
      <c r="B3526" s="250">
        <v>3463</v>
      </c>
      <c r="C3526" s="249">
        <v>116.27069377410487</v>
      </c>
    </row>
    <row r="3527" spans="2:3" x14ac:dyDescent="0.25">
      <c r="B3527" s="250">
        <v>3464</v>
      </c>
      <c r="C3527" s="249">
        <v>122.8026830935648</v>
      </c>
    </row>
    <row r="3528" spans="2:3" x14ac:dyDescent="0.25">
      <c r="B3528" s="250">
        <v>3465</v>
      </c>
      <c r="C3528" s="249">
        <v>102.20460009702187</v>
      </c>
    </row>
    <row r="3529" spans="2:3" x14ac:dyDescent="0.25">
      <c r="B3529" s="250">
        <v>3466</v>
      </c>
      <c r="C3529" s="249">
        <v>157.30240958819218</v>
      </c>
    </row>
    <row r="3530" spans="2:3" x14ac:dyDescent="0.25">
      <c r="B3530" s="250">
        <v>3467</v>
      </c>
      <c r="C3530" s="249">
        <v>99.767660538463673</v>
      </c>
    </row>
    <row r="3531" spans="2:3" x14ac:dyDescent="0.25">
      <c r="B3531" s="250">
        <v>3468</v>
      </c>
      <c r="C3531" s="249">
        <v>149.40221280823206</v>
      </c>
    </row>
    <row r="3532" spans="2:3" x14ac:dyDescent="0.25">
      <c r="B3532" s="250">
        <v>3469</v>
      </c>
      <c r="C3532" s="249">
        <v>126.10121006443786</v>
      </c>
    </row>
    <row r="3533" spans="2:3" x14ac:dyDescent="0.25">
      <c r="B3533" s="250">
        <v>3470</v>
      </c>
      <c r="C3533" s="249">
        <v>131.33059019336361</v>
      </c>
    </row>
    <row r="3534" spans="2:3" x14ac:dyDescent="0.25">
      <c r="B3534" s="250">
        <v>3471</v>
      </c>
      <c r="C3534" s="249">
        <v>122.97404000037247</v>
      </c>
    </row>
    <row r="3535" spans="2:3" x14ac:dyDescent="0.25">
      <c r="B3535" s="250">
        <v>3472</v>
      </c>
      <c r="C3535" s="249">
        <v>107.52238145432658</v>
      </c>
    </row>
    <row r="3536" spans="2:3" x14ac:dyDescent="0.25">
      <c r="B3536" s="250">
        <v>3473</v>
      </c>
      <c r="C3536" s="249">
        <v>101.79677399769857</v>
      </c>
    </row>
    <row r="3537" spans="2:3" x14ac:dyDescent="0.25">
      <c r="B3537" s="250">
        <v>3474</v>
      </c>
      <c r="C3537" s="249">
        <v>123.06463529068529</v>
      </c>
    </row>
    <row r="3538" spans="2:3" x14ac:dyDescent="0.25">
      <c r="B3538" s="250">
        <v>3475</v>
      </c>
      <c r="C3538" s="249">
        <v>127.99729767759375</v>
      </c>
    </row>
    <row r="3539" spans="2:3" x14ac:dyDescent="0.25">
      <c r="B3539" s="250">
        <v>3476</v>
      </c>
      <c r="C3539" s="249">
        <v>133.02510052134053</v>
      </c>
    </row>
    <row r="3540" spans="2:3" x14ac:dyDescent="0.25">
      <c r="B3540" s="250">
        <v>3477</v>
      </c>
      <c r="C3540" s="249">
        <v>110.32996049401355</v>
      </c>
    </row>
    <row r="3541" spans="2:3" x14ac:dyDescent="0.25">
      <c r="B3541" s="250">
        <v>3478</v>
      </c>
      <c r="C3541" s="249">
        <v>161.24653319072269</v>
      </c>
    </row>
    <row r="3542" spans="2:3" x14ac:dyDescent="0.25">
      <c r="B3542" s="250">
        <v>3479</v>
      </c>
      <c r="C3542" s="249">
        <v>93.649280076494009</v>
      </c>
    </row>
    <row r="3543" spans="2:3" x14ac:dyDescent="0.25">
      <c r="B3543" s="250">
        <v>3480</v>
      </c>
      <c r="C3543" s="249">
        <v>118.1550357053261</v>
      </c>
    </row>
    <row r="3544" spans="2:3" x14ac:dyDescent="0.25">
      <c r="B3544" s="250">
        <v>3481</v>
      </c>
      <c r="C3544" s="249">
        <v>125.57433724286724</v>
      </c>
    </row>
    <row r="3545" spans="2:3" x14ac:dyDescent="0.25">
      <c r="B3545" s="250">
        <v>3482</v>
      </c>
      <c r="C3545" s="249">
        <v>137.83975534130573</v>
      </c>
    </row>
    <row r="3546" spans="2:3" x14ac:dyDescent="0.25">
      <c r="B3546" s="250">
        <v>3483</v>
      </c>
      <c r="C3546" s="249">
        <v>104.96655696504642</v>
      </c>
    </row>
    <row r="3547" spans="2:3" x14ac:dyDescent="0.25">
      <c r="B3547" s="250">
        <v>3484</v>
      </c>
      <c r="C3547" s="249">
        <v>108.50793883969348</v>
      </c>
    </row>
    <row r="3548" spans="2:3" x14ac:dyDescent="0.25">
      <c r="B3548" s="250">
        <v>3485</v>
      </c>
      <c r="C3548" s="249">
        <v>107.47968431075824</v>
      </c>
    </row>
    <row r="3549" spans="2:3" x14ac:dyDescent="0.25">
      <c r="B3549" s="250">
        <v>3486</v>
      </c>
      <c r="C3549" s="249">
        <v>105.09308157995366</v>
      </c>
    </row>
    <row r="3550" spans="2:3" x14ac:dyDescent="0.25">
      <c r="B3550" s="250">
        <v>3487</v>
      </c>
      <c r="C3550" s="249">
        <v>139.21093677286655</v>
      </c>
    </row>
    <row r="3551" spans="2:3" x14ac:dyDescent="0.25">
      <c r="B3551" s="250">
        <v>3488</v>
      </c>
      <c r="C3551" s="249">
        <v>132.80838171422164</v>
      </c>
    </row>
    <row r="3552" spans="2:3" x14ac:dyDescent="0.25">
      <c r="B3552" s="250">
        <v>3489</v>
      </c>
      <c r="C3552" s="249">
        <v>123.41164540333223</v>
      </c>
    </row>
    <row r="3553" spans="2:3" x14ac:dyDescent="0.25">
      <c r="B3553" s="250">
        <v>3490</v>
      </c>
      <c r="C3553" s="249">
        <v>111.68332877712245</v>
      </c>
    </row>
    <row r="3554" spans="2:3" x14ac:dyDescent="0.25">
      <c r="B3554" s="250">
        <v>3491</v>
      </c>
      <c r="C3554" s="249">
        <v>139.73314682559663</v>
      </c>
    </row>
    <row r="3555" spans="2:3" x14ac:dyDescent="0.25">
      <c r="B3555" s="250">
        <v>3492</v>
      </c>
      <c r="C3555" s="249">
        <v>113.96978073321682</v>
      </c>
    </row>
    <row r="3556" spans="2:3" x14ac:dyDescent="0.25">
      <c r="B3556" s="250">
        <v>3493</v>
      </c>
      <c r="C3556" s="249">
        <v>129.62994433403784</v>
      </c>
    </row>
    <row r="3557" spans="2:3" x14ac:dyDescent="0.25">
      <c r="B3557" s="250">
        <v>3494</v>
      </c>
      <c r="C3557" s="249">
        <v>129.68838340577253</v>
      </c>
    </row>
    <row r="3558" spans="2:3" x14ac:dyDescent="0.25">
      <c r="B3558" s="250">
        <v>3495</v>
      </c>
      <c r="C3558" s="249">
        <v>117.64742026667078</v>
      </c>
    </row>
    <row r="3559" spans="2:3" x14ac:dyDescent="0.25">
      <c r="B3559" s="250">
        <v>3496</v>
      </c>
      <c r="C3559" s="249">
        <v>110.43507519311727</v>
      </c>
    </row>
    <row r="3560" spans="2:3" x14ac:dyDescent="0.25">
      <c r="B3560" s="250">
        <v>3497</v>
      </c>
      <c r="C3560" s="249">
        <v>100.20764399378773</v>
      </c>
    </row>
    <row r="3561" spans="2:3" x14ac:dyDescent="0.25">
      <c r="B3561" s="250">
        <v>3498</v>
      </c>
      <c r="C3561" s="249">
        <v>153.43648517667953</v>
      </c>
    </row>
    <row r="3562" spans="2:3" x14ac:dyDescent="0.25">
      <c r="B3562" s="250">
        <v>3499</v>
      </c>
      <c r="C3562" s="249">
        <v>113.99790026638662</v>
      </c>
    </row>
    <row r="3563" spans="2:3" x14ac:dyDescent="0.25">
      <c r="B3563" s="250">
        <v>3500</v>
      </c>
      <c r="C3563" s="249">
        <v>125.11544204102391</v>
      </c>
    </row>
    <row r="3564" spans="2:3" x14ac:dyDescent="0.25">
      <c r="B3564" s="250">
        <v>3501</v>
      </c>
      <c r="C3564" s="249">
        <v>141.0379822563944</v>
      </c>
    </row>
    <row r="3565" spans="2:3" x14ac:dyDescent="0.25">
      <c r="B3565" s="250">
        <v>3502</v>
      </c>
      <c r="C3565" s="249">
        <v>158.47269005307908</v>
      </c>
    </row>
    <row r="3566" spans="2:3" x14ac:dyDescent="0.25">
      <c r="B3566" s="250">
        <v>3503</v>
      </c>
      <c r="C3566" s="249">
        <v>91.555307927965174</v>
      </c>
    </row>
    <row r="3567" spans="2:3" x14ac:dyDescent="0.25">
      <c r="B3567" s="250">
        <v>3504</v>
      </c>
      <c r="C3567" s="249">
        <v>86.691289088242826</v>
      </c>
    </row>
    <row r="3568" spans="2:3" x14ac:dyDescent="0.25">
      <c r="B3568" s="250">
        <v>3505</v>
      </c>
      <c r="C3568" s="249">
        <v>83.781890037433527</v>
      </c>
    </row>
    <row r="3569" spans="2:3" x14ac:dyDescent="0.25">
      <c r="B3569" s="250">
        <v>3506</v>
      </c>
      <c r="C3569" s="249">
        <v>81.313629822213869</v>
      </c>
    </row>
    <row r="3570" spans="2:3" x14ac:dyDescent="0.25">
      <c r="B3570" s="250">
        <v>3507</v>
      </c>
      <c r="C3570" s="249">
        <v>68.677390105497949</v>
      </c>
    </row>
    <row r="3571" spans="2:3" x14ac:dyDescent="0.25">
      <c r="B3571" s="250">
        <v>3508</v>
      </c>
      <c r="C3571" s="249">
        <v>128.18535493237553</v>
      </c>
    </row>
    <row r="3572" spans="2:3" x14ac:dyDescent="0.25">
      <c r="B3572" s="250">
        <v>3509</v>
      </c>
      <c r="C3572" s="249">
        <v>132.82585790232858</v>
      </c>
    </row>
    <row r="3573" spans="2:3" x14ac:dyDescent="0.25">
      <c r="B3573" s="250">
        <v>3510</v>
      </c>
      <c r="C3573" s="249">
        <v>128.82263454192938</v>
      </c>
    </row>
    <row r="3574" spans="2:3" x14ac:dyDescent="0.25">
      <c r="B3574" s="250">
        <v>3511</v>
      </c>
      <c r="C3574" s="249">
        <v>116.59580332041955</v>
      </c>
    </row>
    <row r="3575" spans="2:3" x14ac:dyDescent="0.25">
      <c r="B3575" s="250">
        <v>3512</v>
      </c>
      <c r="C3575" s="249">
        <v>106.8822008274764</v>
      </c>
    </row>
    <row r="3576" spans="2:3" x14ac:dyDescent="0.25">
      <c r="B3576" s="250">
        <v>3513</v>
      </c>
      <c r="C3576" s="249">
        <v>163.58600159034711</v>
      </c>
    </row>
    <row r="3577" spans="2:3" x14ac:dyDescent="0.25">
      <c r="B3577" s="250">
        <v>3514</v>
      </c>
      <c r="C3577" s="249">
        <v>131.72738862742059</v>
      </c>
    </row>
    <row r="3578" spans="2:3" x14ac:dyDescent="0.25">
      <c r="B3578" s="250">
        <v>3515</v>
      </c>
      <c r="C3578" s="249">
        <v>137.34723132321011</v>
      </c>
    </row>
    <row r="3579" spans="2:3" x14ac:dyDescent="0.25">
      <c r="B3579" s="250">
        <v>3516</v>
      </c>
      <c r="C3579" s="249">
        <v>118.04604741369151</v>
      </c>
    </row>
    <row r="3580" spans="2:3" x14ac:dyDescent="0.25">
      <c r="B3580" s="250">
        <v>3517</v>
      </c>
      <c r="C3580" s="249">
        <v>142.52547455756275</v>
      </c>
    </row>
    <row r="3581" spans="2:3" x14ac:dyDescent="0.25">
      <c r="B3581" s="250">
        <v>3518</v>
      </c>
      <c r="C3581" s="249">
        <v>109.59609566142305</v>
      </c>
    </row>
    <row r="3582" spans="2:3" x14ac:dyDescent="0.25">
      <c r="B3582" s="250">
        <v>3519</v>
      </c>
      <c r="C3582" s="249">
        <v>120.88457780138944</v>
      </c>
    </row>
    <row r="3583" spans="2:3" x14ac:dyDescent="0.25">
      <c r="B3583" s="250">
        <v>3520</v>
      </c>
      <c r="C3583" s="249">
        <v>119.01815898513678</v>
      </c>
    </row>
    <row r="3584" spans="2:3" x14ac:dyDescent="0.25">
      <c r="B3584" s="250">
        <v>3521</v>
      </c>
      <c r="C3584" s="249">
        <v>97.070745468204919</v>
      </c>
    </row>
    <row r="3585" spans="2:3" x14ac:dyDescent="0.25">
      <c r="B3585" s="250">
        <v>3522</v>
      </c>
      <c r="C3585" s="249">
        <v>155.57080170894676</v>
      </c>
    </row>
    <row r="3586" spans="2:3" x14ac:dyDescent="0.25">
      <c r="B3586" s="250">
        <v>3523</v>
      </c>
      <c r="C3586" s="249">
        <v>74.042346431245164</v>
      </c>
    </row>
    <row r="3587" spans="2:3" x14ac:dyDescent="0.25">
      <c r="B3587" s="250">
        <v>3524</v>
      </c>
      <c r="C3587" s="249">
        <v>118.54888780945613</v>
      </c>
    </row>
    <row r="3588" spans="2:3" x14ac:dyDescent="0.25">
      <c r="B3588" s="250">
        <v>3525</v>
      </c>
      <c r="C3588" s="249">
        <v>81.887850489429681</v>
      </c>
    </row>
    <row r="3589" spans="2:3" x14ac:dyDescent="0.25">
      <c r="B3589" s="250">
        <v>3526</v>
      </c>
      <c r="C3589" s="249">
        <v>143.99755563517539</v>
      </c>
    </row>
    <row r="3590" spans="2:3" x14ac:dyDescent="0.25">
      <c r="B3590" s="250">
        <v>3527</v>
      </c>
      <c r="C3590" s="249">
        <v>129.02109521876403</v>
      </c>
    </row>
    <row r="3591" spans="2:3" x14ac:dyDescent="0.25">
      <c r="B3591" s="250">
        <v>3528</v>
      </c>
      <c r="C3591" s="249">
        <v>98.064073756363371</v>
      </c>
    </row>
    <row r="3592" spans="2:3" x14ac:dyDescent="0.25">
      <c r="B3592" s="250">
        <v>3529</v>
      </c>
      <c r="C3592" s="249">
        <v>114.36228321615314</v>
      </c>
    </row>
    <row r="3593" spans="2:3" x14ac:dyDescent="0.25">
      <c r="B3593" s="250">
        <v>3530</v>
      </c>
      <c r="C3593" s="249">
        <v>88.725629829435704</v>
      </c>
    </row>
    <row r="3594" spans="2:3" x14ac:dyDescent="0.25">
      <c r="B3594" s="250">
        <v>3531</v>
      </c>
      <c r="C3594" s="249">
        <v>143.29993490625907</v>
      </c>
    </row>
    <row r="3595" spans="2:3" x14ac:dyDescent="0.25">
      <c r="B3595" s="250">
        <v>3532</v>
      </c>
      <c r="C3595" s="249">
        <v>109.12364602107962</v>
      </c>
    </row>
    <row r="3596" spans="2:3" x14ac:dyDescent="0.25">
      <c r="B3596" s="250">
        <v>3533</v>
      </c>
      <c r="C3596" s="249">
        <v>112.71086989838552</v>
      </c>
    </row>
    <row r="3597" spans="2:3" x14ac:dyDescent="0.25">
      <c r="B3597" s="250">
        <v>3534</v>
      </c>
      <c r="C3597" s="249">
        <v>103.99176538772844</v>
      </c>
    </row>
    <row r="3598" spans="2:3" x14ac:dyDescent="0.25">
      <c r="B3598" s="250">
        <v>3535</v>
      </c>
      <c r="C3598" s="249">
        <v>148.31488784779037</v>
      </c>
    </row>
    <row r="3599" spans="2:3" x14ac:dyDescent="0.25">
      <c r="B3599" s="250">
        <v>3536</v>
      </c>
      <c r="C3599" s="249">
        <v>126.13530591989473</v>
      </c>
    </row>
    <row r="3600" spans="2:3" x14ac:dyDescent="0.25">
      <c r="B3600" s="250">
        <v>3537</v>
      </c>
      <c r="C3600" s="249">
        <v>126.49466173402779</v>
      </c>
    </row>
    <row r="3601" spans="2:3" x14ac:dyDescent="0.25">
      <c r="B3601" s="250">
        <v>3538</v>
      </c>
      <c r="C3601" s="249">
        <v>94.180741464204615</v>
      </c>
    </row>
    <row r="3602" spans="2:3" x14ac:dyDescent="0.25">
      <c r="B3602" s="250">
        <v>3539</v>
      </c>
      <c r="C3602" s="249">
        <v>138.93978890680179</v>
      </c>
    </row>
    <row r="3603" spans="2:3" x14ac:dyDescent="0.25">
      <c r="B3603" s="250">
        <v>3540</v>
      </c>
      <c r="C3603" s="249">
        <v>111.02960105104982</v>
      </c>
    </row>
    <row r="3604" spans="2:3" x14ac:dyDescent="0.25">
      <c r="B3604" s="250">
        <v>3541</v>
      </c>
      <c r="C3604" s="249">
        <v>115.23411235199866</v>
      </c>
    </row>
    <row r="3605" spans="2:3" x14ac:dyDescent="0.25">
      <c r="B3605" s="250">
        <v>3542</v>
      </c>
      <c r="C3605" s="249">
        <v>127.12005655077481</v>
      </c>
    </row>
    <row r="3606" spans="2:3" x14ac:dyDescent="0.25">
      <c r="B3606" s="250">
        <v>3543</v>
      </c>
      <c r="C3606" s="249">
        <v>133.54229804304504</v>
      </c>
    </row>
    <row r="3607" spans="2:3" x14ac:dyDescent="0.25">
      <c r="B3607" s="250">
        <v>3544</v>
      </c>
      <c r="C3607" s="249">
        <v>136.46123598950717</v>
      </c>
    </row>
    <row r="3608" spans="2:3" x14ac:dyDescent="0.25">
      <c r="B3608" s="250">
        <v>3545</v>
      </c>
      <c r="C3608" s="249">
        <v>165.90492297572237</v>
      </c>
    </row>
    <row r="3609" spans="2:3" x14ac:dyDescent="0.25">
      <c r="B3609" s="250">
        <v>3546</v>
      </c>
      <c r="C3609" s="249">
        <v>115.88137382361873</v>
      </c>
    </row>
    <row r="3610" spans="2:3" x14ac:dyDescent="0.25">
      <c r="B3610" s="250">
        <v>3547</v>
      </c>
      <c r="C3610" s="249">
        <v>102.29473932427285</v>
      </c>
    </row>
    <row r="3611" spans="2:3" x14ac:dyDescent="0.25">
      <c r="B3611" s="250">
        <v>3548</v>
      </c>
      <c r="C3611" s="249">
        <v>87.672252438670711</v>
      </c>
    </row>
    <row r="3612" spans="2:3" x14ac:dyDescent="0.25">
      <c r="B3612" s="250">
        <v>3549</v>
      </c>
      <c r="C3612" s="249">
        <v>143.26770263353893</v>
      </c>
    </row>
    <row r="3613" spans="2:3" x14ac:dyDescent="0.25">
      <c r="B3613" s="250">
        <v>3550</v>
      </c>
      <c r="C3613" s="249">
        <v>152.8380056705482</v>
      </c>
    </row>
    <row r="3614" spans="2:3" x14ac:dyDescent="0.25">
      <c r="B3614" s="250">
        <v>3551</v>
      </c>
      <c r="C3614" s="249">
        <v>114.90829097820347</v>
      </c>
    </row>
    <row r="3615" spans="2:3" x14ac:dyDescent="0.25">
      <c r="B3615" s="250">
        <v>3552</v>
      </c>
      <c r="C3615" s="249">
        <v>124.57416731693421</v>
      </c>
    </row>
    <row r="3616" spans="2:3" x14ac:dyDescent="0.25">
      <c r="B3616" s="250">
        <v>3553</v>
      </c>
      <c r="C3616" s="249">
        <v>76.801677088777993</v>
      </c>
    </row>
    <row r="3617" spans="2:3" x14ac:dyDescent="0.25">
      <c r="B3617" s="250">
        <v>3554</v>
      </c>
      <c r="C3617" s="249">
        <v>132.28361459871439</v>
      </c>
    </row>
    <row r="3618" spans="2:3" x14ac:dyDescent="0.25">
      <c r="B3618" s="250">
        <v>3555</v>
      </c>
      <c r="C3618" s="249">
        <v>146.49163480429172</v>
      </c>
    </row>
    <row r="3619" spans="2:3" x14ac:dyDescent="0.25">
      <c r="B3619" s="250">
        <v>3556</v>
      </c>
      <c r="C3619" s="249">
        <v>141.28229093740924</v>
      </c>
    </row>
    <row r="3620" spans="2:3" x14ac:dyDescent="0.25">
      <c r="B3620" s="250">
        <v>3557</v>
      </c>
      <c r="C3620" s="249">
        <v>136.2715040488541</v>
      </c>
    </row>
    <row r="3621" spans="2:3" x14ac:dyDescent="0.25">
      <c r="B3621" s="250">
        <v>3558</v>
      </c>
      <c r="C3621" s="249">
        <v>115.50404454801019</v>
      </c>
    </row>
    <row r="3622" spans="2:3" x14ac:dyDescent="0.25">
      <c r="B3622" s="250">
        <v>3559</v>
      </c>
      <c r="C3622" s="249">
        <v>124.67112112137372</v>
      </c>
    </row>
    <row r="3623" spans="2:3" x14ac:dyDescent="0.25">
      <c r="B3623" s="250">
        <v>3560</v>
      </c>
      <c r="C3623" s="249">
        <v>115.16577451703716</v>
      </c>
    </row>
    <row r="3624" spans="2:3" x14ac:dyDescent="0.25">
      <c r="B3624" s="250">
        <v>3561</v>
      </c>
      <c r="C3624" s="249">
        <v>137.766313664823</v>
      </c>
    </row>
    <row r="3625" spans="2:3" x14ac:dyDescent="0.25">
      <c r="B3625" s="250">
        <v>3562</v>
      </c>
      <c r="C3625" s="249">
        <v>85.452240344403947</v>
      </c>
    </row>
    <row r="3626" spans="2:3" x14ac:dyDescent="0.25">
      <c r="B3626" s="250">
        <v>3563</v>
      </c>
      <c r="C3626" s="249">
        <v>92.909603191137307</v>
      </c>
    </row>
    <row r="3627" spans="2:3" x14ac:dyDescent="0.25">
      <c r="B3627" s="250">
        <v>3564</v>
      </c>
      <c r="C3627" s="249">
        <v>121.86658649677952</v>
      </c>
    </row>
    <row r="3628" spans="2:3" x14ac:dyDescent="0.25">
      <c r="B3628" s="250">
        <v>3565</v>
      </c>
      <c r="C3628" s="249">
        <v>151.55732321629833</v>
      </c>
    </row>
    <row r="3629" spans="2:3" x14ac:dyDescent="0.25">
      <c r="B3629" s="250">
        <v>3566</v>
      </c>
      <c r="C3629" s="249">
        <v>123.33894609339485</v>
      </c>
    </row>
    <row r="3630" spans="2:3" x14ac:dyDescent="0.25">
      <c r="B3630" s="250">
        <v>3567</v>
      </c>
      <c r="C3630" s="249">
        <v>107.72204742312036</v>
      </c>
    </row>
    <row r="3631" spans="2:3" x14ac:dyDescent="0.25">
      <c r="B3631" s="250">
        <v>3568</v>
      </c>
      <c r="C3631" s="249">
        <v>143.16479287511018</v>
      </c>
    </row>
    <row r="3632" spans="2:3" x14ac:dyDescent="0.25">
      <c r="B3632" s="250">
        <v>3569</v>
      </c>
      <c r="C3632" s="249">
        <v>145.5949748677865</v>
      </c>
    </row>
    <row r="3633" spans="2:3" x14ac:dyDescent="0.25">
      <c r="B3633" s="250">
        <v>3570</v>
      </c>
      <c r="C3633" s="249">
        <v>134.35659108884261</v>
      </c>
    </row>
    <row r="3634" spans="2:3" x14ac:dyDescent="0.25">
      <c r="B3634" s="250">
        <v>3571</v>
      </c>
      <c r="C3634" s="249">
        <v>113.31813882180639</v>
      </c>
    </row>
    <row r="3635" spans="2:3" x14ac:dyDescent="0.25">
      <c r="B3635" s="250">
        <v>3572</v>
      </c>
      <c r="C3635" s="249">
        <v>132.46492083481641</v>
      </c>
    </row>
    <row r="3636" spans="2:3" x14ac:dyDescent="0.25">
      <c r="B3636" s="250">
        <v>3573</v>
      </c>
      <c r="C3636" s="249">
        <v>151.1636329222344</v>
      </c>
    </row>
    <row r="3637" spans="2:3" x14ac:dyDescent="0.25">
      <c r="B3637" s="250">
        <v>3574</v>
      </c>
      <c r="C3637" s="249">
        <v>111.18345082506596</v>
      </c>
    </row>
    <row r="3638" spans="2:3" x14ac:dyDescent="0.25">
      <c r="B3638" s="250">
        <v>3575</v>
      </c>
      <c r="C3638" s="249">
        <v>93.785911629822834</v>
      </c>
    </row>
    <row r="3639" spans="2:3" x14ac:dyDescent="0.25">
      <c r="B3639" s="250">
        <v>3576</v>
      </c>
      <c r="C3639" s="249">
        <v>124.74322695523882</v>
      </c>
    </row>
    <row r="3640" spans="2:3" x14ac:dyDescent="0.25">
      <c r="B3640" s="250">
        <v>3577</v>
      </c>
      <c r="C3640" s="249">
        <v>170.85821988820894</v>
      </c>
    </row>
    <row r="3641" spans="2:3" x14ac:dyDescent="0.25">
      <c r="B3641" s="250">
        <v>3578</v>
      </c>
      <c r="C3641" s="249">
        <v>98.940749060727981</v>
      </c>
    </row>
    <row r="3642" spans="2:3" x14ac:dyDescent="0.25">
      <c r="B3642" s="250">
        <v>3579</v>
      </c>
      <c r="C3642" s="249">
        <v>102.22111507040238</v>
      </c>
    </row>
    <row r="3643" spans="2:3" x14ac:dyDescent="0.25">
      <c r="B3643" s="250">
        <v>3580</v>
      </c>
      <c r="C3643" s="249">
        <v>128.72691496863527</v>
      </c>
    </row>
    <row r="3644" spans="2:3" x14ac:dyDescent="0.25">
      <c r="B3644" s="250">
        <v>3581</v>
      </c>
      <c r="C3644" s="249">
        <v>106.36502893492977</v>
      </c>
    </row>
    <row r="3645" spans="2:3" x14ac:dyDescent="0.25">
      <c r="B3645" s="250">
        <v>3582</v>
      </c>
      <c r="C3645" s="249">
        <v>115.83829709048413</v>
      </c>
    </row>
    <row r="3646" spans="2:3" x14ac:dyDescent="0.25">
      <c r="B3646" s="250">
        <v>3583</v>
      </c>
      <c r="C3646" s="249">
        <v>141.64461944798771</v>
      </c>
    </row>
    <row r="3647" spans="2:3" x14ac:dyDescent="0.25">
      <c r="B3647" s="250">
        <v>3584</v>
      </c>
      <c r="C3647" s="249">
        <v>89.978651347560458</v>
      </c>
    </row>
    <row r="3648" spans="2:3" x14ac:dyDescent="0.25">
      <c r="B3648" s="250">
        <v>3585</v>
      </c>
      <c r="C3648" s="249">
        <v>95.229077955802182</v>
      </c>
    </row>
    <row r="3649" spans="2:3" x14ac:dyDescent="0.25">
      <c r="B3649" s="250">
        <v>3586</v>
      </c>
      <c r="C3649" s="249">
        <v>125.59010474576242</v>
      </c>
    </row>
    <row r="3650" spans="2:3" x14ac:dyDescent="0.25">
      <c r="B3650" s="250">
        <v>3587</v>
      </c>
      <c r="C3650" s="249">
        <v>118.52361633922007</v>
      </c>
    </row>
    <row r="3651" spans="2:3" x14ac:dyDescent="0.25">
      <c r="B3651" s="250">
        <v>3588</v>
      </c>
      <c r="C3651" s="249">
        <v>131.2947158105832</v>
      </c>
    </row>
    <row r="3652" spans="2:3" x14ac:dyDescent="0.25">
      <c r="B3652" s="250">
        <v>3589</v>
      </c>
      <c r="C3652" s="249">
        <v>107.58772707121072</v>
      </c>
    </row>
    <row r="3653" spans="2:3" x14ac:dyDescent="0.25">
      <c r="B3653" s="250">
        <v>3590</v>
      </c>
      <c r="C3653" s="249">
        <v>139.01527859180126</v>
      </c>
    </row>
    <row r="3654" spans="2:3" x14ac:dyDescent="0.25">
      <c r="B3654" s="250">
        <v>3591</v>
      </c>
      <c r="C3654" s="249">
        <v>150.65272727469056</v>
      </c>
    </row>
    <row r="3655" spans="2:3" x14ac:dyDescent="0.25">
      <c r="B3655" s="250">
        <v>3592</v>
      </c>
      <c r="C3655" s="249">
        <v>121.28012125395493</v>
      </c>
    </row>
    <row r="3656" spans="2:3" x14ac:dyDescent="0.25">
      <c r="B3656" s="250">
        <v>3593</v>
      </c>
      <c r="C3656" s="249">
        <v>122.91681693994933</v>
      </c>
    </row>
    <row r="3657" spans="2:3" x14ac:dyDescent="0.25">
      <c r="B3657" s="250">
        <v>3594</v>
      </c>
      <c r="C3657" s="249">
        <v>137.83958069477649</v>
      </c>
    </row>
    <row r="3658" spans="2:3" x14ac:dyDescent="0.25">
      <c r="B3658" s="250">
        <v>3595</v>
      </c>
      <c r="C3658" s="249">
        <v>144.65678438381047</v>
      </c>
    </row>
    <row r="3659" spans="2:3" x14ac:dyDescent="0.25">
      <c r="B3659" s="250">
        <v>3596</v>
      </c>
      <c r="C3659" s="249">
        <v>94.671603339513766</v>
      </c>
    </row>
    <row r="3660" spans="2:3" x14ac:dyDescent="0.25">
      <c r="B3660" s="250">
        <v>3597</v>
      </c>
      <c r="C3660" s="249">
        <v>111.0283147008692</v>
      </c>
    </row>
    <row r="3661" spans="2:3" x14ac:dyDescent="0.25">
      <c r="B3661" s="250">
        <v>3598</v>
      </c>
      <c r="C3661" s="249">
        <v>115.91983941464945</v>
      </c>
    </row>
    <row r="3662" spans="2:3" x14ac:dyDescent="0.25">
      <c r="B3662" s="250">
        <v>3599</v>
      </c>
      <c r="C3662" s="249">
        <v>137.13690216383341</v>
      </c>
    </row>
    <row r="3663" spans="2:3" x14ac:dyDescent="0.25">
      <c r="B3663" s="250">
        <v>3600</v>
      </c>
      <c r="C3663" s="249">
        <v>137.60519723198502</v>
      </c>
    </row>
    <row r="3664" spans="2:3" x14ac:dyDescent="0.25">
      <c r="B3664" s="250">
        <v>3601</v>
      </c>
      <c r="C3664" s="249">
        <v>111.62680535515806</v>
      </c>
    </row>
    <row r="3665" spans="2:3" x14ac:dyDescent="0.25">
      <c r="B3665" s="250">
        <v>3602</v>
      </c>
      <c r="C3665" s="249">
        <v>145.60367897070017</v>
      </c>
    </row>
    <row r="3666" spans="2:3" x14ac:dyDescent="0.25">
      <c r="B3666" s="250">
        <v>3603</v>
      </c>
      <c r="C3666" s="249">
        <v>148.70964917634211</v>
      </c>
    </row>
    <row r="3667" spans="2:3" x14ac:dyDescent="0.25">
      <c r="B3667" s="250">
        <v>3604</v>
      </c>
      <c r="C3667" s="249">
        <v>107.11455820592705</v>
      </c>
    </row>
    <row r="3668" spans="2:3" x14ac:dyDescent="0.25">
      <c r="B3668" s="250">
        <v>3605</v>
      </c>
      <c r="C3668" s="249">
        <v>113.02246388217947</v>
      </c>
    </row>
    <row r="3669" spans="2:3" x14ac:dyDescent="0.25">
      <c r="B3669" s="250">
        <v>3606</v>
      </c>
      <c r="C3669" s="249">
        <v>144.2891525645768</v>
      </c>
    </row>
    <row r="3670" spans="2:3" x14ac:dyDescent="0.25">
      <c r="B3670" s="250">
        <v>3607</v>
      </c>
      <c r="C3670" s="249">
        <v>112.55945437029585</v>
      </c>
    </row>
    <row r="3671" spans="2:3" x14ac:dyDescent="0.25">
      <c r="B3671" s="250">
        <v>3608</v>
      </c>
      <c r="C3671" s="249">
        <v>191.56310059555193</v>
      </c>
    </row>
    <row r="3672" spans="2:3" x14ac:dyDescent="0.25">
      <c r="B3672" s="250">
        <v>3609</v>
      </c>
      <c r="C3672" s="249">
        <v>139.03790121192696</v>
      </c>
    </row>
    <row r="3673" spans="2:3" x14ac:dyDescent="0.25">
      <c r="B3673" s="250">
        <v>3610</v>
      </c>
      <c r="C3673" s="249">
        <v>78.725148455247336</v>
      </c>
    </row>
    <row r="3674" spans="2:3" x14ac:dyDescent="0.25">
      <c r="B3674" s="250">
        <v>3611</v>
      </c>
      <c r="C3674" s="249">
        <v>123.61116892530849</v>
      </c>
    </row>
    <row r="3675" spans="2:3" x14ac:dyDescent="0.25">
      <c r="B3675" s="250">
        <v>3612</v>
      </c>
      <c r="C3675" s="249">
        <v>106.93495722628359</v>
      </c>
    </row>
    <row r="3676" spans="2:3" x14ac:dyDescent="0.25">
      <c r="B3676" s="250">
        <v>3613</v>
      </c>
      <c r="C3676" s="249">
        <v>94.119702679487062</v>
      </c>
    </row>
    <row r="3677" spans="2:3" x14ac:dyDescent="0.25">
      <c r="B3677" s="250">
        <v>3614</v>
      </c>
      <c r="C3677" s="249">
        <v>147.31334444863717</v>
      </c>
    </row>
    <row r="3678" spans="2:3" x14ac:dyDescent="0.25">
      <c r="B3678" s="250">
        <v>3615</v>
      </c>
      <c r="C3678" s="249">
        <v>105.72081948578861</v>
      </c>
    </row>
    <row r="3679" spans="2:3" x14ac:dyDescent="0.25">
      <c r="B3679" s="250">
        <v>3616</v>
      </c>
      <c r="C3679" s="249">
        <v>122.9093921059176</v>
      </c>
    </row>
    <row r="3680" spans="2:3" x14ac:dyDescent="0.25">
      <c r="B3680" s="250">
        <v>3617</v>
      </c>
      <c r="C3680" s="249">
        <v>87.605340861537229</v>
      </c>
    </row>
    <row r="3681" spans="2:3" x14ac:dyDescent="0.25">
      <c r="B3681" s="250">
        <v>3618</v>
      </c>
      <c r="C3681" s="249">
        <v>155.97552555020184</v>
      </c>
    </row>
    <row r="3682" spans="2:3" x14ac:dyDescent="0.25">
      <c r="B3682" s="250">
        <v>3619</v>
      </c>
      <c r="C3682" s="249">
        <v>102.18285801682487</v>
      </c>
    </row>
    <row r="3683" spans="2:3" x14ac:dyDescent="0.25">
      <c r="B3683" s="250">
        <v>3620</v>
      </c>
      <c r="C3683" s="249">
        <v>105.45133924355942</v>
      </c>
    </row>
    <row r="3684" spans="2:3" x14ac:dyDescent="0.25">
      <c r="B3684" s="250">
        <v>3621</v>
      </c>
      <c r="C3684" s="249">
        <v>134.95768837489214</v>
      </c>
    </row>
    <row r="3685" spans="2:3" x14ac:dyDescent="0.25">
      <c r="B3685" s="250">
        <v>3622</v>
      </c>
      <c r="C3685" s="249">
        <v>75.380141693053474</v>
      </c>
    </row>
    <row r="3686" spans="2:3" x14ac:dyDescent="0.25">
      <c r="B3686" s="250">
        <v>3623</v>
      </c>
      <c r="C3686" s="249">
        <v>101.75146877030556</v>
      </c>
    </row>
    <row r="3687" spans="2:3" x14ac:dyDescent="0.25">
      <c r="B3687" s="250">
        <v>3624</v>
      </c>
      <c r="C3687" s="249">
        <v>140.78605997339082</v>
      </c>
    </row>
    <row r="3688" spans="2:3" x14ac:dyDescent="0.25">
      <c r="B3688" s="250">
        <v>3625</v>
      </c>
      <c r="C3688" s="249">
        <v>111.15120832014154</v>
      </c>
    </row>
    <row r="3689" spans="2:3" x14ac:dyDescent="0.25">
      <c r="B3689" s="250">
        <v>3626</v>
      </c>
      <c r="C3689" s="249">
        <v>102.04628207780645</v>
      </c>
    </row>
    <row r="3690" spans="2:3" x14ac:dyDescent="0.25">
      <c r="B3690" s="250">
        <v>3627</v>
      </c>
      <c r="C3690" s="249">
        <v>106.72605784660665</v>
      </c>
    </row>
    <row r="3691" spans="2:3" x14ac:dyDescent="0.25">
      <c r="B3691" s="250">
        <v>3628</v>
      </c>
      <c r="C3691" s="249">
        <v>117.34643263909419</v>
      </c>
    </row>
    <row r="3692" spans="2:3" x14ac:dyDescent="0.25">
      <c r="B3692" s="250">
        <v>3629</v>
      </c>
      <c r="C3692" s="249">
        <v>102.50306093997418</v>
      </c>
    </row>
    <row r="3693" spans="2:3" x14ac:dyDescent="0.25">
      <c r="B3693" s="250">
        <v>3630</v>
      </c>
      <c r="C3693" s="249">
        <v>89.409425738089993</v>
      </c>
    </row>
    <row r="3694" spans="2:3" x14ac:dyDescent="0.25">
      <c r="B3694" s="250">
        <v>3631</v>
      </c>
      <c r="C3694" s="249">
        <v>156.08312459663043</v>
      </c>
    </row>
    <row r="3695" spans="2:3" x14ac:dyDescent="0.25">
      <c r="B3695" s="250">
        <v>3632</v>
      </c>
      <c r="C3695" s="249">
        <v>133.94355740157044</v>
      </c>
    </row>
    <row r="3696" spans="2:3" x14ac:dyDescent="0.25">
      <c r="B3696" s="250">
        <v>3633</v>
      </c>
      <c r="C3696" s="249">
        <v>108.92919222733788</v>
      </c>
    </row>
    <row r="3697" spans="2:3" x14ac:dyDescent="0.25">
      <c r="B3697" s="250">
        <v>3634</v>
      </c>
      <c r="C3697" s="249">
        <v>134.27541949176708</v>
      </c>
    </row>
    <row r="3698" spans="2:3" x14ac:dyDescent="0.25">
      <c r="B3698" s="250">
        <v>3635</v>
      </c>
      <c r="C3698" s="249">
        <v>167.13044120348843</v>
      </c>
    </row>
    <row r="3699" spans="2:3" x14ac:dyDescent="0.25">
      <c r="B3699" s="250">
        <v>3636</v>
      </c>
      <c r="C3699" s="249">
        <v>111.26682323944468</v>
      </c>
    </row>
    <row r="3700" spans="2:3" x14ac:dyDescent="0.25">
      <c r="B3700" s="250">
        <v>3637</v>
      </c>
      <c r="C3700" s="249">
        <v>120.91611850530342</v>
      </c>
    </row>
    <row r="3701" spans="2:3" x14ac:dyDescent="0.25">
      <c r="B3701" s="250">
        <v>3638</v>
      </c>
      <c r="C3701" s="249">
        <v>138.85285395000275</v>
      </c>
    </row>
    <row r="3702" spans="2:3" x14ac:dyDescent="0.25">
      <c r="B3702" s="250">
        <v>3639</v>
      </c>
      <c r="C3702" s="249">
        <v>86.315365400800516</v>
      </c>
    </row>
    <row r="3703" spans="2:3" x14ac:dyDescent="0.25">
      <c r="B3703" s="250">
        <v>3640</v>
      </c>
      <c r="C3703" s="249">
        <v>151.2019878138376</v>
      </c>
    </row>
    <row r="3704" spans="2:3" x14ac:dyDescent="0.25">
      <c r="B3704" s="250">
        <v>3641</v>
      </c>
      <c r="C3704" s="249">
        <v>97.469817834679304</v>
      </c>
    </row>
    <row r="3705" spans="2:3" x14ac:dyDescent="0.25">
      <c r="B3705" s="250">
        <v>3642</v>
      </c>
      <c r="C3705" s="249">
        <v>128.89586866470526</v>
      </c>
    </row>
    <row r="3706" spans="2:3" x14ac:dyDescent="0.25">
      <c r="B3706" s="250">
        <v>3643</v>
      </c>
      <c r="C3706" s="249">
        <v>116.81734314208285</v>
      </c>
    </row>
    <row r="3707" spans="2:3" x14ac:dyDescent="0.25">
      <c r="B3707" s="250">
        <v>3644</v>
      </c>
      <c r="C3707" s="249">
        <v>87.478198277734066</v>
      </c>
    </row>
    <row r="3708" spans="2:3" x14ac:dyDescent="0.25">
      <c r="B3708" s="250">
        <v>3645</v>
      </c>
      <c r="C3708" s="249">
        <v>115.77219551763702</v>
      </c>
    </row>
    <row r="3709" spans="2:3" x14ac:dyDescent="0.25">
      <c r="B3709" s="250">
        <v>3646</v>
      </c>
      <c r="C3709" s="249">
        <v>117.17002736391998</v>
      </c>
    </row>
    <row r="3710" spans="2:3" x14ac:dyDescent="0.25">
      <c r="B3710" s="250">
        <v>3647</v>
      </c>
      <c r="C3710" s="249">
        <v>124.65347571115313</v>
      </c>
    </row>
    <row r="3711" spans="2:3" x14ac:dyDescent="0.25">
      <c r="B3711" s="250">
        <v>3648</v>
      </c>
      <c r="C3711" s="249">
        <v>163.73407035469307</v>
      </c>
    </row>
    <row r="3712" spans="2:3" x14ac:dyDescent="0.25">
      <c r="B3712" s="250">
        <v>3649</v>
      </c>
      <c r="C3712" s="249">
        <v>119.98764420766079</v>
      </c>
    </row>
    <row r="3713" spans="2:3" x14ac:dyDescent="0.25">
      <c r="B3713" s="250">
        <v>3650</v>
      </c>
      <c r="C3713" s="249">
        <v>139.99146596178059</v>
      </c>
    </row>
    <row r="3714" spans="2:3" x14ac:dyDescent="0.25">
      <c r="B3714" s="250">
        <v>3651</v>
      </c>
      <c r="C3714" s="249">
        <v>116.04226824610868</v>
      </c>
    </row>
    <row r="3715" spans="2:3" x14ac:dyDescent="0.25">
      <c r="B3715" s="250">
        <v>3652</v>
      </c>
      <c r="C3715" s="249">
        <v>134.06765754406771</v>
      </c>
    </row>
    <row r="3716" spans="2:3" x14ac:dyDescent="0.25">
      <c r="B3716" s="250">
        <v>3653</v>
      </c>
      <c r="C3716" s="249">
        <v>104.95135521883883</v>
      </c>
    </row>
    <row r="3717" spans="2:3" x14ac:dyDescent="0.25">
      <c r="B3717" s="250">
        <v>3654</v>
      </c>
      <c r="C3717" s="249">
        <v>144.40910617346333</v>
      </c>
    </row>
    <row r="3718" spans="2:3" x14ac:dyDescent="0.25">
      <c r="B3718" s="250">
        <v>3655</v>
      </c>
      <c r="C3718" s="249">
        <v>86.051108056247273</v>
      </c>
    </row>
    <row r="3719" spans="2:3" x14ac:dyDescent="0.25">
      <c r="B3719" s="250">
        <v>3656</v>
      </c>
      <c r="C3719" s="249">
        <v>141.75397187684257</v>
      </c>
    </row>
    <row r="3720" spans="2:3" x14ac:dyDescent="0.25">
      <c r="B3720" s="250">
        <v>3657</v>
      </c>
      <c r="C3720" s="249">
        <v>137.29147058001888</v>
      </c>
    </row>
    <row r="3721" spans="2:3" x14ac:dyDescent="0.25">
      <c r="B3721" s="250">
        <v>3658</v>
      </c>
      <c r="C3721" s="249">
        <v>96.261122332805911</v>
      </c>
    </row>
    <row r="3722" spans="2:3" x14ac:dyDescent="0.25">
      <c r="B3722" s="250">
        <v>3659</v>
      </c>
      <c r="C3722" s="249">
        <v>63.348277482118093</v>
      </c>
    </row>
    <row r="3723" spans="2:3" x14ac:dyDescent="0.25">
      <c r="B3723" s="250">
        <v>3660</v>
      </c>
      <c r="C3723" s="249">
        <v>173.04579231405995</v>
      </c>
    </row>
    <row r="3724" spans="2:3" x14ac:dyDescent="0.25">
      <c r="B3724" s="250">
        <v>3661</v>
      </c>
      <c r="C3724" s="249">
        <v>136.5691861382634</v>
      </c>
    </row>
    <row r="3725" spans="2:3" x14ac:dyDescent="0.25">
      <c r="B3725" s="250">
        <v>3662</v>
      </c>
      <c r="C3725" s="249">
        <v>119.16540763081257</v>
      </c>
    </row>
    <row r="3726" spans="2:3" x14ac:dyDescent="0.25">
      <c r="B3726" s="250">
        <v>3663</v>
      </c>
      <c r="C3726" s="249">
        <v>137.19410127111189</v>
      </c>
    </row>
    <row r="3727" spans="2:3" x14ac:dyDescent="0.25">
      <c r="B3727" s="250">
        <v>3664</v>
      </c>
      <c r="C3727" s="249">
        <v>106.17475128648434</v>
      </c>
    </row>
    <row r="3728" spans="2:3" x14ac:dyDescent="0.25">
      <c r="B3728" s="250">
        <v>3665</v>
      </c>
      <c r="C3728" s="249">
        <v>93.22537701626247</v>
      </c>
    </row>
    <row r="3729" spans="2:3" x14ac:dyDescent="0.25">
      <c r="B3729" s="250">
        <v>3666</v>
      </c>
      <c r="C3729" s="249">
        <v>103.57000847509852</v>
      </c>
    </row>
    <row r="3730" spans="2:3" x14ac:dyDescent="0.25">
      <c r="B3730" s="250">
        <v>3667</v>
      </c>
      <c r="C3730" s="249">
        <v>121.07432497364148</v>
      </c>
    </row>
    <row r="3731" spans="2:3" x14ac:dyDescent="0.25">
      <c r="B3731" s="250">
        <v>3668</v>
      </c>
      <c r="C3731" s="249">
        <v>135.1841320146261</v>
      </c>
    </row>
    <row r="3732" spans="2:3" x14ac:dyDescent="0.25">
      <c r="B3732" s="250">
        <v>3669</v>
      </c>
      <c r="C3732" s="249">
        <v>154.91638211679287</v>
      </c>
    </row>
    <row r="3733" spans="2:3" x14ac:dyDescent="0.25">
      <c r="B3733" s="250">
        <v>3670</v>
      </c>
      <c r="C3733" s="249">
        <v>125.57724629017747</v>
      </c>
    </row>
    <row r="3734" spans="2:3" x14ac:dyDescent="0.25">
      <c r="B3734" s="250">
        <v>3671</v>
      </c>
      <c r="C3734" s="249">
        <v>153.2038150070905</v>
      </c>
    </row>
    <row r="3735" spans="2:3" x14ac:dyDescent="0.25">
      <c r="B3735" s="250">
        <v>3672</v>
      </c>
      <c r="C3735" s="249">
        <v>122.52029708642786</v>
      </c>
    </row>
    <row r="3736" spans="2:3" x14ac:dyDescent="0.25">
      <c r="B3736" s="250">
        <v>3673</v>
      </c>
      <c r="C3736" s="249">
        <v>121.78575292028417</v>
      </c>
    </row>
    <row r="3737" spans="2:3" x14ac:dyDescent="0.25">
      <c r="B3737" s="250">
        <v>3674</v>
      </c>
      <c r="C3737" s="249">
        <v>104.42744524900328</v>
      </c>
    </row>
    <row r="3738" spans="2:3" x14ac:dyDescent="0.25">
      <c r="B3738" s="250">
        <v>3675</v>
      </c>
      <c r="C3738" s="249">
        <v>125.11527976712482</v>
      </c>
    </row>
    <row r="3739" spans="2:3" x14ac:dyDescent="0.25">
      <c r="B3739" s="250">
        <v>3676</v>
      </c>
      <c r="C3739" s="249">
        <v>119.75664748618145</v>
      </c>
    </row>
    <row r="3740" spans="2:3" x14ac:dyDescent="0.25">
      <c r="B3740" s="250">
        <v>3677</v>
      </c>
      <c r="C3740" s="249">
        <v>144.00428844498794</v>
      </c>
    </row>
    <row r="3741" spans="2:3" x14ac:dyDescent="0.25">
      <c r="B3741" s="250">
        <v>3678</v>
      </c>
      <c r="C3741" s="249">
        <v>141.88393666133723</v>
      </c>
    </row>
    <row r="3742" spans="2:3" x14ac:dyDescent="0.25">
      <c r="B3742" s="250">
        <v>3679</v>
      </c>
      <c r="C3742" s="249">
        <v>137.69658521689908</v>
      </c>
    </row>
    <row r="3743" spans="2:3" x14ac:dyDescent="0.25">
      <c r="B3743" s="250">
        <v>3680</v>
      </c>
      <c r="C3743" s="249">
        <v>102.77818436945611</v>
      </c>
    </row>
    <row r="3744" spans="2:3" x14ac:dyDescent="0.25">
      <c r="B3744" s="250">
        <v>3681</v>
      </c>
      <c r="C3744" s="249">
        <v>96.375522108388068</v>
      </c>
    </row>
    <row r="3745" spans="2:3" x14ac:dyDescent="0.25">
      <c r="B3745" s="250">
        <v>3682</v>
      </c>
      <c r="C3745" s="249">
        <v>139.17784305495346</v>
      </c>
    </row>
    <row r="3746" spans="2:3" x14ac:dyDescent="0.25">
      <c r="B3746" s="250">
        <v>3683</v>
      </c>
      <c r="C3746" s="249">
        <v>106.44134854636839</v>
      </c>
    </row>
    <row r="3747" spans="2:3" x14ac:dyDescent="0.25">
      <c r="B3747" s="250">
        <v>3684</v>
      </c>
      <c r="C3747" s="249">
        <v>153.49932136581239</v>
      </c>
    </row>
    <row r="3748" spans="2:3" x14ac:dyDescent="0.25">
      <c r="B3748" s="250">
        <v>3685</v>
      </c>
      <c r="C3748" s="249">
        <v>89.012296608373219</v>
      </c>
    </row>
    <row r="3749" spans="2:3" x14ac:dyDescent="0.25">
      <c r="B3749" s="250">
        <v>3686</v>
      </c>
      <c r="C3749" s="249">
        <v>109.14515092299192</v>
      </c>
    </row>
    <row r="3750" spans="2:3" x14ac:dyDescent="0.25">
      <c r="B3750" s="250">
        <v>3687</v>
      </c>
      <c r="C3750" s="249">
        <v>113.64817169576841</v>
      </c>
    </row>
    <row r="3751" spans="2:3" x14ac:dyDescent="0.25">
      <c r="B3751" s="250">
        <v>3688</v>
      </c>
      <c r="C3751" s="249">
        <v>100.29857715693069</v>
      </c>
    </row>
    <row r="3752" spans="2:3" x14ac:dyDescent="0.25">
      <c r="B3752" s="250">
        <v>3689</v>
      </c>
      <c r="C3752" s="249">
        <v>129.50068934371831</v>
      </c>
    </row>
    <row r="3753" spans="2:3" x14ac:dyDescent="0.25">
      <c r="B3753" s="250">
        <v>3690</v>
      </c>
      <c r="C3753" s="249">
        <v>131.05155427713885</v>
      </c>
    </row>
    <row r="3754" spans="2:3" x14ac:dyDescent="0.25">
      <c r="B3754" s="250">
        <v>3691</v>
      </c>
      <c r="C3754" s="249">
        <v>92.109572512812008</v>
      </c>
    </row>
    <row r="3755" spans="2:3" x14ac:dyDescent="0.25">
      <c r="B3755" s="250">
        <v>3692</v>
      </c>
      <c r="C3755" s="249">
        <v>120.56496684459768</v>
      </c>
    </row>
    <row r="3756" spans="2:3" x14ac:dyDescent="0.25">
      <c r="B3756" s="250">
        <v>3693</v>
      </c>
      <c r="C3756" s="249">
        <v>108.1887099014303</v>
      </c>
    </row>
    <row r="3757" spans="2:3" x14ac:dyDescent="0.25">
      <c r="B3757" s="250">
        <v>3694</v>
      </c>
      <c r="C3757" s="249">
        <v>128.67006816652071</v>
      </c>
    </row>
    <row r="3758" spans="2:3" x14ac:dyDescent="0.25">
      <c r="B3758" s="250">
        <v>3695</v>
      </c>
      <c r="C3758" s="249">
        <v>138.96012577319567</v>
      </c>
    </row>
    <row r="3759" spans="2:3" x14ac:dyDescent="0.25">
      <c r="B3759" s="250">
        <v>3696</v>
      </c>
      <c r="C3759" s="249">
        <v>85.608103109592889</v>
      </c>
    </row>
    <row r="3760" spans="2:3" x14ac:dyDescent="0.25">
      <c r="B3760" s="250">
        <v>3697</v>
      </c>
      <c r="C3760" s="249">
        <v>157.4067453276345</v>
      </c>
    </row>
    <row r="3761" spans="2:3" x14ac:dyDescent="0.25">
      <c r="B3761" s="250">
        <v>3698</v>
      </c>
      <c r="C3761" s="249">
        <v>106.1207005505305</v>
      </c>
    </row>
    <row r="3762" spans="2:3" x14ac:dyDescent="0.25">
      <c r="B3762" s="250">
        <v>3699</v>
      </c>
      <c r="C3762" s="249">
        <v>120.14302381313512</v>
      </c>
    </row>
    <row r="3763" spans="2:3" x14ac:dyDescent="0.25">
      <c r="B3763" s="250">
        <v>3700</v>
      </c>
      <c r="C3763" s="249">
        <v>138.70149940513826</v>
      </c>
    </row>
    <row r="3764" spans="2:3" x14ac:dyDescent="0.25">
      <c r="B3764" s="250">
        <v>3701</v>
      </c>
      <c r="C3764" s="249">
        <v>113.19972813907364</v>
      </c>
    </row>
    <row r="3765" spans="2:3" x14ac:dyDescent="0.25">
      <c r="B3765" s="250">
        <v>3702</v>
      </c>
      <c r="C3765" s="249">
        <v>214.65502869228393</v>
      </c>
    </row>
    <row r="3766" spans="2:3" x14ac:dyDescent="0.25">
      <c r="B3766" s="250">
        <v>3703</v>
      </c>
      <c r="C3766" s="249">
        <v>124.9190229442375</v>
      </c>
    </row>
    <row r="3767" spans="2:3" x14ac:dyDescent="0.25">
      <c r="B3767" s="250">
        <v>3704</v>
      </c>
      <c r="C3767" s="249">
        <v>113.53994783789148</v>
      </c>
    </row>
    <row r="3768" spans="2:3" x14ac:dyDescent="0.25">
      <c r="B3768" s="250">
        <v>3705</v>
      </c>
      <c r="C3768" s="249">
        <v>140.47208691189385</v>
      </c>
    </row>
    <row r="3769" spans="2:3" x14ac:dyDescent="0.25">
      <c r="B3769" s="250">
        <v>3706</v>
      </c>
      <c r="C3769" s="249">
        <v>161.5811819483163</v>
      </c>
    </row>
    <row r="3770" spans="2:3" x14ac:dyDescent="0.25">
      <c r="B3770" s="250">
        <v>3707</v>
      </c>
      <c r="C3770" s="249">
        <v>124.95785868154628</v>
      </c>
    </row>
    <row r="3771" spans="2:3" x14ac:dyDescent="0.25">
      <c r="B3771" s="250">
        <v>3708</v>
      </c>
      <c r="C3771" s="249">
        <v>127.88066264790808</v>
      </c>
    </row>
    <row r="3772" spans="2:3" x14ac:dyDescent="0.25">
      <c r="B3772" s="250">
        <v>3709</v>
      </c>
      <c r="C3772" s="249">
        <v>127.54350802045603</v>
      </c>
    </row>
    <row r="3773" spans="2:3" x14ac:dyDescent="0.25">
      <c r="B3773" s="250">
        <v>3710</v>
      </c>
      <c r="C3773" s="249">
        <v>125.17433741550401</v>
      </c>
    </row>
    <row r="3774" spans="2:3" x14ac:dyDescent="0.25">
      <c r="B3774" s="250">
        <v>3711</v>
      </c>
      <c r="C3774" s="249">
        <v>103.05437217804332</v>
      </c>
    </row>
    <row r="3775" spans="2:3" x14ac:dyDescent="0.25">
      <c r="B3775" s="250">
        <v>3712</v>
      </c>
      <c r="C3775" s="249">
        <v>133.52831063141633</v>
      </c>
    </row>
    <row r="3776" spans="2:3" x14ac:dyDescent="0.25">
      <c r="B3776" s="250">
        <v>3713</v>
      </c>
      <c r="C3776" s="249">
        <v>126.33455469943986</v>
      </c>
    </row>
    <row r="3777" spans="2:3" x14ac:dyDescent="0.25">
      <c r="B3777" s="250">
        <v>3714</v>
      </c>
      <c r="C3777" s="249">
        <v>106.80084279493033</v>
      </c>
    </row>
    <row r="3778" spans="2:3" x14ac:dyDescent="0.25">
      <c r="B3778" s="250">
        <v>3715</v>
      </c>
      <c r="C3778" s="249">
        <v>147.48254396966254</v>
      </c>
    </row>
    <row r="3779" spans="2:3" x14ac:dyDescent="0.25">
      <c r="B3779" s="250">
        <v>3716</v>
      </c>
      <c r="C3779" s="249">
        <v>146.34080051159879</v>
      </c>
    </row>
    <row r="3780" spans="2:3" x14ac:dyDescent="0.25">
      <c r="B3780" s="250">
        <v>3717</v>
      </c>
      <c r="C3780" s="249">
        <v>135.77223897874183</v>
      </c>
    </row>
    <row r="3781" spans="2:3" x14ac:dyDescent="0.25">
      <c r="B3781" s="250">
        <v>3718</v>
      </c>
      <c r="C3781" s="249">
        <v>122.85618283204994</v>
      </c>
    </row>
    <row r="3782" spans="2:3" x14ac:dyDescent="0.25">
      <c r="B3782" s="250">
        <v>3719</v>
      </c>
      <c r="C3782" s="249">
        <v>96.344669802191305</v>
      </c>
    </row>
    <row r="3783" spans="2:3" x14ac:dyDescent="0.25">
      <c r="B3783" s="250">
        <v>3720</v>
      </c>
      <c r="C3783" s="249">
        <v>113.37372204092271</v>
      </c>
    </row>
    <row r="3784" spans="2:3" x14ac:dyDescent="0.25">
      <c r="B3784" s="250">
        <v>3721</v>
      </c>
      <c r="C3784" s="249">
        <v>117.83414556654697</v>
      </c>
    </row>
    <row r="3785" spans="2:3" x14ac:dyDescent="0.25">
      <c r="B3785" s="250">
        <v>3722</v>
      </c>
      <c r="C3785" s="249">
        <v>96.818420757770298</v>
      </c>
    </row>
    <row r="3786" spans="2:3" x14ac:dyDescent="0.25">
      <c r="B3786" s="250">
        <v>3723</v>
      </c>
      <c r="C3786" s="249">
        <v>117.33883490384179</v>
      </c>
    </row>
    <row r="3787" spans="2:3" x14ac:dyDescent="0.25">
      <c r="B3787" s="250">
        <v>3724</v>
      </c>
      <c r="C3787" s="249">
        <v>143.00911059598144</v>
      </c>
    </row>
    <row r="3788" spans="2:3" x14ac:dyDescent="0.25">
      <c r="B3788" s="250">
        <v>3725</v>
      </c>
      <c r="C3788" s="249">
        <v>102.18314627543106</v>
      </c>
    </row>
    <row r="3789" spans="2:3" x14ac:dyDescent="0.25">
      <c r="B3789" s="250">
        <v>3726</v>
      </c>
      <c r="C3789" s="249">
        <v>107.58615878646515</v>
      </c>
    </row>
    <row r="3790" spans="2:3" x14ac:dyDescent="0.25">
      <c r="B3790" s="250">
        <v>3727</v>
      </c>
      <c r="C3790" s="249">
        <v>106.64201542337484</v>
      </c>
    </row>
    <row r="3791" spans="2:3" x14ac:dyDescent="0.25">
      <c r="B3791" s="250">
        <v>3728</v>
      </c>
      <c r="C3791" s="249">
        <v>79.110668375814043</v>
      </c>
    </row>
    <row r="3792" spans="2:3" x14ac:dyDescent="0.25">
      <c r="B3792" s="250">
        <v>3729</v>
      </c>
      <c r="C3792" s="249">
        <v>96.918152132837179</v>
      </c>
    </row>
    <row r="3793" spans="2:3" x14ac:dyDescent="0.25">
      <c r="B3793" s="250">
        <v>3730</v>
      </c>
      <c r="C3793" s="249">
        <v>123.89599192868789</v>
      </c>
    </row>
    <row r="3794" spans="2:3" x14ac:dyDescent="0.25">
      <c r="B3794" s="250">
        <v>3731</v>
      </c>
      <c r="C3794" s="249">
        <v>149.82497652959543</v>
      </c>
    </row>
    <row r="3795" spans="2:3" x14ac:dyDescent="0.25">
      <c r="B3795" s="250">
        <v>3732</v>
      </c>
      <c r="C3795" s="249">
        <v>78.823780031272236</v>
      </c>
    </row>
    <row r="3796" spans="2:3" x14ac:dyDescent="0.25">
      <c r="B3796" s="250">
        <v>3733</v>
      </c>
      <c r="C3796" s="249">
        <v>80.451966190639993</v>
      </c>
    </row>
    <row r="3797" spans="2:3" x14ac:dyDescent="0.25">
      <c r="B3797" s="250">
        <v>3734</v>
      </c>
      <c r="C3797" s="249">
        <v>130.14792066009647</v>
      </c>
    </row>
    <row r="3798" spans="2:3" x14ac:dyDescent="0.25">
      <c r="B3798" s="250">
        <v>3735</v>
      </c>
      <c r="C3798" s="249">
        <v>94.4028374795285</v>
      </c>
    </row>
    <row r="3799" spans="2:3" x14ac:dyDescent="0.25">
      <c r="B3799" s="250">
        <v>3736</v>
      </c>
      <c r="C3799" s="249">
        <v>142.07255058687278</v>
      </c>
    </row>
    <row r="3800" spans="2:3" x14ac:dyDescent="0.25">
      <c r="B3800" s="250">
        <v>3737</v>
      </c>
      <c r="C3800" s="249">
        <v>87.779223399603453</v>
      </c>
    </row>
    <row r="3801" spans="2:3" x14ac:dyDescent="0.25">
      <c r="B3801" s="250">
        <v>3738</v>
      </c>
      <c r="C3801" s="249">
        <v>138.73242369446004</v>
      </c>
    </row>
    <row r="3802" spans="2:3" x14ac:dyDescent="0.25">
      <c r="B3802" s="250">
        <v>3739</v>
      </c>
      <c r="C3802" s="249">
        <v>142.2484361806398</v>
      </c>
    </row>
    <row r="3803" spans="2:3" x14ac:dyDescent="0.25">
      <c r="B3803" s="250">
        <v>3740</v>
      </c>
      <c r="C3803" s="249">
        <v>152.38693472329783</v>
      </c>
    </row>
    <row r="3804" spans="2:3" x14ac:dyDescent="0.25">
      <c r="B3804" s="250">
        <v>3741</v>
      </c>
      <c r="C3804" s="249">
        <v>129.26829005558773</v>
      </c>
    </row>
    <row r="3805" spans="2:3" x14ac:dyDescent="0.25">
      <c r="B3805" s="250">
        <v>3742</v>
      </c>
      <c r="C3805" s="249">
        <v>147.33461198686115</v>
      </c>
    </row>
    <row r="3806" spans="2:3" x14ac:dyDescent="0.25">
      <c r="B3806" s="250">
        <v>3743</v>
      </c>
      <c r="C3806" s="249">
        <v>141.59451139720457</v>
      </c>
    </row>
    <row r="3807" spans="2:3" x14ac:dyDescent="0.25">
      <c r="B3807" s="250">
        <v>3744</v>
      </c>
      <c r="C3807" s="249">
        <v>152.07495616329709</v>
      </c>
    </row>
    <row r="3808" spans="2:3" x14ac:dyDescent="0.25">
      <c r="B3808" s="250">
        <v>3745</v>
      </c>
      <c r="C3808" s="249">
        <v>158.6817404240351</v>
      </c>
    </row>
    <row r="3809" spans="2:3" x14ac:dyDescent="0.25">
      <c r="B3809" s="250">
        <v>3746</v>
      </c>
      <c r="C3809" s="249">
        <v>129.3046285156174</v>
      </c>
    </row>
    <row r="3810" spans="2:3" x14ac:dyDescent="0.25">
      <c r="B3810" s="250">
        <v>3747</v>
      </c>
      <c r="C3810" s="249">
        <v>126.23823264268435</v>
      </c>
    </row>
    <row r="3811" spans="2:3" x14ac:dyDescent="0.25">
      <c r="B3811" s="250">
        <v>3748</v>
      </c>
      <c r="C3811" s="249">
        <v>109.81861141846161</v>
      </c>
    </row>
    <row r="3812" spans="2:3" x14ac:dyDescent="0.25">
      <c r="B3812" s="250">
        <v>3749</v>
      </c>
      <c r="C3812" s="249">
        <v>159.99965914316687</v>
      </c>
    </row>
    <row r="3813" spans="2:3" x14ac:dyDescent="0.25">
      <c r="B3813" s="250">
        <v>3750</v>
      </c>
      <c r="C3813" s="249">
        <v>72.941138335458078</v>
      </c>
    </row>
    <row r="3814" spans="2:3" x14ac:dyDescent="0.25">
      <c r="B3814" s="250">
        <v>3751</v>
      </c>
      <c r="C3814" s="249">
        <v>85.567237392551078</v>
      </c>
    </row>
    <row r="3815" spans="2:3" x14ac:dyDescent="0.25">
      <c r="B3815" s="250">
        <v>3752</v>
      </c>
      <c r="C3815" s="249">
        <v>137.28257801262149</v>
      </c>
    </row>
    <row r="3816" spans="2:3" x14ac:dyDescent="0.25">
      <c r="B3816" s="250">
        <v>3753</v>
      </c>
      <c r="C3816" s="249">
        <v>131.20018942146845</v>
      </c>
    </row>
    <row r="3817" spans="2:3" x14ac:dyDescent="0.25">
      <c r="B3817" s="250">
        <v>3754</v>
      </c>
      <c r="C3817" s="249">
        <v>120.63614577579017</v>
      </c>
    </row>
    <row r="3818" spans="2:3" x14ac:dyDescent="0.25">
      <c r="B3818" s="250">
        <v>3755</v>
      </c>
      <c r="C3818" s="249">
        <v>145.54769721591114</v>
      </c>
    </row>
    <row r="3819" spans="2:3" x14ac:dyDescent="0.25">
      <c r="B3819" s="250">
        <v>3756</v>
      </c>
      <c r="C3819" s="249">
        <v>135.96527886483906</v>
      </c>
    </row>
    <row r="3820" spans="2:3" x14ac:dyDescent="0.25">
      <c r="B3820" s="250">
        <v>3757</v>
      </c>
      <c r="C3820" s="249">
        <v>115.84555851679409</v>
      </c>
    </row>
    <row r="3821" spans="2:3" x14ac:dyDescent="0.25">
      <c r="B3821" s="250">
        <v>3758</v>
      </c>
      <c r="C3821" s="249">
        <v>154.19925609570259</v>
      </c>
    </row>
    <row r="3822" spans="2:3" x14ac:dyDescent="0.25">
      <c r="B3822" s="250">
        <v>3759</v>
      </c>
      <c r="C3822" s="249">
        <v>108.16629597761718</v>
      </c>
    </row>
    <row r="3823" spans="2:3" x14ac:dyDescent="0.25">
      <c r="B3823" s="250">
        <v>3760</v>
      </c>
      <c r="C3823" s="249">
        <v>97.03505345159499</v>
      </c>
    </row>
    <row r="3824" spans="2:3" x14ac:dyDescent="0.25">
      <c r="B3824" s="250">
        <v>3761</v>
      </c>
      <c r="C3824" s="249">
        <v>141.0412785818493</v>
      </c>
    </row>
    <row r="3825" spans="2:3" x14ac:dyDescent="0.25">
      <c r="B3825" s="250">
        <v>3762</v>
      </c>
      <c r="C3825" s="249">
        <v>112.84805574974204</v>
      </c>
    </row>
    <row r="3826" spans="2:3" x14ac:dyDescent="0.25">
      <c r="B3826" s="250">
        <v>3763</v>
      </c>
      <c r="C3826" s="249">
        <v>151.49211178678391</v>
      </c>
    </row>
    <row r="3827" spans="2:3" x14ac:dyDescent="0.25">
      <c r="B3827" s="250">
        <v>3764</v>
      </c>
      <c r="C3827" s="249">
        <v>104.53964269025919</v>
      </c>
    </row>
    <row r="3828" spans="2:3" x14ac:dyDescent="0.25">
      <c r="B3828" s="250">
        <v>3765</v>
      </c>
      <c r="C3828" s="249">
        <v>87.585866993927368</v>
      </c>
    </row>
    <row r="3829" spans="2:3" x14ac:dyDescent="0.25">
      <c r="B3829" s="250">
        <v>3766</v>
      </c>
      <c r="C3829" s="249">
        <v>127.93672124929671</v>
      </c>
    </row>
    <row r="3830" spans="2:3" x14ac:dyDescent="0.25">
      <c r="B3830" s="250">
        <v>3767</v>
      </c>
      <c r="C3830" s="249">
        <v>134.78460455118295</v>
      </c>
    </row>
    <row r="3831" spans="2:3" x14ac:dyDescent="0.25">
      <c r="B3831" s="250">
        <v>3768</v>
      </c>
      <c r="C3831" s="249">
        <v>123.70194083734549</v>
      </c>
    </row>
    <row r="3832" spans="2:3" x14ac:dyDescent="0.25">
      <c r="B3832" s="250">
        <v>3769</v>
      </c>
      <c r="C3832" s="249">
        <v>114.89652004558496</v>
      </c>
    </row>
    <row r="3833" spans="2:3" x14ac:dyDescent="0.25">
      <c r="B3833" s="250">
        <v>3770</v>
      </c>
      <c r="C3833" s="249">
        <v>138.49530040668031</v>
      </c>
    </row>
    <row r="3834" spans="2:3" x14ac:dyDescent="0.25">
      <c r="B3834" s="250">
        <v>3771</v>
      </c>
      <c r="C3834" s="249">
        <v>93.366226481184896</v>
      </c>
    </row>
    <row r="3835" spans="2:3" x14ac:dyDescent="0.25">
      <c r="B3835" s="250">
        <v>3772</v>
      </c>
      <c r="C3835" s="249">
        <v>121.83199754544665</v>
      </c>
    </row>
    <row r="3836" spans="2:3" x14ac:dyDescent="0.25">
      <c r="B3836" s="250">
        <v>3773</v>
      </c>
      <c r="C3836" s="249">
        <v>111.98611130252374</v>
      </c>
    </row>
    <row r="3837" spans="2:3" x14ac:dyDescent="0.25">
      <c r="B3837" s="250">
        <v>3774</v>
      </c>
      <c r="C3837" s="249">
        <v>140.23789331813063</v>
      </c>
    </row>
    <row r="3838" spans="2:3" x14ac:dyDescent="0.25">
      <c r="B3838" s="250">
        <v>3775</v>
      </c>
      <c r="C3838" s="249">
        <v>133.33578806284592</v>
      </c>
    </row>
    <row r="3839" spans="2:3" x14ac:dyDescent="0.25">
      <c r="B3839" s="250">
        <v>3776</v>
      </c>
      <c r="C3839" s="249">
        <v>110.29566447044094</v>
      </c>
    </row>
    <row r="3840" spans="2:3" x14ac:dyDescent="0.25">
      <c r="B3840" s="250">
        <v>3777</v>
      </c>
      <c r="C3840" s="249">
        <v>125.06214181684835</v>
      </c>
    </row>
    <row r="3841" spans="2:3" x14ac:dyDescent="0.25">
      <c r="B3841" s="250">
        <v>3778</v>
      </c>
      <c r="C3841" s="249">
        <v>138.24930394193649</v>
      </c>
    </row>
    <row r="3842" spans="2:3" x14ac:dyDescent="0.25">
      <c r="B3842" s="250">
        <v>3779</v>
      </c>
      <c r="C3842" s="249">
        <v>113.36553761038273</v>
      </c>
    </row>
    <row r="3843" spans="2:3" x14ac:dyDescent="0.25">
      <c r="B3843" s="250">
        <v>3780</v>
      </c>
      <c r="C3843" s="249">
        <v>59.386626061336898</v>
      </c>
    </row>
    <row r="3844" spans="2:3" x14ac:dyDescent="0.25">
      <c r="B3844" s="250">
        <v>3781</v>
      </c>
      <c r="C3844" s="249">
        <v>126.74205162167388</v>
      </c>
    </row>
    <row r="3845" spans="2:3" x14ac:dyDescent="0.25">
      <c r="B3845" s="250">
        <v>3782</v>
      </c>
      <c r="C3845" s="249">
        <v>93.758974546655153</v>
      </c>
    </row>
    <row r="3846" spans="2:3" x14ac:dyDescent="0.25">
      <c r="B3846" s="250">
        <v>3783</v>
      </c>
      <c r="C3846" s="249">
        <v>101.89687379937216</v>
      </c>
    </row>
    <row r="3847" spans="2:3" x14ac:dyDescent="0.25">
      <c r="B3847" s="250">
        <v>3784</v>
      </c>
      <c r="C3847" s="249">
        <v>84.842230239306332</v>
      </c>
    </row>
    <row r="3848" spans="2:3" x14ac:dyDescent="0.25">
      <c r="B3848" s="250">
        <v>3785</v>
      </c>
      <c r="C3848" s="249">
        <v>144.8174374837719</v>
      </c>
    </row>
    <row r="3849" spans="2:3" x14ac:dyDescent="0.25">
      <c r="B3849" s="250">
        <v>3786</v>
      </c>
      <c r="C3849" s="249">
        <v>80.153160226049806</v>
      </c>
    </row>
    <row r="3850" spans="2:3" x14ac:dyDescent="0.25">
      <c r="B3850" s="250">
        <v>3787</v>
      </c>
      <c r="C3850" s="249">
        <v>120.05342901618955</v>
      </c>
    </row>
    <row r="3851" spans="2:3" x14ac:dyDescent="0.25">
      <c r="B3851" s="250">
        <v>3788</v>
      </c>
      <c r="C3851" s="249">
        <v>115.62073119839324</v>
      </c>
    </row>
    <row r="3852" spans="2:3" x14ac:dyDescent="0.25">
      <c r="B3852" s="250">
        <v>3789</v>
      </c>
      <c r="C3852" s="249">
        <v>98.591662077332515</v>
      </c>
    </row>
    <row r="3853" spans="2:3" x14ac:dyDescent="0.25">
      <c r="B3853" s="250">
        <v>3790</v>
      </c>
      <c r="C3853" s="249">
        <v>116.59563241347209</v>
      </c>
    </row>
    <row r="3854" spans="2:3" x14ac:dyDescent="0.25">
      <c r="B3854" s="250">
        <v>3791</v>
      </c>
      <c r="C3854" s="249">
        <v>88.924214903249748</v>
      </c>
    </row>
    <row r="3855" spans="2:3" x14ac:dyDescent="0.25">
      <c r="B3855" s="250">
        <v>3792</v>
      </c>
      <c r="C3855" s="249">
        <v>88.090227111991936</v>
      </c>
    </row>
    <row r="3856" spans="2:3" x14ac:dyDescent="0.25">
      <c r="B3856" s="250">
        <v>3793</v>
      </c>
      <c r="C3856" s="249">
        <v>68.674041179536871</v>
      </c>
    </row>
    <row r="3857" spans="2:3" x14ac:dyDescent="0.25">
      <c r="B3857" s="250">
        <v>3794</v>
      </c>
      <c r="C3857" s="249">
        <v>150.14092207330978</v>
      </c>
    </row>
    <row r="3858" spans="2:3" x14ac:dyDescent="0.25">
      <c r="B3858" s="250">
        <v>3795</v>
      </c>
      <c r="C3858" s="249">
        <v>86.781482588916205</v>
      </c>
    </row>
    <row r="3859" spans="2:3" x14ac:dyDescent="0.25">
      <c r="B3859" s="250">
        <v>3796</v>
      </c>
      <c r="C3859" s="249">
        <v>129.20516394934856</v>
      </c>
    </row>
    <row r="3860" spans="2:3" x14ac:dyDescent="0.25">
      <c r="B3860" s="250">
        <v>3797</v>
      </c>
      <c r="C3860" s="249">
        <v>89.480015577594401</v>
      </c>
    </row>
    <row r="3861" spans="2:3" x14ac:dyDescent="0.25">
      <c r="B3861" s="250">
        <v>3798</v>
      </c>
      <c r="C3861" s="249">
        <v>128.61703072207024</v>
      </c>
    </row>
    <row r="3862" spans="2:3" x14ac:dyDescent="0.25">
      <c r="B3862" s="250">
        <v>3799</v>
      </c>
      <c r="C3862" s="249">
        <v>129.16428277851321</v>
      </c>
    </row>
    <row r="3863" spans="2:3" x14ac:dyDescent="0.25">
      <c r="B3863" s="250">
        <v>3800</v>
      </c>
      <c r="C3863" s="249">
        <v>112.49487097160818</v>
      </c>
    </row>
    <row r="3864" spans="2:3" x14ac:dyDescent="0.25">
      <c r="B3864" s="250">
        <v>3801</v>
      </c>
      <c r="C3864" s="249">
        <v>96.55374869600098</v>
      </c>
    </row>
    <row r="3865" spans="2:3" x14ac:dyDescent="0.25">
      <c r="B3865" s="250">
        <v>3802</v>
      </c>
      <c r="C3865" s="249">
        <v>95.962111224516647</v>
      </c>
    </row>
    <row r="3866" spans="2:3" x14ac:dyDescent="0.25">
      <c r="B3866" s="250">
        <v>3803</v>
      </c>
      <c r="C3866" s="249">
        <v>132.5528376304749</v>
      </c>
    </row>
    <row r="3867" spans="2:3" x14ac:dyDescent="0.25">
      <c r="B3867" s="250">
        <v>3804</v>
      </c>
      <c r="C3867" s="249">
        <v>151.15023352059836</v>
      </c>
    </row>
    <row r="3868" spans="2:3" x14ac:dyDescent="0.25">
      <c r="B3868" s="250">
        <v>3805</v>
      </c>
      <c r="C3868" s="249">
        <v>121.5519091457607</v>
      </c>
    </row>
    <row r="3869" spans="2:3" x14ac:dyDescent="0.25">
      <c r="B3869" s="250">
        <v>3806</v>
      </c>
      <c r="C3869" s="249">
        <v>109.67289134916525</v>
      </c>
    </row>
    <row r="3870" spans="2:3" x14ac:dyDescent="0.25">
      <c r="B3870" s="250">
        <v>3807</v>
      </c>
      <c r="C3870" s="249">
        <v>107.02226573053922</v>
      </c>
    </row>
    <row r="3871" spans="2:3" x14ac:dyDescent="0.25">
      <c r="B3871" s="250">
        <v>3808</v>
      </c>
      <c r="C3871" s="249">
        <v>103.02846056154181</v>
      </c>
    </row>
    <row r="3872" spans="2:3" x14ac:dyDescent="0.25">
      <c r="B3872" s="250">
        <v>3809</v>
      </c>
      <c r="C3872" s="249">
        <v>96.440185792530571</v>
      </c>
    </row>
    <row r="3873" spans="2:3" x14ac:dyDescent="0.25">
      <c r="B3873" s="250">
        <v>3810</v>
      </c>
      <c r="C3873" s="249">
        <v>98.797846803499155</v>
      </c>
    </row>
    <row r="3874" spans="2:3" x14ac:dyDescent="0.25">
      <c r="B3874" s="250">
        <v>3811</v>
      </c>
      <c r="C3874" s="249">
        <v>110.70982912440425</v>
      </c>
    </row>
    <row r="3875" spans="2:3" x14ac:dyDescent="0.25">
      <c r="B3875" s="250">
        <v>3812</v>
      </c>
      <c r="C3875" s="249">
        <v>97.599752021381107</v>
      </c>
    </row>
    <row r="3876" spans="2:3" x14ac:dyDescent="0.25">
      <c r="B3876" s="250">
        <v>3813</v>
      </c>
      <c r="C3876" s="249">
        <v>109.56219796309007</v>
      </c>
    </row>
    <row r="3877" spans="2:3" x14ac:dyDescent="0.25">
      <c r="B3877" s="250">
        <v>3814</v>
      </c>
      <c r="C3877" s="249">
        <v>82.937358173704226</v>
      </c>
    </row>
    <row r="3878" spans="2:3" x14ac:dyDescent="0.25">
      <c r="B3878" s="250">
        <v>3815</v>
      </c>
      <c r="C3878" s="249">
        <v>159.91396483840319</v>
      </c>
    </row>
    <row r="3879" spans="2:3" x14ac:dyDescent="0.25">
      <c r="B3879" s="250">
        <v>3816</v>
      </c>
      <c r="C3879" s="249">
        <v>159.88398121600409</v>
      </c>
    </row>
    <row r="3880" spans="2:3" x14ac:dyDescent="0.25">
      <c r="B3880" s="250">
        <v>3817</v>
      </c>
      <c r="C3880" s="249">
        <v>116.12786045866353</v>
      </c>
    </row>
    <row r="3881" spans="2:3" x14ac:dyDescent="0.25">
      <c r="B3881" s="250">
        <v>3818</v>
      </c>
      <c r="C3881" s="249">
        <v>89.048529671419487</v>
      </c>
    </row>
    <row r="3882" spans="2:3" x14ac:dyDescent="0.25">
      <c r="B3882" s="250">
        <v>3819</v>
      </c>
      <c r="C3882" s="249">
        <v>118.38044045256883</v>
      </c>
    </row>
    <row r="3883" spans="2:3" x14ac:dyDescent="0.25">
      <c r="B3883" s="250">
        <v>3820</v>
      </c>
      <c r="C3883" s="249">
        <v>129.98426933172243</v>
      </c>
    </row>
    <row r="3884" spans="2:3" x14ac:dyDescent="0.25">
      <c r="B3884" s="250">
        <v>3821</v>
      </c>
      <c r="C3884" s="249">
        <v>121.67576449244385</v>
      </c>
    </row>
    <row r="3885" spans="2:3" x14ac:dyDescent="0.25">
      <c r="B3885" s="250">
        <v>3822</v>
      </c>
      <c r="C3885" s="249">
        <v>185.25022988974604</v>
      </c>
    </row>
    <row r="3886" spans="2:3" x14ac:dyDescent="0.25">
      <c r="B3886" s="250">
        <v>3823</v>
      </c>
      <c r="C3886" s="249">
        <v>97.0432803089614</v>
      </c>
    </row>
    <row r="3887" spans="2:3" x14ac:dyDescent="0.25">
      <c r="B3887" s="250">
        <v>3824</v>
      </c>
      <c r="C3887" s="249">
        <v>126.32037712788572</v>
      </c>
    </row>
    <row r="3888" spans="2:3" x14ac:dyDescent="0.25">
      <c r="B3888" s="250">
        <v>3825</v>
      </c>
      <c r="C3888" s="249">
        <v>133.93835044440885</v>
      </c>
    </row>
    <row r="3889" spans="2:3" x14ac:dyDescent="0.25">
      <c r="B3889" s="250">
        <v>3826</v>
      </c>
      <c r="C3889" s="249">
        <v>114.06994776433619</v>
      </c>
    </row>
    <row r="3890" spans="2:3" x14ac:dyDescent="0.25">
      <c r="B3890" s="250">
        <v>3827</v>
      </c>
      <c r="C3890" s="249">
        <v>118.47970754478516</v>
      </c>
    </row>
    <row r="3891" spans="2:3" x14ac:dyDescent="0.25">
      <c r="B3891" s="250">
        <v>3828</v>
      </c>
      <c r="C3891" s="249">
        <v>102.02260578426366</v>
      </c>
    </row>
    <row r="3892" spans="2:3" x14ac:dyDescent="0.25">
      <c r="B3892" s="250">
        <v>3829</v>
      </c>
      <c r="C3892" s="249">
        <v>113.47122214888769</v>
      </c>
    </row>
    <row r="3893" spans="2:3" x14ac:dyDescent="0.25">
      <c r="B3893" s="250">
        <v>3830</v>
      </c>
      <c r="C3893" s="249">
        <v>183.15694206141774</v>
      </c>
    </row>
    <row r="3894" spans="2:3" x14ac:dyDescent="0.25">
      <c r="B3894" s="250">
        <v>3831</v>
      </c>
      <c r="C3894" s="249">
        <v>125.76951067240451</v>
      </c>
    </row>
    <row r="3895" spans="2:3" x14ac:dyDescent="0.25">
      <c r="B3895" s="250">
        <v>3832</v>
      </c>
      <c r="C3895" s="249">
        <v>160.04887050482586</v>
      </c>
    </row>
    <row r="3896" spans="2:3" x14ac:dyDescent="0.25">
      <c r="B3896" s="250">
        <v>3833</v>
      </c>
      <c r="C3896" s="249">
        <v>163.14654706172996</v>
      </c>
    </row>
    <row r="3897" spans="2:3" x14ac:dyDescent="0.25">
      <c r="B3897" s="250">
        <v>3834</v>
      </c>
      <c r="C3897" s="249">
        <v>139.63679093206071</v>
      </c>
    </row>
    <row r="3898" spans="2:3" x14ac:dyDescent="0.25">
      <c r="B3898" s="250">
        <v>3835</v>
      </c>
      <c r="C3898" s="249">
        <v>103.02715430251841</v>
      </c>
    </row>
    <row r="3899" spans="2:3" x14ac:dyDescent="0.25">
      <c r="B3899" s="250">
        <v>3836</v>
      </c>
      <c r="C3899" s="249">
        <v>90.246971035370422</v>
      </c>
    </row>
    <row r="3900" spans="2:3" x14ac:dyDescent="0.25">
      <c r="B3900" s="250">
        <v>3837</v>
      </c>
      <c r="C3900" s="249">
        <v>103.95407494020968</v>
      </c>
    </row>
    <row r="3901" spans="2:3" x14ac:dyDescent="0.25">
      <c r="B3901" s="250">
        <v>3838</v>
      </c>
      <c r="C3901" s="249">
        <v>108.09471124371926</v>
      </c>
    </row>
    <row r="3902" spans="2:3" x14ac:dyDescent="0.25">
      <c r="B3902" s="250">
        <v>3839</v>
      </c>
      <c r="C3902" s="249">
        <v>136.12744448348732</v>
      </c>
    </row>
    <row r="3903" spans="2:3" x14ac:dyDescent="0.25">
      <c r="B3903" s="250">
        <v>3840</v>
      </c>
      <c r="C3903" s="249">
        <v>132.41456116286349</v>
      </c>
    </row>
    <row r="3904" spans="2:3" x14ac:dyDescent="0.25">
      <c r="B3904" s="250">
        <v>3841</v>
      </c>
      <c r="C3904" s="249">
        <v>129.51228865397479</v>
      </c>
    </row>
    <row r="3905" spans="2:3" x14ac:dyDescent="0.25">
      <c r="B3905" s="250">
        <v>3842</v>
      </c>
      <c r="C3905" s="249">
        <v>155.14475688468241</v>
      </c>
    </row>
    <row r="3906" spans="2:3" x14ac:dyDescent="0.25">
      <c r="B3906" s="250">
        <v>3843</v>
      </c>
      <c r="C3906" s="249">
        <v>101.38915646801595</v>
      </c>
    </row>
    <row r="3907" spans="2:3" x14ac:dyDescent="0.25">
      <c r="B3907" s="250">
        <v>3844</v>
      </c>
      <c r="C3907" s="249">
        <v>117.63151293096077</v>
      </c>
    </row>
    <row r="3908" spans="2:3" x14ac:dyDescent="0.25">
      <c r="B3908" s="250">
        <v>3845</v>
      </c>
      <c r="C3908" s="249">
        <v>129.49480721643522</v>
      </c>
    </row>
    <row r="3909" spans="2:3" x14ac:dyDescent="0.25">
      <c r="B3909" s="250">
        <v>3846</v>
      </c>
      <c r="C3909" s="249">
        <v>144.44312653764877</v>
      </c>
    </row>
    <row r="3910" spans="2:3" x14ac:dyDescent="0.25">
      <c r="B3910" s="250">
        <v>3847</v>
      </c>
      <c r="C3910" s="249">
        <v>110.67036796968794</v>
      </c>
    </row>
    <row r="3911" spans="2:3" x14ac:dyDescent="0.25">
      <c r="B3911" s="250">
        <v>3848</v>
      </c>
      <c r="C3911" s="249">
        <v>98.547427030348416</v>
      </c>
    </row>
    <row r="3912" spans="2:3" x14ac:dyDescent="0.25">
      <c r="B3912" s="250">
        <v>3849</v>
      </c>
      <c r="C3912" s="249">
        <v>98.421798891807668</v>
      </c>
    </row>
    <row r="3913" spans="2:3" x14ac:dyDescent="0.25">
      <c r="B3913" s="250">
        <v>3850</v>
      </c>
      <c r="C3913" s="249">
        <v>136.44779992269753</v>
      </c>
    </row>
    <row r="3914" spans="2:3" x14ac:dyDescent="0.25">
      <c r="B3914" s="250">
        <v>3851</v>
      </c>
      <c r="C3914" s="249">
        <v>75.30430584956855</v>
      </c>
    </row>
    <row r="3915" spans="2:3" x14ac:dyDescent="0.25">
      <c r="B3915" s="250">
        <v>3852</v>
      </c>
      <c r="C3915" s="249">
        <v>168.83025161478153</v>
      </c>
    </row>
    <row r="3916" spans="2:3" x14ac:dyDescent="0.25">
      <c r="B3916" s="250">
        <v>3853</v>
      </c>
      <c r="C3916" s="249">
        <v>150.29820786956097</v>
      </c>
    </row>
    <row r="3917" spans="2:3" x14ac:dyDescent="0.25">
      <c r="B3917" s="250">
        <v>3854</v>
      </c>
      <c r="C3917" s="249">
        <v>71.961159205723476</v>
      </c>
    </row>
    <row r="3918" spans="2:3" x14ac:dyDescent="0.25">
      <c r="B3918" s="250">
        <v>3855</v>
      </c>
      <c r="C3918" s="249">
        <v>122.74623293180773</v>
      </c>
    </row>
    <row r="3919" spans="2:3" x14ac:dyDescent="0.25">
      <c r="B3919" s="250">
        <v>3856</v>
      </c>
      <c r="C3919" s="249">
        <v>155.18575486722335</v>
      </c>
    </row>
    <row r="3920" spans="2:3" x14ac:dyDescent="0.25">
      <c r="B3920" s="250">
        <v>3857</v>
      </c>
      <c r="C3920" s="249">
        <v>101.63376018465549</v>
      </c>
    </row>
    <row r="3921" spans="2:3" x14ac:dyDescent="0.25">
      <c r="B3921" s="250">
        <v>3858</v>
      </c>
      <c r="C3921" s="249">
        <v>110.0866498774222</v>
      </c>
    </row>
    <row r="3922" spans="2:3" x14ac:dyDescent="0.25">
      <c r="B3922" s="250">
        <v>3859</v>
      </c>
      <c r="C3922" s="249">
        <v>84.315473349612944</v>
      </c>
    </row>
    <row r="3923" spans="2:3" x14ac:dyDescent="0.25">
      <c r="B3923" s="250">
        <v>3860</v>
      </c>
      <c r="C3923" s="249">
        <v>132.42273512072882</v>
      </c>
    </row>
    <row r="3924" spans="2:3" x14ac:dyDescent="0.25">
      <c r="B3924" s="250">
        <v>3861</v>
      </c>
      <c r="C3924" s="249">
        <v>103.56244720247534</v>
      </c>
    </row>
    <row r="3925" spans="2:3" x14ac:dyDescent="0.25">
      <c r="B3925" s="250">
        <v>3862</v>
      </c>
      <c r="C3925" s="249">
        <v>106.90496230869201</v>
      </c>
    </row>
    <row r="3926" spans="2:3" x14ac:dyDescent="0.25">
      <c r="B3926" s="250">
        <v>3863</v>
      </c>
      <c r="C3926" s="249">
        <v>124.20419825930081</v>
      </c>
    </row>
    <row r="3927" spans="2:3" x14ac:dyDescent="0.25">
      <c r="B3927" s="250">
        <v>3864</v>
      </c>
      <c r="C3927" s="249">
        <v>146.27810460620361</v>
      </c>
    </row>
    <row r="3928" spans="2:3" x14ac:dyDescent="0.25">
      <c r="B3928" s="250">
        <v>3865</v>
      </c>
      <c r="C3928" s="249">
        <v>80.625233582056921</v>
      </c>
    </row>
    <row r="3929" spans="2:3" x14ac:dyDescent="0.25">
      <c r="B3929" s="250">
        <v>3866</v>
      </c>
      <c r="C3929" s="249">
        <v>133.34322885648666</v>
      </c>
    </row>
    <row r="3930" spans="2:3" x14ac:dyDescent="0.25">
      <c r="B3930" s="250">
        <v>3867</v>
      </c>
      <c r="C3930" s="249">
        <v>118.977387374172</v>
      </c>
    </row>
    <row r="3931" spans="2:3" x14ac:dyDescent="0.25">
      <c r="B3931" s="250">
        <v>3868</v>
      </c>
      <c r="C3931" s="249">
        <v>151.40746745723081</v>
      </c>
    </row>
    <row r="3932" spans="2:3" x14ac:dyDescent="0.25">
      <c r="B3932" s="250">
        <v>3869</v>
      </c>
      <c r="C3932" s="249">
        <v>104.46361103803827</v>
      </c>
    </row>
    <row r="3933" spans="2:3" x14ac:dyDescent="0.25">
      <c r="B3933" s="250">
        <v>3870</v>
      </c>
      <c r="C3933" s="249">
        <v>103.60007689297699</v>
      </c>
    </row>
    <row r="3934" spans="2:3" x14ac:dyDescent="0.25">
      <c r="B3934" s="250">
        <v>3871</v>
      </c>
      <c r="C3934" s="249">
        <v>116.42758517772312</v>
      </c>
    </row>
    <row r="3935" spans="2:3" x14ac:dyDescent="0.25">
      <c r="B3935" s="250">
        <v>3872</v>
      </c>
      <c r="C3935" s="249">
        <v>153.65231995068987</v>
      </c>
    </row>
    <row r="3936" spans="2:3" x14ac:dyDescent="0.25">
      <c r="B3936" s="250">
        <v>3873</v>
      </c>
      <c r="C3936" s="249">
        <v>129.6795244801998</v>
      </c>
    </row>
    <row r="3937" spans="2:3" x14ac:dyDescent="0.25">
      <c r="B3937" s="250">
        <v>3874</v>
      </c>
      <c r="C3937" s="249">
        <v>108.93563398279551</v>
      </c>
    </row>
    <row r="3938" spans="2:3" x14ac:dyDescent="0.25">
      <c r="B3938" s="250">
        <v>3875</v>
      </c>
      <c r="C3938" s="249">
        <v>97.526011177488627</v>
      </c>
    </row>
    <row r="3939" spans="2:3" x14ac:dyDescent="0.25">
      <c r="B3939" s="250">
        <v>3876</v>
      </c>
      <c r="C3939" s="249">
        <v>164.5416329144561</v>
      </c>
    </row>
    <row r="3940" spans="2:3" x14ac:dyDescent="0.25">
      <c r="B3940" s="250">
        <v>3877</v>
      </c>
      <c r="C3940" s="249">
        <v>141.19986856116347</v>
      </c>
    </row>
    <row r="3941" spans="2:3" x14ac:dyDescent="0.25">
      <c r="B3941" s="250">
        <v>3878</v>
      </c>
      <c r="C3941" s="249">
        <v>94.707322240776435</v>
      </c>
    </row>
    <row r="3942" spans="2:3" x14ac:dyDescent="0.25">
      <c r="B3942" s="250">
        <v>3879</v>
      </c>
      <c r="C3942" s="249">
        <v>63.898380978842781</v>
      </c>
    </row>
    <row r="3943" spans="2:3" x14ac:dyDescent="0.25">
      <c r="B3943" s="250">
        <v>3880</v>
      </c>
      <c r="C3943" s="249">
        <v>113.33740608594867</v>
      </c>
    </row>
    <row r="3944" spans="2:3" x14ac:dyDescent="0.25">
      <c r="B3944" s="250">
        <v>3881</v>
      </c>
      <c r="C3944" s="249">
        <v>113.02437370310614</v>
      </c>
    </row>
    <row r="3945" spans="2:3" x14ac:dyDescent="0.25">
      <c r="B3945" s="250">
        <v>3882</v>
      </c>
      <c r="C3945" s="249">
        <v>98.933109251580589</v>
      </c>
    </row>
    <row r="3946" spans="2:3" x14ac:dyDescent="0.25">
      <c r="B3946" s="250">
        <v>3883</v>
      </c>
      <c r="C3946" s="249">
        <v>182.81854915997945</v>
      </c>
    </row>
    <row r="3947" spans="2:3" x14ac:dyDescent="0.25">
      <c r="B3947" s="250">
        <v>3884</v>
      </c>
      <c r="C3947" s="249">
        <v>136.53333815490922</v>
      </c>
    </row>
    <row r="3948" spans="2:3" x14ac:dyDescent="0.25">
      <c r="B3948" s="250">
        <v>3885</v>
      </c>
      <c r="C3948" s="249">
        <v>143.53758616536487</v>
      </c>
    </row>
    <row r="3949" spans="2:3" x14ac:dyDescent="0.25">
      <c r="B3949" s="250">
        <v>3886</v>
      </c>
      <c r="C3949" s="249">
        <v>135.50152526880981</v>
      </c>
    </row>
    <row r="3950" spans="2:3" x14ac:dyDescent="0.25">
      <c r="B3950" s="250">
        <v>3887</v>
      </c>
      <c r="C3950" s="249">
        <v>87.289834768654543</v>
      </c>
    </row>
    <row r="3951" spans="2:3" x14ac:dyDescent="0.25">
      <c r="B3951" s="250">
        <v>3888</v>
      </c>
      <c r="C3951" s="249">
        <v>140.98871982238526</v>
      </c>
    </row>
    <row r="3952" spans="2:3" x14ac:dyDescent="0.25">
      <c r="B3952" s="250">
        <v>3889</v>
      </c>
      <c r="C3952" s="249">
        <v>107.00152476280907</v>
      </c>
    </row>
    <row r="3953" spans="2:3" x14ac:dyDescent="0.25">
      <c r="B3953" s="250">
        <v>3890</v>
      </c>
      <c r="C3953" s="249">
        <v>142.22339468049049</v>
      </c>
    </row>
    <row r="3954" spans="2:3" x14ac:dyDescent="0.25">
      <c r="B3954" s="250">
        <v>3891</v>
      </c>
      <c r="C3954" s="249">
        <v>135.47700141932759</v>
      </c>
    </row>
    <row r="3955" spans="2:3" x14ac:dyDescent="0.25">
      <c r="B3955" s="250">
        <v>3892</v>
      </c>
      <c r="C3955" s="249">
        <v>122.11205689162023</v>
      </c>
    </row>
    <row r="3956" spans="2:3" x14ac:dyDescent="0.25">
      <c r="B3956" s="250">
        <v>3893</v>
      </c>
      <c r="C3956" s="249">
        <v>89.572029827186981</v>
      </c>
    </row>
    <row r="3957" spans="2:3" x14ac:dyDescent="0.25">
      <c r="B3957" s="250">
        <v>3894</v>
      </c>
      <c r="C3957" s="249">
        <v>108.09640768896044</v>
      </c>
    </row>
    <row r="3958" spans="2:3" x14ac:dyDescent="0.25">
      <c r="B3958" s="250">
        <v>3895</v>
      </c>
      <c r="C3958" s="249">
        <v>123.57912864908157</v>
      </c>
    </row>
    <row r="3959" spans="2:3" x14ac:dyDescent="0.25">
      <c r="B3959" s="250">
        <v>3896</v>
      </c>
      <c r="C3959" s="249">
        <v>115.73728094671604</v>
      </c>
    </row>
    <row r="3960" spans="2:3" x14ac:dyDescent="0.25">
      <c r="B3960" s="250">
        <v>3897</v>
      </c>
      <c r="C3960" s="249">
        <v>132.8180322647857</v>
      </c>
    </row>
    <row r="3961" spans="2:3" x14ac:dyDescent="0.25">
      <c r="B3961" s="250">
        <v>3898</v>
      </c>
      <c r="C3961" s="249">
        <v>95.325155768524652</v>
      </c>
    </row>
    <row r="3962" spans="2:3" x14ac:dyDescent="0.25">
      <c r="B3962" s="250">
        <v>3899</v>
      </c>
      <c r="C3962" s="249">
        <v>113.08934045790777</v>
      </c>
    </row>
    <row r="3963" spans="2:3" x14ac:dyDescent="0.25">
      <c r="B3963" s="250">
        <v>3900</v>
      </c>
      <c r="C3963" s="249">
        <v>153.70668146357633</v>
      </c>
    </row>
    <row r="3964" spans="2:3" x14ac:dyDescent="0.25">
      <c r="B3964" s="250">
        <v>3901</v>
      </c>
      <c r="C3964" s="249">
        <v>92.775278732091707</v>
      </c>
    </row>
    <row r="3965" spans="2:3" x14ac:dyDescent="0.25">
      <c r="B3965" s="250">
        <v>3902</v>
      </c>
      <c r="C3965" s="249">
        <v>155.3409905299587</v>
      </c>
    </row>
    <row r="3966" spans="2:3" x14ac:dyDescent="0.25">
      <c r="B3966" s="250">
        <v>3903</v>
      </c>
      <c r="C3966" s="249">
        <v>125.50302002678683</v>
      </c>
    </row>
    <row r="3967" spans="2:3" x14ac:dyDescent="0.25">
      <c r="B3967" s="250">
        <v>3904</v>
      </c>
      <c r="C3967" s="249">
        <v>118.41061609612117</v>
      </c>
    </row>
    <row r="3968" spans="2:3" x14ac:dyDescent="0.25">
      <c r="B3968" s="250">
        <v>3905</v>
      </c>
      <c r="C3968" s="249">
        <v>98.566453817195367</v>
      </c>
    </row>
    <row r="3969" spans="2:3" x14ac:dyDescent="0.25">
      <c r="B3969" s="250">
        <v>3906</v>
      </c>
      <c r="C3969" s="249">
        <v>127.73594089686361</v>
      </c>
    </row>
    <row r="3970" spans="2:3" x14ac:dyDescent="0.25">
      <c r="B3970" s="250">
        <v>3907</v>
      </c>
      <c r="C3970" s="249">
        <v>149.80074036802696</v>
      </c>
    </row>
    <row r="3971" spans="2:3" x14ac:dyDescent="0.25">
      <c r="B3971" s="250">
        <v>3908</v>
      </c>
      <c r="C3971" s="249">
        <v>80.480691283852423</v>
      </c>
    </row>
    <row r="3972" spans="2:3" x14ac:dyDescent="0.25">
      <c r="B3972" s="250">
        <v>3909</v>
      </c>
      <c r="C3972" s="249">
        <v>119.78595579223209</v>
      </c>
    </row>
    <row r="3973" spans="2:3" x14ac:dyDescent="0.25">
      <c r="B3973" s="250">
        <v>3910</v>
      </c>
      <c r="C3973" s="249">
        <v>173.47236683207026</v>
      </c>
    </row>
    <row r="3974" spans="2:3" x14ac:dyDescent="0.25">
      <c r="B3974" s="250">
        <v>3911</v>
      </c>
      <c r="C3974" s="249">
        <v>106.8849427995617</v>
      </c>
    </row>
    <row r="3975" spans="2:3" x14ac:dyDescent="0.25">
      <c r="B3975" s="250">
        <v>3912</v>
      </c>
      <c r="C3975" s="249">
        <v>144.25306827110086</v>
      </c>
    </row>
    <row r="3976" spans="2:3" x14ac:dyDescent="0.25">
      <c r="B3976" s="250">
        <v>3913</v>
      </c>
      <c r="C3976" s="249">
        <v>118.43715601833827</v>
      </c>
    </row>
    <row r="3977" spans="2:3" x14ac:dyDescent="0.25">
      <c r="B3977" s="250">
        <v>3914</v>
      </c>
      <c r="C3977" s="249">
        <v>106.20524678802875</v>
      </c>
    </row>
    <row r="3978" spans="2:3" x14ac:dyDescent="0.25">
      <c r="B3978" s="250">
        <v>3915</v>
      </c>
      <c r="C3978" s="249">
        <v>96.833050886933435</v>
      </c>
    </row>
    <row r="3979" spans="2:3" x14ac:dyDescent="0.25">
      <c r="B3979" s="250">
        <v>3916</v>
      </c>
      <c r="C3979" s="249">
        <v>121.75224577460352</v>
      </c>
    </row>
    <row r="3980" spans="2:3" x14ac:dyDescent="0.25">
      <c r="B3980" s="250">
        <v>3917</v>
      </c>
      <c r="C3980" s="249">
        <v>117.05542296283468</v>
      </c>
    </row>
    <row r="3981" spans="2:3" x14ac:dyDescent="0.25">
      <c r="B3981" s="250">
        <v>3918</v>
      </c>
      <c r="C3981" s="249">
        <v>100.25673767568065</v>
      </c>
    </row>
    <row r="3982" spans="2:3" x14ac:dyDescent="0.25">
      <c r="B3982" s="250">
        <v>3919</v>
      </c>
      <c r="C3982" s="249">
        <v>152.9991861797412</v>
      </c>
    </row>
    <row r="3983" spans="2:3" x14ac:dyDescent="0.25">
      <c r="B3983" s="250">
        <v>3920</v>
      </c>
      <c r="C3983" s="249">
        <v>153.15800997352684</v>
      </c>
    </row>
    <row r="3984" spans="2:3" x14ac:dyDescent="0.25">
      <c r="B3984" s="250">
        <v>3921</v>
      </c>
      <c r="C3984" s="249">
        <v>109.40945024010479</v>
      </c>
    </row>
    <row r="3985" spans="2:3" x14ac:dyDescent="0.25">
      <c r="B3985" s="250">
        <v>3922</v>
      </c>
      <c r="C3985" s="249">
        <v>85.755040329842799</v>
      </c>
    </row>
    <row r="3986" spans="2:3" x14ac:dyDescent="0.25">
      <c r="B3986" s="250">
        <v>3923</v>
      </c>
      <c r="C3986" s="249">
        <v>174.59924397625744</v>
      </c>
    </row>
    <row r="3987" spans="2:3" x14ac:dyDescent="0.25">
      <c r="B3987" s="250">
        <v>3924</v>
      </c>
      <c r="C3987" s="249">
        <v>118.17952453449945</v>
      </c>
    </row>
    <row r="3988" spans="2:3" x14ac:dyDescent="0.25">
      <c r="B3988" s="250">
        <v>3925</v>
      </c>
      <c r="C3988" s="249">
        <v>139.52491892350901</v>
      </c>
    </row>
    <row r="3989" spans="2:3" x14ac:dyDescent="0.25">
      <c r="B3989" s="250">
        <v>3926</v>
      </c>
      <c r="C3989" s="249">
        <v>130.8319585722252</v>
      </c>
    </row>
    <row r="3990" spans="2:3" x14ac:dyDescent="0.25">
      <c r="B3990" s="250">
        <v>3927</v>
      </c>
      <c r="C3990" s="249">
        <v>130.10543294884957</v>
      </c>
    </row>
    <row r="3991" spans="2:3" x14ac:dyDescent="0.25">
      <c r="B3991" s="250">
        <v>3928</v>
      </c>
      <c r="C3991" s="249">
        <v>95.023635337351408</v>
      </c>
    </row>
    <row r="3992" spans="2:3" x14ac:dyDescent="0.25">
      <c r="B3992" s="250">
        <v>3929</v>
      </c>
      <c r="C3992" s="249">
        <v>127.88487754259431</v>
      </c>
    </row>
    <row r="3993" spans="2:3" x14ac:dyDescent="0.25">
      <c r="B3993" s="250">
        <v>3930</v>
      </c>
      <c r="C3993" s="249">
        <v>107.58873529625782</v>
      </c>
    </row>
    <row r="3994" spans="2:3" x14ac:dyDescent="0.25">
      <c r="B3994" s="250">
        <v>3931</v>
      </c>
      <c r="C3994" s="249">
        <v>126.96820874447752</v>
      </c>
    </row>
    <row r="3995" spans="2:3" x14ac:dyDescent="0.25">
      <c r="B3995" s="250">
        <v>3932</v>
      </c>
      <c r="C3995" s="249">
        <v>86.573628878946607</v>
      </c>
    </row>
    <row r="3996" spans="2:3" x14ac:dyDescent="0.25">
      <c r="B3996" s="250">
        <v>3933</v>
      </c>
      <c r="C3996" s="249">
        <v>122.15977544513409</v>
      </c>
    </row>
    <row r="3997" spans="2:3" x14ac:dyDescent="0.25">
      <c r="B3997" s="250">
        <v>3934</v>
      </c>
      <c r="C3997" s="249">
        <v>103.23461558056823</v>
      </c>
    </row>
    <row r="3998" spans="2:3" x14ac:dyDescent="0.25">
      <c r="B3998" s="250">
        <v>3935</v>
      </c>
      <c r="C3998" s="249">
        <v>117.32509774825604</v>
      </c>
    </row>
    <row r="3999" spans="2:3" x14ac:dyDescent="0.25">
      <c r="B3999" s="250">
        <v>3936</v>
      </c>
      <c r="C3999" s="249">
        <v>157.74488032163467</v>
      </c>
    </row>
    <row r="4000" spans="2:3" x14ac:dyDescent="0.25">
      <c r="B4000" s="250">
        <v>3937</v>
      </c>
      <c r="C4000" s="249">
        <v>119.35369941267689</v>
      </c>
    </row>
    <row r="4001" spans="2:3" x14ac:dyDescent="0.25">
      <c r="B4001" s="250">
        <v>3938</v>
      </c>
      <c r="C4001" s="249">
        <v>126.08534271750476</v>
      </c>
    </row>
    <row r="4002" spans="2:3" x14ac:dyDescent="0.25">
      <c r="B4002" s="250">
        <v>3939</v>
      </c>
      <c r="C4002" s="249">
        <v>104.58534850227569</v>
      </c>
    </row>
    <row r="4003" spans="2:3" x14ac:dyDescent="0.25">
      <c r="B4003" s="250">
        <v>3940</v>
      </c>
      <c r="C4003" s="249">
        <v>134.71690378839727</v>
      </c>
    </row>
    <row r="4004" spans="2:3" x14ac:dyDescent="0.25">
      <c r="B4004" s="250">
        <v>3941</v>
      </c>
      <c r="C4004" s="249">
        <v>137.15139526852178</v>
      </c>
    </row>
    <row r="4005" spans="2:3" x14ac:dyDescent="0.25">
      <c r="B4005" s="250">
        <v>3942</v>
      </c>
      <c r="C4005" s="249">
        <v>180.24098946164975</v>
      </c>
    </row>
    <row r="4006" spans="2:3" x14ac:dyDescent="0.25">
      <c r="B4006" s="250">
        <v>3943</v>
      </c>
      <c r="C4006" s="249">
        <v>134.49525330672921</v>
      </c>
    </row>
    <row r="4007" spans="2:3" x14ac:dyDescent="0.25">
      <c r="B4007" s="250">
        <v>3944</v>
      </c>
      <c r="C4007" s="249">
        <v>122.81405298459643</v>
      </c>
    </row>
    <row r="4008" spans="2:3" x14ac:dyDescent="0.25">
      <c r="B4008" s="250">
        <v>3945</v>
      </c>
      <c r="C4008" s="249">
        <v>133.66240171343753</v>
      </c>
    </row>
    <row r="4009" spans="2:3" x14ac:dyDescent="0.25">
      <c r="B4009" s="250">
        <v>3946</v>
      </c>
      <c r="C4009" s="249">
        <v>48.032959111552387</v>
      </c>
    </row>
    <row r="4010" spans="2:3" x14ac:dyDescent="0.25">
      <c r="B4010" s="250">
        <v>3947</v>
      </c>
      <c r="C4010" s="249">
        <v>96.800565859622282</v>
      </c>
    </row>
    <row r="4011" spans="2:3" x14ac:dyDescent="0.25">
      <c r="B4011" s="250">
        <v>3948</v>
      </c>
      <c r="C4011" s="249">
        <v>95.908812182383386</v>
      </c>
    </row>
    <row r="4012" spans="2:3" x14ac:dyDescent="0.25">
      <c r="B4012" s="250">
        <v>3949</v>
      </c>
      <c r="C4012" s="249">
        <v>141.170138369055</v>
      </c>
    </row>
    <row r="4013" spans="2:3" x14ac:dyDescent="0.25">
      <c r="B4013" s="250">
        <v>3950</v>
      </c>
      <c r="C4013" s="249">
        <v>116.50676128174021</v>
      </c>
    </row>
    <row r="4014" spans="2:3" x14ac:dyDescent="0.25">
      <c r="B4014" s="250">
        <v>3951</v>
      </c>
      <c r="C4014" s="249">
        <v>119.51572902097195</v>
      </c>
    </row>
    <row r="4015" spans="2:3" x14ac:dyDescent="0.25">
      <c r="B4015" s="250">
        <v>3952</v>
      </c>
      <c r="C4015" s="249">
        <v>94.377963187620736</v>
      </c>
    </row>
    <row r="4016" spans="2:3" x14ac:dyDescent="0.25">
      <c r="B4016" s="250">
        <v>3953</v>
      </c>
      <c r="C4016" s="249">
        <v>127.00637142914672</v>
      </c>
    </row>
    <row r="4017" spans="2:3" x14ac:dyDescent="0.25">
      <c r="B4017" s="250">
        <v>3954</v>
      </c>
      <c r="C4017" s="249">
        <v>125.37094697594371</v>
      </c>
    </row>
    <row r="4018" spans="2:3" x14ac:dyDescent="0.25">
      <c r="B4018" s="250">
        <v>3955</v>
      </c>
      <c r="C4018" s="249">
        <v>116.63543937131094</v>
      </c>
    </row>
    <row r="4019" spans="2:3" x14ac:dyDescent="0.25">
      <c r="B4019" s="250">
        <v>3956</v>
      </c>
      <c r="C4019" s="249">
        <v>70.827884854206559</v>
      </c>
    </row>
    <row r="4020" spans="2:3" x14ac:dyDescent="0.25">
      <c r="B4020" s="250">
        <v>3957</v>
      </c>
      <c r="C4020" s="249">
        <v>156.47426964646962</v>
      </c>
    </row>
    <row r="4021" spans="2:3" x14ac:dyDescent="0.25">
      <c r="B4021" s="250">
        <v>3958</v>
      </c>
      <c r="C4021" s="249">
        <v>94.245779898761086</v>
      </c>
    </row>
    <row r="4022" spans="2:3" x14ac:dyDescent="0.25">
      <c r="B4022" s="250">
        <v>3959</v>
      </c>
      <c r="C4022" s="249">
        <v>144.96664304325029</v>
      </c>
    </row>
    <row r="4023" spans="2:3" x14ac:dyDescent="0.25">
      <c r="B4023" s="250">
        <v>3960</v>
      </c>
      <c r="C4023" s="249">
        <v>94.370191676299072</v>
      </c>
    </row>
    <row r="4024" spans="2:3" x14ac:dyDescent="0.25">
      <c r="B4024" s="250">
        <v>3961</v>
      </c>
      <c r="C4024" s="249">
        <v>138.68761401482348</v>
      </c>
    </row>
    <row r="4025" spans="2:3" x14ac:dyDescent="0.25">
      <c r="B4025" s="250">
        <v>3962</v>
      </c>
      <c r="C4025" s="249">
        <v>91.651244303983361</v>
      </c>
    </row>
    <row r="4026" spans="2:3" x14ac:dyDescent="0.25">
      <c r="B4026" s="250">
        <v>3963</v>
      </c>
      <c r="C4026" s="249">
        <v>87.409603620577002</v>
      </c>
    </row>
    <row r="4027" spans="2:3" x14ac:dyDescent="0.25">
      <c r="B4027" s="250">
        <v>3964</v>
      </c>
      <c r="C4027" s="249">
        <v>101.44461860978609</v>
      </c>
    </row>
    <row r="4028" spans="2:3" x14ac:dyDescent="0.25">
      <c r="B4028" s="250">
        <v>3965</v>
      </c>
      <c r="C4028" s="249">
        <v>123.98162017452118</v>
      </c>
    </row>
    <row r="4029" spans="2:3" x14ac:dyDescent="0.25">
      <c r="B4029" s="250">
        <v>3966</v>
      </c>
      <c r="C4029" s="249">
        <v>136.51427653941496</v>
      </c>
    </row>
    <row r="4030" spans="2:3" x14ac:dyDescent="0.25">
      <c r="B4030" s="250">
        <v>3967</v>
      </c>
      <c r="C4030" s="249">
        <v>112.7184151739751</v>
      </c>
    </row>
    <row r="4031" spans="2:3" x14ac:dyDescent="0.25">
      <c r="B4031" s="250">
        <v>3968</v>
      </c>
      <c r="C4031" s="249">
        <v>124.36724649890169</v>
      </c>
    </row>
    <row r="4032" spans="2:3" x14ac:dyDescent="0.25">
      <c r="B4032" s="250">
        <v>3969</v>
      </c>
      <c r="C4032" s="249">
        <v>132.68721683179695</v>
      </c>
    </row>
    <row r="4033" spans="2:3" x14ac:dyDescent="0.25">
      <c r="B4033" s="250">
        <v>3970</v>
      </c>
      <c r="C4033" s="249">
        <v>122.97257840946146</v>
      </c>
    </row>
    <row r="4034" spans="2:3" x14ac:dyDescent="0.25">
      <c r="B4034" s="250">
        <v>3971</v>
      </c>
      <c r="C4034" s="249">
        <v>140.4805151180397</v>
      </c>
    </row>
    <row r="4035" spans="2:3" x14ac:dyDescent="0.25">
      <c r="B4035" s="250">
        <v>3972</v>
      </c>
      <c r="C4035" s="249">
        <v>105.16653334872622</v>
      </c>
    </row>
    <row r="4036" spans="2:3" x14ac:dyDescent="0.25">
      <c r="B4036" s="250">
        <v>3973</v>
      </c>
      <c r="C4036" s="249">
        <v>109.47134099920864</v>
      </c>
    </row>
    <row r="4037" spans="2:3" x14ac:dyDescent="0.25">
      <c r="B4037" s="250">
        <v>3974</v>
      </c>
      <c r="C4037" s="249">
        <v>149.34777648184979</v>
      </c>
    </row>
    <row r="4038" spans="2:3" x14ac:dyDescent="0.25">
      <c r="B4038" s="250">
        <v>3975</v>
      </c>
      <c r="C4038" s="249">
        <v>125.66208154573641</v>
      </c>
    </row>
    <row r="4039" spans="2:3" x14ac:dyDescent="0.25">
      <c r="B4039" s="250">
        <v>3976</v>
      </c>
      <c r="C4039" s="249">
        <v>106.33175107353722</v>
      </c>
    </row>
    <row r="4040" spans="2:3" x14ac:dyDescent="0.25">
      <c r="B4040" s="250">
        <v>3977</v>
      </c>
      <c r="C4040" s="249">
        <v>85.907505176445085</v>
      </c>
    </row>
    <row r="4041" spans="2:3" x14ac:dyDescent="0.25">
      <c r="B4041" s="250">
        <v>3978</v>
      </c>
      <c r="C4041" s="249">
        <v>127.74757520460517</v>
      </c>
    </row>
    <row r="4042" spans="2:3" x14ac:dyDescent="0.25">
      <c r="B4042" s="250">
        <v>3979</v>
      </c>
      <c r="C4042" s="249">
        <v>135.93978329791949</v>
      </c>
    </row>
    <row r="4043" spans="2:3" x14ac:dyDescent="0.25">
      <c r="B4043" s="250">
        <v>3980</v>
      </c>
      <c r="C4043" s="249">
        <v>79.089148235522771</v>
      </c>
    </row>
    <row r="4044" spans="2:3" x14ac:dyDescent="0.25">
      <c r="B4044" s="250">
        <v>3981</v>
      </c>
      <c r="C4044" s="249">
        <v>129.13097689753974</v>
      </c>
    </row>
    <row r="4045" spans="2:3" x14ac:dyDescent="0.25">
      <c r="B4045" s="250">
        <v>3982</v>
      </c>
      <c r="C4045" s="249">
        <v>151.47667556732392</v>
      </c>
    </row>
    <row r="4046" spans="2:3" x14ac:dyDescent="0.25">
      <c r="B4046" s="250">
        <v>3983</v>
      </c>
      <c r="C4046" s="249">
        <v>140.34023492317755</v>
      </c>
    </row>
    <row r="4047" spans="2:3" x14ac:dyDescent="0.25">
      <c r="B4047" s="250">
        <v>3984</v>
      </c>
      <c r="C4047" s="249">
        <v>122.45846415045007</v>
      </c>
    </row>
    <row r="4048" spans="2:3" x14ac:dyDescent="0.25">
      <c r="B4048" s="250">
        <v>3985</v>
      </c>
      <c r="C4048" s="249">
        <v>109.9577358004769</v>
      </c>
    </row>
    <row r="4049" spans="2:3" x14ac:dyDescent="0.25">
      <c r="B4049" s="250">
        <v>3986</v>
      </c>
      <c r="C4049" s="249">
        <v>101.07757591764279</v>
      </c>
    </row>
    <row r="4050" spans="2:3" x14ac:dyDescent="0.25">
      <c r="B4050" s="250">
        <v>3987</v>
      </c>
      <c r="C4050" s="249">
        <v>145.28811485197761</v>
      </c>
    </row>
    <row r="4051" spans="2:3" x14ac:dyDescent="0.25">
      <c r="B4051" s="250">
        <v>3988</v>
      </c>
      <c r="C4051" s="249">
        <v>123.87116055110529</v>
      </c>
    </row>
    <row r="4052" spans="2:3" x14ac:dyDescent="0.25">
      <c r="B4052" s="250">
        <v>3989</v>
      </c>
      <c r="C4052" s="249">
        <v>95.034123119490602</v>
      </c>
    </row>
    <row r="4053" spans="2:3" x14ac:dyDescent="0.25">
      <c r="B4053" s="250">
        <v>3990</v>
      </c>
      <c r="C4053" s="249">
        <v>108.14566242859271</v>
      </c>
    </row>
    <row r="4054" spans="2:3" x14ac:dyDescent="0.25">
      <c r="B4054" s="250">
        <v>3991</v>
      </c>
      <c r="C4054" s="249">
        <v>100.37937084047282</v>
      </c>
    </row>
    <row r="4055" spans="2:3" x14ac:dyDescent="0.25">
      <c r="B4055" s="250">
        <v>3992</v>
      </c>
      <c r="C4055" s="249">
        <v>148.87082387173464</v>
      </c>
    </row>
    <row r="4056" spans="2:3" x14ac:dyDescent="0.25">
      <c r="B4056" s="250">
        <v>3993</v>
      </c>
      <c r="C4056" s="249">
        <v>141.40521972173329</v>
      </c>
    </row>
    <row r="4057" spans="2:3" x14ac:dyDescent="0.25">
      <c r="B4057" s="250">
        <v>3994</v>
      </c>
      <c r="C4057" s="249">
        <v>108.22925972923129</v>
      </c>
    </row>
    <row r="4058" spans="2:3" x14ac:dyDescent="0.25">
      <c r="B4058" s="250">
        <v>3995</v>
      </c>
      <c r="C4058" s="249">
        <v>92.610375144487776</v>
      </c>
    </row>
    <row r="4059" spans="2:3" x14ac:dyDescent="0.25">
      <c r="B4059" s="250">
        <v>3996</v>
      </c>
      <c r="C4059" s="249">
        <v>70.406205566548806</v>
      </c>
    </row>
    <row r="4060" spans="2:3" x14ac:dyDescent="0.25">
      <c r="B4060" s="250">
        <v>3997</v>
      </c>
      <c r="C4060" s="249">
        <v>116.26940228219601</v>
      </c>
    </row>
    <row r="4061" spans="2:3" x14ac:dyDescent="0.25">
      <c r="B4061" s="250">
        <v>3998</v>
      </c>
      <c r="C4061" s="249">
        <v>160.35033738902291</v>
      </c>
    </row>
    <row r="4062" spans="2:3" x14ac:dyDescent="0.25">
      <c r="B4062" s="250">
        <v>3999</v>
      </c>
      <c r="C4062" s="249">
        <v>87.477978160613546</v>
      </c>
    </row>
    <row r="4063" spans="2:3" x14ac:dyDescent="0.25">
      <c r="B4063" s="250">
        <v>4000</v>
      </c>
      <c r="C4063" s="249">
        <v>144.39665037810155</v>
      </c>
    </row>
    <row r="4064" spans="2:3" x14ac:dyDescent="0.25">
      <c r="B4064" s="250">
        <v>4001</v>
      </c>
      <c r="C4064" s="249">
        <v>142.68667219414033</v>
      </c>
    </row>
    <row r="4065" spans="2:3" x14ac:dyDescent="0.25">
      <c r="B4065" s="250">
        <v>4002</v>
      </c>
      <c r="C4065" s="249">
        <v>127.72730328835175</v>
      </c>
    </row>
    <row r="4066" spans="2:3" x14ac:dyDescent="0.25">
      <c r="B4066" s="250">
        <v>4003</v>
      </c>
      <c r="C4066" s="249">
        <v>128.89331320880365</v>
      </c>
    </row>
    <row r="4067" spans="2:3" x14ac:dyDescent="0.25">
      <c r="B4067" s="250">
        <v>4004</v>
      </c>
      <c r="C4067" s="249">
        <v>109.17011116248121</v>
      </c>
    </row>
    <row r="4068" spans="2:3" x14ac:dyDescent="0.25">
      <c r="B4068" s="250">
        <v>4005</v>
      </c>
      <c r="C4068" s="249">
        <v>112.62395121717374</v>
      </c>
    </row>
    <row r="4069" spans="2:3" x14ac:dyDescent="0.25">
      <c r="B4069" s="250">
        <v>4006</v>
      </c>
      <c r="C4069" s="249">
        <v>116.49395769239544</v>
      </c>
    </row>
    <row r="4070" spans="2:3" x14ac:dyDescent="0.25">
      <c r="B4070" s="250">
        <v>4007</v>
      </c>
      <c r="C4070" s="249">
        <v>91.450729447507229</v>
      </c>
    </row>
    <row r="4071" spans="2:3" x14ac:dyDescent="0.25">
      <c r="B4071" s="250">
        <v>4008</v>
      </c>
      <c r="C4071" s="249">
        <v>140.9509848599989</v>
      </c>
    </row>
    <row r="4072" spans="2:3" x14ac:dyDescent="0.25">
      <c r="B4072" s="250">
        <v>4009</v>
      </c>
      <c r="C4072" s="249">
        <v>90.650351409424729</v>
      </c>
    </row>
    <row r="4073" spans="2:3" x14ac:dyDescent="0.25">
      <c r="B4073" s="250">
        <v>4010</v>
      </c>
      <c r="C4073" s="249">
        <v>120.84077169066509</v>
      </c>
    </row>
    <row r="4074" spans="2:3" x14ac:dyDescent="0.25">
      <c r="B4074" s="250">
        <v>4011</v>
      </c>
      <c r="C4074" s="249">
        <v>140.33994616276883</v>
      </c>
    </row>
    <row r="4075" spans="2:3" x14ac:dyDescent="0.25">
      <c r="B4075" s="250">
        <v>4012</v>
      </c>
      <c r="C4075" s="249">
        <v>162.66727863244617</v>
      </c>
    </row>
    <row r="4076" spans="2:3" x14ac:dyDescent="0.25">
      <c r="B4076" s="250">
        <v>4013</v>
      </c>
      <c r="C4076" s="249">
        <v>154.05749754195273</v>
      </c>
    </row>
    <row r="4077" spans="2:3" x14ac:dyDescent="0.25">
      <c r="B4077" s="250">
        <v>4014</v>
      </c>
      <c r="C4077" s="249">
        <v>119.29331278922984</v>
      </c>
    </row>
    <row r="4078" spans="2:3" x14ac:dyDescent="0.25">
      <c r="B4078" s="250">
        <v>4015</v>
      </c>
      <c r="C4078" s="249">
        <v>112.6237152995805</v>
      </c>
    </row>
    <row r="4079" spans="2:3" x14ac:dyDescent="0.25">
      <c r="B4079" s="250">
        <v>4016</v>
      </c>
      <c r="C4079" s="249">
        <v>108.62287447408151</v>
      </c>
    </row>
    <row r="4080" spans="2:3" x14ac:dyDescent="0.25">
      <c r="B4080" s="250">
        <v>4017</v>
      </c>
      <c r="C4080" s="249">
        <v>129.62018610741748</v>
      </c>
    </row>
    <row r="4081" spans="2:3" x14ac:dyDescent="0.25">
      <c r="B4081" s="250">
        <v>4018</v>
      </c>
      <c r="C4081" s="249">
        <v>111.07926637129304</v>
      </c>
    </row>
    <row r="4082" spans="2:3" x14ac:dyDescent="0.25">
      <c r="B4082" s="250">
        <v>4019</v>
      </c>
      <c r="C4082" s="249">
        <v>105.92867336224856</v>
      </c>
    </row>
    <row r="4083" spans="2:3" x14ac:dyDescent="0.25">
      <c r="B4083" s="250">
        <v>4020</v>
      </c>
      <c r="C4083" s="249">
        <v>120.69614742625501</v>
      </c>
    </row>
    <row r="4084" spans="2:3" x14ac:dyDescent="0.25">
      <c r="B4084" s="250">
        <v>4021</v>
      </c>
      <c r="C4084" s="249">
        <v>117.77087929662923</v>
      </c>
    </row>
    <row r="4085" spans="2:3" x14ac:dyDescent="0.25">
      <c r="B4085" s="250">
        <v>4022</v>
      </c>
      <c r="C4085" s="249">
        <v>78.620112252406258</v>
      </c>
    </row>
    <row r="4086" spans="2:3" x14ac:dyDescent="0.25">
      <c r="B4086" s="250">
        <v>4023</v>
      </c>
      <c r="C4086" s="249">
        <v>101.3947241874158</v>
      </c>
    </row>
    <row r="4087" spans="2:3" x14ac:dyDescent="0.25">
      <c r="B4087" s="250">
        <v>4024</v>
      </c>
      <c r="C4087" s="249">
        <v>161.61998265290202</v>
      </c>
    </row>
    <row r="4088" spans="2:3" x14ac:dyDescent="0.25">
      <c r="B4088" s="250">
        <v>4025</v>
      </c>
      <c r="C4088" s="249">
        <v>106.82533622405191</v>
      </c>
    </row>
    <row r="4089" spans="2:3" x14ac:dyDescent="0.25">
      <c r="B4089" s="250">
        <v>4026</v>
      </c>
      <c r="C4089" s="249">
        <v>82.572912626079983</v>
      </c>
    </row>
    <row r="4090" spans="2:3" x14ac:dyDescent="0.25">
      <c r="B4090" s="250">
        <v>4027</v>
      </c>
      <c r="C4090" s="249">
        <v>138.7875209973592</v>
      </c>
    </row>
    <row r="4091" spans="2:3" x14ac:dyDescent="0.25">
      <c r="B4091" s="250">
        <v>4028</v>
      </c>
      <c r="C4091" s="249">
        <v>88.29919021851147</v>
      </c>
    </row>
    <row r="4092" spans="2:3" x14ac:dyDescent="0.25">
      <c r="B4092" s="250">
        <v>4029</v>
      </c>
      <c r="C4092" s="249">
        <v>146.20229037057769</v>
      </c>
    </row>
    <row r="4093" spans="2:3" x14ac:dyDescent="0.25">
      <c r="B4093" s="250">
        <v>4030</v>
      </c>
      <c r="C4093" s="249">
        <v>95.904432469466229</v>
      </c>
    </row>
    <row r="4094" spans="2:3" x14ac:dyDescent="0.25">
      <c r="B4094" s="250">
        <v>4031</v>
      </c>
      <c r="C4094" s="249">
        <v>110.25021738533304</v>
      </c>
    </row>
    <row r="4095" spans="2:3" x14ac:dyDescent="0.25">
      <c r="B4095" s="250">
        <v>4032</v>
      </c>
      <c r="C4095" s="249">
        <v>96.340055436264336</v>
      </c>
    </row>
    <row r="4096" spans="2:3" x14ac:dyDescent="0.25">
      <c r="B4096" s="250">
        <v>4033</v>
      </c>
      <c r="C4096" s="249">
        <v>104.61290435288475</v>
      </c>
    </row>
    <row r="4097" spans="2:3" x14ac:dyDescent="0.25">
      <c r="B4097" s="250">
        <v>4034</v>
      </c>
      <c r="C4097" s="249">
        <v>154.81188631197102</v>
      </c>
    </row>
    <row r="4098" spans="2:3" x14ac:dyDescent="0.25">
      <c r="B4098" s="250">
        <v>4035</v>
      </c>
      <c r="C4098" s="249">
        <v>140.49852895165264</v>
      </c>
    </row>
    <row r="4099" spans="2:3" x14ac:dyDescent="0.25">
      <c r="B4099" s="250">
        <v>4036</v>
      </c>
      <c r="C4099" s="249">
        <v>136.18208523624085</v>
      </c>
    </row>
    <row r="4100" spans="2:3" x14ac:dyDescent="0.25">
      <c r="B4100" s="250">
        <v>4037</v>
      </c>
      <c r="C4100" s="249">
        <v>114.05758672846471</v>
      </c>
    </row>
    <row r="4101" spans="2:3" x14ac:dyDescent="0.25">
      <c r="B4101" s="250">
        <v>4038</v>
      </c>
      <c r="C4101" s="249">
        <v>121.65916247342543</v>
      </c>
    </row>
    <row r="4102" spans="2:3" x14ac:dyDescent="0.25">
      <c r="B4102" s="250">
        <v>4039</v>
      </c>
      <c r="C4102" s="249">
        <v>110.72983066145804</v>
      </c>
    </row>
    <row r="4103" spans="2:3" x14ac:dyDescent="0.25">
      <c r="B4103" s="250">
        <v>4040</v>
      </c>
      <c r="C4103" s="249">
        <v>143.67587006970535</v>
      </c>
    </row>
    <row r="4104" spans="2:3" x14ac:dyDescent="0.25">
      <c r="B4104" s="250">
        <v>4041</v>
      </c>
      <c r="C4104" s="249">
        <v>109.74606671595222</v>
      </c>
    </row>
    <row r="4105" spans="2:3" x14ac:dyDescent="0.25">
      <c r="B4105" s="250">
        <v>4042</v>
      </c>
      <c r="C4105" s="249">
        <v>101.41758466399708</v>
      </c>
    </row>
    <row r="4106" spans="2:3" x14ac:dyDescent="0.25">
      <c r="B4106" s="250">
        <v>4043</v>
      </c>
      <c r="C4106" s="249">
        <v>76.660759328474896</v>
      </c>
    </row>
    <row r="4107" spans="2:3" x14ac:dyDescent="0.25">
      <c r="B4107" s="250">
        <v>4044</v>
      </c>
      <c r="C4107" s="249">
        <v>59.901867762443885</v>
      </c>
    </row>
    <row r="4108" spans="2:3" x14ac:dyDescent="0.25">
      <c r="B4108" s="250">
        <v>4045</v>
      </c>
      <c r="C4108" s="249">
        <v>138.64965769859938</v>
      </c>
    </row>
    <row r="4109" spans="2:3" x14ac:dyDescent="0.25">
      <c r="B4109" s="250">
        <v>4046</v>
      </c>
      <c r="C4109" s="249">
        <v>123.86943481089868</v>
      </c>
    </row>
    <row r="4110" spans="2:3" x14ac:dyDescent="0.25">
      <c r="B4110" s="250">
        <v>4047</v>
      </c>
      <c r="C4110" s="249">
        <v>143.51430716761826</v>
      </c>
    </row>
    <row r="4111" spans="2:3" x14ac:dyDescent="0.25">
      <c r="B4111" s="250">
        <v>4048</v>
      </c>
      <c r="C4111" s="249">
        <v>83.040931998715678</v>
      </c>
    </row>
    <row r="4112" spans="2:3" x14ac:dyDescent="0.25">
      <c r="B4112" s="250">
        <v>4049</v>
      </c>
      <c r="C4112" s="249">
        <v>150.11276706575364</v>
      </c>
    </row>
    <row r="4113" spans="2:3" x14ac:dyDescent="0.25">
      <c r="B4113" s="250">
        <v>4050</v>
      </c>
      <c r="C4113" s="249">
        <v>137.10571304853966</v>
      </c>
    </row>
    <row r="4114" spans="2:3" x14ac:dyDescent="0.25">
      <c r="B4114" s="250">
        <v>4051</v>
      </c>
      <c r="C4114" s="249">
        <v>123.23792389416627</v>
      </c>
    </row>
    <row r="4115" spans="2:3" x14ac:dyDescent="0.25">
      <c r="B4115" s="250">
        <v>4052</v>
      </c>
      <c r="C4115" s="249">
        <v>136.44486264000929</v>
      </c>
    </row>
    <row r="4116" spans="2:3" x14ac:dyDescent="0.25">
      <c r="B4116" s="250">
        <v>4053</v>
      </c>
      <c r="C4116" s="249">
        <v>95.158702301884134</v>
      </c>
    </row>
    <row r="4117" spans="2:3" x14ac:dyDescent="0.25">
      <c r="B4117" s="250">
        <v>4054</v>
      </c>
      <c r="C4117" s="249">
        <v>51.528166901144417</v>
      </c>
    </row>
    <row r="4118" spans="2:3" x14ac:dyDescent="0.25">
      <c r="B4118" s="250">
        <v>4055</v>
      </c>
      <c r="C4118" s="249">
        <v>88.848829244620248</v>
      </c>
    </row>
    <row r="4119" spans="2:3" x14ac:dyDescent="0.25">
      <c r="B4119" s="250">
        <v>4056</v>
      </c>
      <c r="C4119" s="249">
        <v>120.44076998932671</v>
      </c>
    </row>
    <row r="4120" spans="2:3" x14ac:dyDescent="0.25">
      <c r="B4120" s="250">
        <v>4057</v>
      </c>
      <c r="C4120" s="249">
        <v>93.915953764542849</v>
      </c>
    </row>
    <row r="4121" spans="2:3" x14ac:dyDescent="0.25">
      <c r="B4121" s="250">
        <v>4058</v>
      </c>
      <c r="C4121" s="249">
        <v>94.85016291112801</v>
      </c>
    </row>
    <row r="4122" spans="2:3" x14ac:dyDescent="0.25">
      <c r="B4122" s="250">
        <v>4059</v>
      </c>
      <c r="C4122" s="249">
        <v>100.61041459021163</v>
      </c>
    </row>
    <row r="4123" spans="2:3" x14ac:dyDescent="0.25">
      <c r="B4123" s="250">
        <v>4060</v>
      </c>
      <c r="C4123" s="249">
        <v>124.12331023287121</v>
      </c>
    </row>
    <row r="4124" spans="2:3" x14ac:dyDescent="0.25">
      <c r="B4124" s="250">
        <v>4061</v>
      </c>
      <c r="C4124" s="249">
        <v>93.809428312904814</v>
      </c>
    </row>
    <row r="4125" spans="2:3" x14ac:dyDescent="0.25">
      <c r="B4125" s="250">
        <v>4062</v>
      </c>
      <c r="C4125" s="249">
        <v>131.16686235094454</v>
      </c>
    </row>
    <row r="4126" spans="2:3" x14ac:dyDescent="0.25">
      <c r="B4126" s="250">
        <v>4063</v>
      </c>
      <c r="C4126" s="249">
        <v>74.739679168399007</v>
      </c>
    </row>
    <row r="4127" spans="2:3" x14ac:dyDescent="0.25">
      <c r="B4127" s="250">
        <v>4064</v>
      </c>
      <c r="C4127" s="249">
        <v>123.54854176970363</v>
      </c>
    </row>
    <row r="4128" spans="2:3" x14ac:dyDescent="0.25">
      <c r="B4128" s="250">
        <v>4065</v>
      </c>
      <c r="C4128" s="249">
        <v>152.14897499661751</v>
      </c>
    </row>
    <row r="4129" spans="2:3" x14ac:dyDescent="0.25">
      <c r="B4129" s="250">
        <v>4066</v>
      </c>
      <c r="C4129" s="249">
        <v>69.317850314684392</v>
      </c>
    </row>
    <row r="4130" spans="2:3" x14ac:dyDescent="0.25">
      <c r="B4130" s="250">
        <v>4067</v>
      </c>
      <c r="C4130" s="249">
        <v>129.78456707580594</v>
      </c>
    </row>
    <row r="4131" spans="2:3" x14ac:dyDescent="0.25">
      <c r="B4131" s="250">
        <v>4068</v>
      </c>
      <c r="C4131" s="249">
        <v>90.369808520158585</v>
      </c>
    </row>
    <row r="4132" spans="2:3" x14ac:dyDescent="0.25">
      <c r="B4132" s="250">
        <v>4069</v>
      </c>
      <c r="C4132" s="249">
        <v>74.007484842014023</v>
      </c>
    </row>
    <row r="4133" spans="2:3" x14ac:dyDescent="0.25">
      <c r="B4133" s="250">
        <v>4070</v>
      </c>
      <c r="C4133" s="249">
        <v>109.58637597907865</v>
      </c>
    </row>
    <row r="4134" spans="2:3" x14ac:dyDescent="0.25">
      <c r="B4134" s="250">
        <v>4071</v>
      </c>
      <c r="C4134" s="249">
        <v>126.96355596462384</v>
      </c>
    </row>
    <row r="4135" spans="2:3" x14ac:dyDescent="0.25">
      <c r="B4135" s="250">
        <v>4072</v>
      </c>
      <c r="C4135" s="249">
        <v>114.00916705074944</v>
      </c>
    </row>
    <row r="4136" spans="2:3" x14ac:dyDescent="0.25">
      <c r="B4136" s="250">
        <v>4073</v>
      </c>
      <c r="C4136" s="249">
        <v>115.01647355232663</v>
      </c>
    </row>
    <row r="4137" spans="2:3" x14ac:dyDescent="0.25">
      <c r="B4137" s="250">
        <v>4074</v>
      </c>
      <c r="C4137" s="249">
        <v>118.19828929969258</v>
      </c>
    </row>
    <row r="4138" spans="2:3" x14ac:dyDescent="0.25">
      <c r="B4138" s="250">
        <v>4075</v>
      </c>
      <c r="C4138" s="249">
        <v>112.72553984286947</v>
      </c>
    </row>
    <row r="4139" spans="2:3" x14ac:dyDescent="0.25">
      <c r="B4139" s="250">
        <v>4076</v>
      </c>
      <c r="C4139" s="249">
        <v>143.04029705506559</v>
      </c>
    </row>
    <row r="4140" spans="2:3" x14ac:dyDescent="0.25">
      <c r="B4140" s="250">
        <v>4077</v>
      </c>
      <c r="C4140" s="249">
        <v>83.155768686036481</v>
      </c>
    </row>
    <row r="4141" spans="2:3" x14ac:dyDescent="0.25">
      <c r="B4141" s="250">
        <v>4078</v>
      </c>
      <c r="C4141" s="249">
        <v>147.33801221827875</v>
      </c>
    </row>
    <row r="4142" spans="2:3" x14ac:dyDescent="0.25">
      <c r="B4142" s="250">
        <v>4079</v>
      </c>
      <c r="C4142" s="249">
        <v>115.39613446683926</v>
      </c>
    </row>
    <row r="4143" spans="2:3" x14ac:dyDescent="0.25">
      <c r="B4143" s="250">
        <v>4080</v>
      </c>
      <c r="C4143" s="249">
        <v>137.75833574307165</v>
      </c>
    </row>
    <row r="4144" spans="2:3" x14ac:dyDescent="0.25">
      <c r="B4144" s="250">
        <v>4081</v>
      </c>
      <c r="C4144" s="249">
        <v>110.66162111719005</v>
      </c>
    </row>
    <row r="4145" spans="2:3" x14ac:dyDescent="0.25">
      <c r="B4145" s="250">
        <v>4082</v>
      </c>
      <c r="C4145" s="249">
        <v>109.84268163750622</v>
      </c>
    </row>
    <row r="4146" spans="2:3" x14ac:dyDescent="0.25">
      <c r="B4146" s="250">
        <v>4083</v>
      </c>
      <c r="C4146" s="249">
        <v>97.277664468047647</v>
      </c>
    </row>
    <row r="4147" spans="2:3" x14ac:dyDescent="0.25">
      <c r="B4147" s="250">
        <v>4084</v>
      </c>
      <c r="C4147" s="249">
        <v>113.11097396546691</v>
      </c>
    </row>
    <row r="4148" spans="2:3" x14ac:dyDescent="0.25">
      <c r="B4148" s="250">
        <v>4085</v>
      </c>
      <c r="C4148" s="249">
        <v>113.22123383165183</v>
      </c>
    </row>
    <row r="4149" spans="2:3" x14ac:dyDescent="0.25">
      <c r="B4149" s="250">
        <v>4086</v>
      </c>
      <c r="C4149" s="249">
        <v>134.54299712259774</v>
      </c>
    </row>
    <row r="4150" spans="2:3" x14ac:dyDescent="0.25">
      <c r="B4150" s="250">
        <v>4087</v>
      </c>
      <c r="C4150" s="249">
        <v>120.30318518871708</v>
      </c>
    </row>
    <row r="4151" spans="2:3" x14ac:dyDescent="0.25">
      <c r="B4151" s="250">
        <v>4088</v>
      </c>
      <c r="C4151" s="249">
        <v>159.98936098578554</v>
      </c>
    </row>
    <row r="4152" spans="2:3" x14ac:dyDescent="0.25">
      <c r="B4152" s="250">
        <v>4089</v>
      </c>
      <c r="C4152" s="249">
        <v>137.55353875036434</v>
      </c>
    </row>
    <row r="4153" spans="2:3" x14ac:dyDescent="0.25">
      <c r="B4153" s="250">
        <v>4090</v>
      </c>
      <c r="C4153" s="249">
        <v>151.19773859131914</v>
      </c>
    </row>
    <row r="4154" spans="2:3" x14ac:dyDescent="0.25">
      <c r="B4154" s="250">
        <v>4091</v>
      </c>
      <c r="C4154" s="249">
        <v>108.53636209677325</v>
      </c>
    </row>
    <row r="4155" spans="2:3" x14ac:dyDescent="0.25">
      <c r="B4155" s="250">
        <v>4092</v>
      </c>
      <c r="C4155" s="249">
        <v>124.30519359603298</v>
      </c>
    </row>
    <row r="4156" spans="2:3" x14ac:dyDescent="0.25">
      <c r="B4156" s="250">
        <v>4093</v>
      </c>
      <c r="C4156" s="249">
        <v>94.076882997282766</v>
      </c>
    </row>
    <row r="4157" spans="2:3" x14ac:dyDescent="0.25">
      <c r="B4157" s="250">
        <v>4094</v>
      </c>
      <c r="C4157" s="249">
        <v>90.443782492455284</v>
      </c>
    </row>
    <row r="4158" spans="2:3" x14ac:dyDescent="0.25">
      <c r="B4158" s="250">
        <v>4095</v>
      </c>
      <c r="C4158" s="249">
        <v>125.47597762237804</v>
      </c>
    </row>
    <row r="4159" spans="2:3" x14ac:dyDescent="0.25">
      <c r="B4159" s="250">
        <v>4096</v>
      </c>
      <c r="C4159" s="249">
        <v>124.95861856878322</v>
      </c>
    </row>
    <row r="4160" spans="2:3" x14ac:dyDescent="0.25">
      <c r="B4160" s="250">
        <v>4097</v>
      </c>
      <c r="C4160" s="249">
        <v>129.50258920873071</v>
      </c>
    </row>
    <row r="4161" spans="2:3" x14ac:dyDescent="0.25">
      <c r="B4161" s="250">
        <v>4098</v>
      </c>
      <c r="C4161" s="249">
        <v>100.31440991024007</v>
      </c>
    </row>
    <row r="4162" spans="2:3" x14ac:dyDescent="0.25">
      <c r="B4162" s="250">
        <v>4099</v>
      </c>
      <c r="C4162" s="249">
        <v>148.3871711055348</v>
      </c>
    </row>
    <row r="4163" spans="2:3" x14ac:dyDescent="0.25">
      <c r="B4163" s="250">
        <v>4100</v>
      </c>
      <c r="C4163" s="249">
        <v>132.67813011456138</v>
      </c>
    </row>
    <row r="4164" spans="2:3" x14ac:dyDescent="0.25">
      <c r="B4164" s="250">
        <v>4101</v>
      </c>
      <c r="C4164" s="249">
        <v>95.146963930169164</v>
      </c>
    </row>
    <row r="4165" spans="2:3" x14ac:dyDescent="0.25">
      <c r="B4165" s="250">
        <v>4102</v>
      </c>
      <c r="C4165" s="249">
        <v>148.9877058680716</v>
      </c>
    </row>
    <row r="4166" spans="2:3" x14ac:dyDescent="0.25">
      <c r="B4166" s="250">
        <v>4103</v>
      </c>
      <c r="C4166" s="249">
        <v>98.475043118274741</v>
      </c>
    </row>
    <row r="4167" spans="2:3" x14ac:dyDescent="0.25">
      <c r="B4167" s="250">
        <v>4104</v>
      </c>
      <c r="C4167" s="249">
        <v>117.695855225545</v>
      </c>
    </row>
    <row r="4168" spans="2:3" x14ac:dyDescent="0.25">
      <c r="B4168" s="250">
        <v>4105</v>
      </c>
      <c r="C4168" s="249">
        <v>133.82001527890719</v>
      </c>
    </row>
    <row r="4169" spans="2:3" x14ac:dyDescent="0.25">
      <c r="B4169" s="250">
        <v>4106</v>
      </c>
      <c r="C4169" s="249">
        <v>96.717320312583311</v>
      </c>
    </row>
    <row r="4170" spans="2:3" x14ac:dyDescent="0.25">
      <c r="B4170" s="250">
        <v>4107</v>
      </c>
      <c r="C4170" s="249">
        <v>137.03487559588717</v>
      </c>
    </row>
    <row r="4171" spans="2:3" x14ac:dyDescent="0.25">
      <c r="B4171" s="250">
        <v>4108</v>
      </c>
      <c r="C4171" s="249">
        <v>157.40596457906773</v>
      </c>
    </row>
    <row r="4172" spans="2:3" x14ac:dyDescent="0.25">
      <c r="B4172" s="250">
        <v>4109</v>
      </c>
      <c r="C4172" s="249">
        <v>134.24876233438545</v>
      </c>
    </row>
    <row r="4173" spans="2:3" x14ac:dyDescent="0.25">
      <c r="B4173" s="250">
        <v>4110</v>
      </c>
      <c r="C4173" s="249">
        <v>165.99888354757263</v>
      </c>
    </row>
    <row r="4174" spans="2:3" x14ac:dyDescent="0.25">
      <c r="B4174" s="250">
        <v>4111</v>
      </c>
      <c r="C4174" s="249">
        <v>97.283619713018396</v>
      </c>
    </row>
    <row r="4175" spans="2:3" x14ac:dyDescent="0.25">
      <c r="B4175" s="250">
        <v>4112</v>
      </c>
      <c r="C4175" s="249">
        <v>120.66787952720371</v>
      </c>
    </row>
    <row r="4176" spans="2:3" x14ac:dyDescent="0.25">
      <c r="B4176" s="250">
        <v>4113</v>
      </c>
      <c r="C4176" s="249">
        <v>137.57477761989179</v>
      </c>
    </row>
    <row r="4177" spans="2:3" x14ac:dyDescent="0.25">
      <c r="B4177" s="250">
        <v>4114</v>
      </c>
      <c r="C4177" s="249">
        <v>142.65015790337907</v>
      </c>
    </row>
    <row r="4178" spans="2:3" x14ac:dyDescent="0.25">
      <c r="B4178" s="250">
        <v>4115</v>
      </c>
      <c r="C4178" s="249">
        <v>92.749477969450908</v>
      </c>
    </row>
    <row r="4179" spans="2:3" x14ac:dyDescent="0.25">
      <c r="B4179" s="250">
        <v>4116</v>
      </c>
      <c r="C4179" s="249">
        <v>100.00445519660097</v>
      </c>
    </row>
    <row r="4180" spans="2:3" x14ac:dyDescent="0.25">
      <c r="B4180" s="250">
        <v>4117</v>
      </c>
      <c r="C4180" s="249">
        <v>136.15697376996562</v>
      </c>
    </row>
    <row r="4181" spans="2:3" x14ac:dyDescent="0.25">
      <c r="B4181" s="250">
        <v>4118</v>
      </c>
      <c r="C4181" s="249">
        <v>109.95668812719549</v>
      </c>
    </row>
    <row r="4182" spans="2:3" x14ac:dyDescent="0.25">
      <c r="B4182" s="250">
        <v>4119</v>
      </c>
      <c r="C4182" s="249">
        <v>108.08445461990738</v>
      </c>
    </row>
    <row r="4183" spans="2:3" x14ac:dyDescent="0.25">
      <c r="B4183" s="250">
        <v>4120</v>
      </c>
      <c r="C4183" s="249">
        <v>71.742082845652703</v>
      </c>
    </row>
    <row r="4184" spans="2:3" x14ac:dyDescent="0.25">
      <c r="B4184" s="250">
        <v>4121</v>
      </c>
      <c r="C4184" s="249">
        <v>114.25117640595464</v>
      </c>
    </row>
    <row r="4185" spans="2:3" x14ac:dyDescent="0.25">
      <c r="B4185" s="250">
        <v>4122</v>
      </c>
      <c r="C4185" s="249">
        <v>121.18767842591355</v>
      </c>
    </row>
    <row r="4186" spans="2:3" x14ac:dyDescent="0.25">
      <c r="B4186" s="250">
        <v>4123</v>
      </c>
      <c r="C4186" s="249">
        <v>85.704957734118452</v>
      </c>
    </row>
    <row r="4187" spans="2:3" x14ac:dyDescent="0.25">
      <c r="B4187" s="250">
        <v>4124</v>
      </c>
      <c r="C4187" s="249">
        <v>83.815915839448635</v>
      </c>
    </row>
    <row r="4188" spans="2:3" x14ac:dyDescent="0.25">
      <c r="B4188" s="250">
        <v>4125</v>
      </c>
      <c r="C4188" s="249">
        <v>143.7430505020063</v>
      </c>
    </row>
    <row r="4189" spans="2:3" x14ac:dyDescent="0.25">
      <c r="B4189" s="250">
        <v>4126</v>
      </c>
      <c r="C4189" s="249">
        <v>111.95057160592887</v>
      </c>
    </row>
    <row r="4190" spans="2:3" x14ac:dyDescent="0.25">
      <c r="B4190" s="250">
        <v>4127</v>
      </c>
      <c r="C4190" s="249">
        <v>99.068005479441027</v>
      </c>
    </row>
    <row r="4191" spans="2:3" x14ac:dyDescent="0.25">
      <c r="B4191" s="250">
        <v>4128</v>
      </c>
      <c r="C4191" s="249">
        <v>93.397662248696719</v>
      </c>
    </row>
    <row r="4192" spans="2:3" x14ac:dyDescent="0.25">
      <c r="B4192" s="250">
        <v>4129</v>
      </c>
      <c r="C4192" s="249">
        <v>95.619497955816328</v>
      </c>
    </row>
    <row r="4193" spans="2:3" x14ac:dyDescent="0.25">
      <c r="B4193" s="250">
        <v>4130</v>
      </c>
      <c r="C4193" s="249">
        <v>113.77502152843215</v>
      </c>
    </row>
    <row r="4194" spans="2:3" x14ac:dyDescent="0.25">
      <c r="B4194" s="250">
        <v>4131</v>
      </c>
      <c r="C4194" s="249">
        <v>136.08152849718886</v>
      </c>
    </row>
    <row r="4195" spans="2:3" x14ac:dyDescent="0.25">
      <c r="B4195" s="250">
        <v>4132</v>
      </c>
      <c r="C4195" s="249">
        <v>135.20066793647266</v>
      </c>
    </row>
    <row r="4196" spans="2:3" x14ac:dyDescent="0.25">
      <c r="B4196" s="250">
        <v>4133</v>
      </c>
      <c r="C4196" s="249">
        <v>144.81809724767538</v>
      </c>
    </row>
    <row r="4197" spans="2:3" x14ac:dyDescent="0.25">
      <c r="B4197" s="250">
        <v>4134</v>
      </c>
      <c r="C4197" s="249">
        <v>153.15905509300148</v>
      </c>
    </row>
    <row r="4198" spans="2:3" x14ac:dyDescent="0.25">
      <c r="B4198" s="250">
        <v>4135</v>
      </c>
      <c r="C4198" s="249">
        <v>148.72730598853431</v>
      </c>
    </row>
    <row r="4199" spans="2:3" x14ac:dyDescent="0.25">
      <c r="B4199" s="250">
        <v>4136</v>
      </c>
      <c r="C4199" s="249">
        <v>97.773001163490079</v>
      </c>
    </row>
    <row r="4200" spans="2:3" x14ac:dyDescent="0.25">
      <c r="B4200" s="250">
        <v>4137</v>
      </c>
      <c r="C4200" s="249">
        <v>116.41495763757921</v>
      </c>
    </row>
    <row r="4201" spans="2:3" x14ac:dyDescent="0.25">
      <c r="B4201" s="250">
        <v>4138</v>
      </c>
      <c r="C4201" s="249">
        <v>144.27172884850694</v>
      </c>
    </row>
    <row r="4202" spans="2:3" x14ac:dyDescent="0.25">
      <c r="B4202" s="250">
        <v>4139</v>
      </c>
      <c r="C4202" s="249">
        <v>142.02079553734845</v>
      </c>
    </row>
    <row r="4203" spans="2:3" x14ac:dyDescent="0.25">
      <c r="B4203" s="250">
        <v>4140</v>
      </c>
      <c r="C4203" s="249">
        <v>111.01055834604976</v>
      </c>
    </row>
    <row r="4204" spans="2:3" x14ac:dyDescent="0.25">
      <c r="B4204" s="250">
        <v>4141</v>
      </c>
      <c r="C4204" s="249">
        <v>89.530545883926322</v>
      </c>
    </row>
    <row r="4205" spans="2:3" x14ac:dyDescent="0.25">
      <c r="B4205" s="250">
        <v>4142</v>
      </c>
      <c r="C4205" s="249">
        <v>134.11710047301796</v>
      </c>
    </row>
    <row r="4206" spans="2:3" x14ac:dyDescent="0.25">
      <c r="B4206" s="250">
        <v>4143</v>
      </c>
      <c r="C4206" s="249">
        <v>109.76010932933195</v>
      </c>
    </row>
    <row r="4207" spans="2:3" x14ac:dyDescent="0.25">
      <c r="B4207" s="250">
        <v>4144</v>
      </c>
      <c r="C4207" s="249">
        <v>130.3624485409932</v>
      </c>
    </row>
    <row r="4208" spans="2:3" x14ac:dyDescent="0.25">
      <c r="B4208" s="250">
        <v>4145</v>
      </c>
      <c r="C4208" s="249">
        <v>134.16369251951707</v>
      </c>
    </row>
    <row r="4209" spans="2:3" x14ac:dyDescent="0.25">
      <c r="B4209" s="250">
        <v>4146</v>
      </c>
      <c r="C4209" s="249">
        <v>127.27115298707974</v>
      </c>
    </row>
    <row r="4210" spans="2:3" x14ac:dyDescent="0.25">
      <c r="B4210" s="250">
        <v>4147</v>
      </c>
      <c r="C4210" s="249">
        <v>111.63669572662127</v>
      </c>
    </row>
    <row r="4211" spans="2:3" x14ac:dyDescent="0.25">
      <c r="B4211" s="250">
        <v>4148</v>
      </c>
      <c r="C4211" s="249">
        <v>104.05130001052731</v>
      </c>
    </row>
    <row r="4212" spans="2:3" x14ac:dyDescent="0.25">
      <c r="B4212" s="250">
        <v>4149</v>
      </c>
      <c r="C4212" s="249">
        <v>140.94950328676921</v>
      </c>
    </row>
    <row r="4213" spans="2:3" x14ac:dyDescent="0.25">
      <c r="B4213" s="250">
        <v>4150</v>
      </c>
      <c r="C4213" s="249">
        <v>128.59600620661436</v>
      </c>
    </row>
    <row r="4214" spans="2:3" x14ac:dyDescent="0.25">
      <c r="B4214" s="250">
        <v>4151</v>
      </c>
      <c r="C4214" s="249">
        <v>118.75387094341077</v>
      </c>
    </row>
    <row r="4215" spans="2:3" x14ac:dyDescent="0.25">
      <c r="B4215" s="250">
        <v>4152</v>
      </c>
      <c r="C4215" s="249">
        <v>142.5738903441389</v>
      </c>
    </row>
    <row r="4216" spans="2:3" x14ac:dyDescent="0.25">
      <c r="B4216" s="250">
        <v>4153</v>
      </c>
      <c r="C4216" s="249">
        <v>95.431312388332117</v>
      </c>
    </row>
    <row r="4217" spans="2:3" x14ac:dyDescent="0.25">
      <c r="B4217" s="250">
        <v>4154</v>
      </c>
      <c r="C4217" s="249">
        <v>79.686758703820232</v>
      </c>
    </row>
    <row r="4218" spans="2:3" x14ac:dyDescent="0.25">
      <c r="B4218" s="250">
        <v>4155</v>
      </c>
      <c r="C4218" s="249">
        <v>135.93542375981966</v>
      </c>
    </row>
    <row r="4219" spans="2:3" x14ac:dyDescent="0.25">
      <c r="B4219" s="250">
        <v>4156</v>
      </c>
      <c r="C4219" s="249">
        <v>104.01585289333282</v>
      </c>
    </row>
    <row r="4220" spans="2:3" x14ac:dyDescent="0.25">
      <c r="B4220" s="250">
        <v>4157</v>
      </c>
      <c r="C4220" s="249">
        <v>143.11734065424227</v>
      </c>
    </row>
    <row r="4221" spans="2:3" x14ac:dyDescent="0.25">
      <c r="B4221" s="250">
        <v>4158</v>
      </c>
      <c r="C4221" s="249">
        <v>103.68749665105628</v>
      </c>
    </row>
    <row r="4222" spans="2:3" x14ac:dyDescent="0.25">
      <c r="B4222" s="250">
        <v>4159</v>
      </c>
      <c r="C4222" s="249">
        <v>98.418226451714261</v>
      </c>
    </row>
    <row r="4223" spans="2:3" x14ac:dyDescent="0.25">
      <c r="B4223" s="250">
        <v>4160</v>
      </c>
      <c r="C4223" s="249">
        <v>117.01761615435653</v>
      </c>
    </row>
    <row r="4224" spans="2:3" x14ac:dyDescent="0.25">
      <c r="B4224" s="250">
        <v>4161</v>
      </c>
      <c r="C4224" s="249">
        <v>95.831723673547685</v>
      </c>
    </row>
    <row r="4225" spans="2:3" x14ac:dyDescent="0.25">
      <c r="B4225" s="250">
        <v>4162</v>
      </c>
      <c r="C4225" s="249">
        <v>192.2915826049279</v>
      </c>
    </row>
    <row r="4226" spans="2:3" x14ac:dyDescent="0.25">
      <c r="B4226" s="250">
        <v>4163</v>
      </c>
      <c r="C4226" s="249">
        <v>129.56483567707889</v>
      </c>
    </row>
    <row r="4227" spans="2:3" x14ac:dyDescent="0.25">
      <c r="B4227" s="250">
        <v>4164</v>
      </c>
      <c r="C4227" s="249">
        <v>73.312192634608436</v>
      </c>
    </row>
    <row r="4228" spans="2:3" x14ac:dyDescent="0.25">
      <c r="B4228" s="250">
        <v>4165</v>
      </c>
      <c r="C4228" s="249">
        <v>104.28373001494832</v>
      </c>
    </row>
    <row r="4229" spans="2:3" x14ac:dyDescent="0.25">
      <c r="B4229" s="250">
        <v>4166</v>
      </c>
      <c r="C4229" s="249">
        <v>146.02262250363103</v>
      </c>
    </row>
    <row r="4230" spans="2:3" x14ac:dyDescent="0.25">
      <c r="B4230" s="250">
        <v>4167</v>
      </c>
      <c r="C4230" s="249">
        <v>115.06718200944228</v>
      </c>
    </row>
    <row r="4231" spans="2:3" x14ac:dyDescent="0.25">
      <c r="B4231" s="250">
        <v>4168</v>
      </c>
      <c r="C4231" s="249">
        <v>123.34207826004287</v>
      </c>
    </row>
    <row r="4232" spans="2:3" x14ac:dyDescent="0.25">
      <c r="B4232" s="250">
        <v>4169</v>
      </c>
      <c r="C4232" s="249">
        <v>113.7187882244082</v>
      </c>
    </row>
    <row r="4233" spans="2:3" x14ac:dyDescent="0.25">
      <c r="B4233" s="250">
        <v>4170</v>
      </c>
      <c r="C4233" s="249">
        <v>94.736175613424876</v>
      </c>
    </row>
    <row r="4234" spans="2:3" x14ac:dyDescent="0.25">
      <c r="B4234" s="250">
        <v>4171</v>
      </c>
      <c r="C4234" s="249">
        <v>124.99005749079339</v>
      </c>
    </row>
    <row r="4235" spans="2:3" x14ac:dyDescent="0.25">
      <c r="B4235" s="250">
        <v>4172</v>
      </c>
      <c r="C4235" s="249">
        <v>165.651017644695</v>
      </c>
    </row>
    <row r="4236" spans="2:3" x14ac:dyDescent="0.25">
      <c r="B4236" s="250">
        <v>4173</v>
      </c>
      <c r="C4236" s="249">
        <v>74.53118016733923</v>
      </c>
    </row>
    <row r="4237" spans="2:3" x14ac:dyDescent="0.25">
      <c r="B4237" s="250">
        <v>4174</v>
      </c>
      <c r="C4237" s="249">
        <v>134.02203679952225</v>
      </c>
    </row>
    <row r="4238" spans="2:3" x14ac:dyDescent="0.25">
      <c r="B4238" s="250">
        <v>4175</v>
      </c>
      <c r="C4238" s="249">
        <v>105.93605099306534</v>
      </c>
    </row>
    <row r="4239" spans="2:3" x14ac:dyDescent="0.25">
      <c r="B4239" s="250">
        <v>4176</v>
      </c>
      <c r="C4239" s="249">
        <v>161.54390109426453</v>
      </c>
    </row>
    <row r="4240" spans="2:3" x14ac:dyDescent="0.25">
      <c r="B4240" s="250">
        <v>4177</v>
      </c>
      <c r="C4240" s="249">
        <v>148.89785146704011</v>
      </c>
    </row>
    <row r="4241" spans="2:3" x14ac:dyDescent="0.25">
      <c r="B4241" s="250">
        <v>4178</v>
      </c>
      <c r="C4241" s="249">
        <v>118.97496556721713</v>
      </c>
    </row>
    <row r="4242" spans="2:3" x14ac:dyDescent="0.25">
      <c r="B4242" s="250">
        <v>4179</v>
      </c>
      <c r="C4242" s="249">
        <v>126.97384963663151</v>
      </c>
    </row>
    <row r="4243" spans="2:3" x14ac:dyDescent="0.25">
      <c r="B4243" s="250">
        <v>4180</v>
      </c>
      <c r="C4243" s="249">
        <v>64.952231840980971</v>
      </c>
    </row>
    <row r="4244" spans="2:3" x14ac:dyDescent="0.25">
      <c r="B4244" s="250">
        <v>4181</v>
      </c>
      <c r="C4244" s="249">
        <v>112.27100303170039</v>
      </c>
    </row>
    <row r="4245" spans="2:3" x14ac:dyDescent="0.25">
      <c r="B4245" s="250">
        <v>4182</v>
      </c>
      <c r="C4245" s="249">
        <v>116.56922895293918</v>
      </c>
    </row>
    <row r="4246" spans="2:3" x14ac:dyDescent="0.25">
      <c r="B4246" s="250">
        <v>4183</v>
      </c>
      <c r="C4246" s="249">
        <v>112.55907058229077</v>
      </c>
    </row>
    <row r="4247" spans="2:3" x14ac:dyDescent="0.25">
      <c r="B4247" s="250">
        <v>4184</v>
      </c>
      <c r="C4247" s="249">
        <v>126.83458766397447</v>
      </c>
    </row>
    <row r="4248" spans="2:3" x14ac:dyDescent="0.25">
      <c r="B4248" s="250">
        <v>4185</v>
      </c>
      <c r="C4248" s="249">
        <v>107.75459670747676</v>
      </c>
    </row>
    <row r="4249" spans="2:3" x14ac:dyDescent="0.25">
      <c r="B4249" s="250">
        <v>4186</v>
      </c>
      <c r="C4249" s="249">
        <v>84.909354107987923</v>
      </c>
    </row>
    <row r="4250" spans="2:3" x14ac:dyDescent="0.25">
      <c r="B4250" s="250">
        <v>4187</v>
      </c>
      <c r="C4250" s="249">
        <v>104.80533728767884</v>
      </c>
    </row>
    <row r="4251" spans="2:3" x14ac:dyDescent="0.25">
      <c r="B4251" s="250">
        <v>4188</v>
      </c>
      <c r="C4251" s="249">
        <v>118.2669534652118</v>
      </c>
    </row>
    <row r="4252" spans="2:3" x14ac:dyDescent="0.25">
      <c r="B4252" s="250">
        <v>4189</v>
      </c>
      <c r="C4252" s="249">
        <v>151.49957819331325</v>
      </c>
    </row>
    <row r="4253" spans="2:3" x14ac:dyDescent="0.25">
      <c r="B4253" s="250">
        <v>4190</v>
      </c>
      <c r="C4253" s="249">
        <v>142.46504533036324</v>
      </c>
    </row>
    <row r="4254" spans="2:3" x14ac:dyDescent="0.25">
      <c r="B4254" s="250">
        <v>4191</v>
      </c>
      <c r="C4254" s="249">
        <v>80.496500985367831</v>
      </c>
    </row>
    <row r="4255" spans="2:3" x14ac:dyDescent="0.25">
      <c r="B4255" s="250">
        <v>4192</v>
      </c>
      <c r="C4255" s="249">
        <v>99.290424251133487</v>
      </c>
    </row>
    <row r="4256" spans="2:3" x14ac:dyDescent="0.25">
      <c r="B4256" s="250">
        <v>4193</v>
      </c>
      <c r="C4256" s="249">
        <v>109.44926143673429</v>
      </c>
    </row>
    <row r="4257" spans="2:3" x14ac:dyDescent="0.25">
      <c r="B4257" s="250">
        <v>4194</v>
      </c>
      <c r="C4257" s="249">
        <v>84.864501304051672</v>
      </c>
    </row>
    <row r="4258" spans="2:3" x14ac:dyDescent="0.25">
      <c r="B4258" s="250">
        <v>4195</v>
      </c>
      <c r="C4258" s="249">
        <v>119.30653651164805</v>
      </c>
    </row>
    <row r="4259" spans="2:3" x14ac:dyDescent="0.25">
      <c r="B4259" s="250">
        <v>4196</v>
      </c>
      <c r="C4259" s="249">
        <v>130.62799355185138</v>
      </c>
    </row>
    <row r="4260" spans="2:3" x14ac:dyDescent="0.25">
      <c r="B4260" s="250">
        <v>4197</v>
      </c>
      <c r="C4260" s="249">
        <v>86.485710145821471</v>
      </c>
    </row>
    <row r="4261" spans="2:3" x14ac:dyDescent="0.25">
      <c r="B4261" s="250">
        <v>4198</v>
      </c>
      <c r="C4261" s="249">
        <v>155.45325320476906</v>
      </c>
    </row>
    <row r="4262" spans="2:3" x14ac:dyDescent="0.25">
      <c r="B4262" s="250">
        <v>4199</v>
      </c>
      <c r="C4262" s="249">
        <v>154.56761073706863</v>
      </c>
    </row>
    <row r="4263" spans="2:3" x14ac:dyDescent="0.25">
      <c r="B4263" s="250">
        <v>4200</v>
      </c>
      <c r="C4263" s="249">
        <v>127.74218850971025</v>
      </c>
    </row>
    <row r="4264" spans="2:3" x14ac:dyDescent="0.25">
      <c r="B4264" s="250">
        <v>4201</v>
      </c>
      <c r="C4264" s="249">
        <v>124.44730362439839</v>
      </c>
    </row>
    <row r="4265" spans="2:3" x14ac:dyDescent="0.25">
      <c r="B4265" s="250">
        <v>4202</v>
      </c>
      <c r="C4265" s="249">
        <v>127.93764366651332</v>
      </c>
    </row>
    <row r="4266" spans="2:3" x14ac:dyDescent="0.25">
      <c r="B4266" s="250">
        <v>4203</v>
      </c>
      <c r="C4266" s="249">
        <v>103.70641270238494</v>
      </c>
    </row>
    <row r="4267" spans="2:3" x14ac:dyDescent="0.25">
      <c r="B4267" s="250">
        <v>4204</v>
      </c>
      <c r="C4267" s="249">
        <v>144.87954620475648</v>
      </c>
    </row>
    <row r="4268" spans="2:3" x14ac:dyDescent="0.25">
      <c r="B4268" s="250">
        <v>4205</v>
      </c>
      <c r="C4268" s="249">
        <v>92.610914848940354</v>
      </c>
    </row>
    <row r="4269" spans="2:3" x14ac:dyDescent="0.25">
      <c r="B4269" s="250">
        <v>4206</v>
      </c>
      <c r="C4269" s="249">
        <v>132.60992533946543</v>
      </c>
    </row>
    <row r="4270" spans="2:3" x14ac:dyDescent="0.25">
      <c r="B4270" s="250">
        <v>4207</v>
      </c>
      <c r="C4270" s="249">
        <v>121.70618720994773</v>
      </c>
    </row>
    <row r="4271" spans="2:3" x14ac:dyDescent="0.25">
      <c r="B4271" s="250">
        <v>4208</v>
      </c>
      <c r="C4271" s="249">
        <v>150.60563344159368</v>
      </c>
    </row>
    <row r="4272" spans="2:3" x14ac:dyDescent="0.25">
      <c r="B4272" s="250">
        <v>4209</v>
      </c>
      <c r="C4272" s="249">
        <v>103.52756559711366</v>
      </c>
    </row>
    <row r="4273" spans="2:3" x14ac:dyDescent="0.25">
      <c r="B4273" s="250">
        <v>4210</v>
      </c>
      <c r="C4273" s="249">
        <v>133.76573484641239</v>
      </c>
    </row>
    <row r="4274" spans="2:3" x14ac:dyDescent="0.25">
      <c r="B4274" s="250">
        <v>4211</v>
      </c>
      <c r="C4274" s="249">
        <v>152.6476607394473</v>
      </c>
    </row>
    <row r="4275" spans="2:3" x14ac:dyDescent="0.25">
      <c r="B4275" s="250">
        <v>4212</v>
      </c>
      <c r="C4275" s="249">
        <v>143.43952278205455</v>
      </c>
    </row>
    <row r="4276" spans="2:3" x14ac:dyDescent="0.25">
      <c r="B4276" s="250">
        <v>4213</v>
      </c>
      <c r="C4276" s="249">
        <v>176.6004802043401</v>
      </c>
    </row>
    <row r="4277" spans="2:3" x14ac:dyDescent="0.25">
      <c r="B4277" s="250">
        <v>4214</v>
      </c>
      <c r="C4277" s="249">
        <v>89.43143520073734</v>
      </c>
    </row>
    <row r="4278" spans="2:3" x14ac:dyDescent="0.25">
      <c r="B4278" s="250">
        <v>4215</v>
      </c>
      <c r="C4278" s="249">
        <v>93.726153629017702</v>
      </c>
    </row>
    <row r="4279" spans="2:3" x14ac:dyDescent="0.25">
      <c r="B4279" s="250">
        <v>4216</v>
      </c>
      <c r="C4279" s="249">
        <v>171.66617217176099</v>
      </c>
    </row>
    <row r="4280" spans="2:3" x14ac:dyDescent="0.25">
      <c r="B4280" s="250">
        <v>4217</v>
      </c>
      <c r="C4280" s="249">
        <v>90.362511865119558</v>
      </c>
    </row>
    <row r="4281" spans="2:3" x14ac:dyDescent="0.25">
      <c r="B4281" s="250">
        <v>4218</v>
      </c>
      <c r="C4281" s="249">
        <v>96.548953533109085</v>
      </c>
    </row>
    <row r="4282" spans="2:3" x14ac:dyDescent="0.25">
      <c r="B4282" s="250">
        <v>4219</v>
      </c>
      <c r="C4282" s="249">
        <v>117.50699468985466</v>
      </c>
    </row>
    <row r="4283" spans="2:3" x14ac:dyDescent="0.25">
      <c r="B4283" s="250">
        <v>4220</v>
      </c>
      <c r="C4283" s="249">
        <v>121.61872289866002</v>
      </c>
    </row>
    <row r="4284" spans="2:3" x14ac:dyDescent="0.25">
      <c r="B4284" s="250">
        <v>4221</v>
      </c>
      <c r="C4284" s="249">
        <v>104.49514171381806</v>
      </c>
    </row>
    <row r="4285" spans="2:3" x14ac:dyDescent="0.25">
      <c r="B4285" s="250">
        <v>4222</v>
      </c>
      <c r="C4285" s="249">
        <v>133.93684804639642</v>
      </c>
    </row>
    <row r="4286" spans="2:3" x14ac:dyDescent="0.25">
      <c r="B4286" s="250">
        <v>4223</v>
      </c>
      <c r="C4286" s="249">
        <v>131.15702301039425</v>
      </c>
    </row>
    <row r="4287" spans="2:3" x14ac:dyDescent="0.25">
      <c r="B4287" s="250">
        <v>4224</v>
      </c>
      <c r="C4287" s="249">
        <v>119.20783951755125</v>
      </c>
    </row>
    <row r="4288" spans="2:3" x14ac:dyDescent="0.25">
      <c r="B4288" s="250">
        <v>4225</v>
      </c>
      <c r="C4288" s="249">
        <v>128.84387332953901</v>
      </c>
    </row>
    <row r="4289" spans="2:3" x14ac:dyDescent="0.25">
      <c r="B4289" s="250">
        <v>4226</v>
      </c>
      <c r="C4289" s="249">
        <v>124.03661826304034</v>
      </c>
    </row>
    <row r="4290" spans="2:3" x14ac:dyDescent="0.25">
      <c r="B4290" s="250">
        <v>4227</v>
      </c>
      <c r="C4290" s="249">
        <v>87.260042765850841</v>
      </c>
    </row>
    <row r="4291" spans="2:3" x14ac:dyDescent="0.25">
      <c r="B4291" s="250">
        <v>4228</v>
      </c>
      <c r="C4291" s="249">
        <v>124.0975614240609</v>
      </c>
    </row>
    <row r="4292" spans="2:3" x14ac:dyDescent="0.25">
      <c r="B4292" s="250">
        <v>4229</v>
      </c>
      <c r="C4292" s="249">
        <v>124.42259242597629</v>
      </c>
    </row>
    <row r="4293" spans="2:3" x14ac:dyDescent="0.25">
      <c r="B4293" s="250">
        <v>4230</v>
      </c>
      <c r="C4293" s="249">
        <v>162.95325809617452</v>
      </c>
    </row>
    <row r="4294" spans="2:3" x14ac:dyDescent="0.25">
      <c r="B4294" s="250">
        <v>4231</v>
      </c>
      <c r="C4294" s="249">
        <v>109.32178220200751</v>
      </c>
    </row>
    <row r="4295" spans="2:3" x14ac:dyDescent="0.25">
      <c r="B4295" s="250">
        <v>4232</v>
      </c>
      <c r="C4295" s="249">
        <v>145.64205121908844</v>
      </c>
    </row>
    <row r="4296" spans="2:3" x14ac:dyDescent="0.25">
      <c r="B4296" s="250">
        <v>4233</v>
      </c>
      <c r="C4296" s="249">
        <v>118.90672911430667</v>
      </c>
    </row>
    <row r="4297" spans="2:3" x14ac:dyDescent="0.25">
      <c r="B4297" s="250">
        <v>4234</v>
      </c>
      <c r="C4297" s="249">
        <v>96.979220628167624</v>
      </c>
    </row>
    <row r="4298" spans="2:3" x14ac:dyDescent="0.25">
      <c r="B4298" s="250">
        <v>4235</v>
      </c>
      <c r="C4298" s="249">
        <v>74.208103889502368</v>
      </c>
    </row>
    <row r="4299" spans="2:3" x14ac:dyDescent="0.25">
      <c r="B4299" s="250">
        <v>4236</v>
      </c>
      <c r="C4299" s="249">
        <v>104.91067215487078</v>
      </c>
    </row>
    <row r="4300" spans="2:3" x14ac:dyDescent="0.25">
      <c r="B4300" s="250">
        <v>4237</v>
      </c>
      <c r="C4300" s="249">
        <v>115.31512271154477</v>
      </c>
    </row>
    <row r="4301" spans="2:3" x14ac:dyDescent="0.25">
      <c r="B4301" s="250">
        <v>4238</v>
      </c>
      <c r="C4301" s="249">
        <v>101.21779231130844</v>
      </c>
    </row>
    <row r="4302" spans="2:3" x14ac:dyDescent="0.25">
      <c r="B4302" s="250">
        <v>4239</v>
      </c>
      <c r="C4302" s="249">
        <v>162.89847627797567</v>
      </c>
    </row>
    <row r="4303" spans="2:3" x14ac:dyDescent="0.25">
      <c r="B4303" s="250">
        <v>4240</v>
      </c>
      <c r="C4303" s="249">
        <v>161.90547124860495</v>
      </c>
    </row>
    <row r="4304" spans="2:3" x14ac:dyDescent="0.25">
      <c r="B4304" s="250">
        <v>4241</v>
      </c>
      <c r="C4304" s="249">
        <v>119.08360354011189</v>
      </c>
    </row>
    <row r="4305" spans="2:3" x14ac:dyDescent="0.25">
      <c r="B4305" s="250">
        <v>4242</v>
      </c>
      <c r="C4305" s="249">
        <v>101.85294738536183</v>
      </c>
    </row>
    <row r="4306" spans="2:3" x14ac:dyDescent="0.25">
      <c r="B4306" s="250">
        <v>4243</v>
      </c>
      <c r="C4306" s="249">
        <v>118.03684082778793</v>
      </c>
    </row>
    <row r="4307" spans="2:3" x14ac:dyDescent="0.25">
      <c r="B4307" s="250">
        <v>4244</v>
      </c>
      <c r="C4307" s="249">
        <v>98.721485216773289</v>
      </c>
    </row>
    <row r="4308" spans="2:3" x14ac:dyDescent="0.25">
      <c r="B4308" s="250">
        <v>4245</v>
      </c>
      <c r="C4308" s="249">
        <v>102.97941882816073</v>
      </c>
    </row>
    <row r="4309" spans="2:3" x14ac:dyDescent="0.25">
      <c r="B4309" s="250">
        <v>4246</v>
      </c>
      <c r="C4309" s="249">
        <v>143.47620455896748</v>
      </c>
    </row>
    <row r="4310" spans="2:3" x14ac:dyDescent="0.25">
      <c r="B4310" s="250">
        <v>4247</v>
      </c>
      <c r="C4310" s="249">
        <v>99.980512691762584</v>
      </c>
    </row>
    <row r="4311" spans="2:3" x14ac:dyDescent="0.25">
      <c r="B4311" s="250">
        <v>4248</v>
      </c>
      <c r="C4311" s="249">
        <v>143.34252592172717</v>
      </c>
    </row>
    <row r="4312" spans="2:3" x14ac:dyDescent="0.25">
      <c r="B4312" s="250">
        <v>4249</v>
      </c>
      <c r="C4312" s="249">
        <v>134.14554531421692</v>
      </c>
    </row>
    <row r="4313" spans="2:3" x14ac:dyDescent="0.25">
      <c r="B4313" s="250">
        <v>4250</v>
      </c>
      <c r="C4313" s="249">
        <v>115.9055359610233</v>
      </c>
    </row>
    <row r="4314" spans="2:3" x14ac:dyDescent="0.25">
      <c r="B4314" s="250">
        <v>4251</v>
      </c>
      <c r="C4314" s="249">
        <v>119.594644945822</v>
      </c>
    </row>
    <row r="4315" spans="2:3" x14ac:dyDescent="0.25">
      <c r="B4315" s="250">
        <v>4252</v>
      </c>
      <c r="C4315" s="249">
        <v>133.72535837024526</v>
      </c>
    </row>
    <row r="4316" spans="2:3" x14ac:dyDescent="0.25">
      <c r="B4316" s="250">
        <v>4253</v>
      </c>
      <c r="C4316" s="249">
        <v>90.577704904142607</v>
      </c>
    </row>
    <row r="4317" spans="2:3" x14ac:dyDescent="0.25">
      <c r="B4317" s="250">
        <v>4254</v>
      </c>
      <c r="C4317" s="249">
        <v>128.10487949378845</v>
      </c>
    </row>
    <row r="4318" spans="2:3" x14ac:dyDescent="0.25">
      <c r="B4318" s="250">
        <v>4255</v>
      </c>
      <c r="C4318" s="249">
        <v>133.1212324879607</v>
      </c>
    </row>
    <row r="4319" spans="2:3" x14ac:dyDescent="0.25">
      <c r="B4319" s="250">
        <v>4256</v>
      </c>
      <c r="C4319" s="249">
        <v>111.61009764182816</v>
      </c>
    </row>
    <row r="4320" spans="2:3" x14ac:dyDescent="0.25">
      <c r="B4320" s="250">
        <v>4257</v>
      </c>
      <c r="C4320" s="249">
        <v>119.4277543681694</v>
      </c>
    </row>
    <row r="4321" spans="2:3" x14ac:dyDescent="0.25">
      <c r="B4321" s="250">
        <v>4258</v>
      </c>
      <c r="C4321" s="249">
        <v>118.55871709362223</v>
      </c>
    </row>
    <row r="4322" spans="2:3" x14ac:dyDescent="0.25">
      <c r="B4322" s="250">
        <v>4259</v>
      </c>
      <c r="C4322" s="249">
        <v>113.73576853270497</v>
      </c>
    </row>
    <row r="4323" spans="2:3" x14ac:dyDescent="0.25">
      <c r="B4323" s="250">
        <v>4260</v>
      </c>
      <c r="C4323" s="249">
        <v>95.219960691114437</v>
      </c>
    </row>
    <row r="4324" spans="2:3" x14ac:dyDescent="0.25">
      <c r="B4324" s="250">
        <v>4261</v>
      </c>
      <c r="C4324" s="249">
        <v>136.7476776118659</v>
      </c>
    </row>
    <row r="4325" spans="2:3" x14ac:dyDescent="0.25">
      <c r="B4325" s="250">
        <v>4262</v>
      </c>
      <c r="C4325" s="249">
        <v>135.17023927271836</v>
      </c>
    </row>
    <row r="4326" spans="2:3" x14ac:dyDescent="0.25">
      <c r="B4326" s="250">
        <v>4263</v>
      </c>
      <c r="C4326" s="249">
        <v>118.73085962761746</v>
      </c>
    </row>
    <row r="4327" spans="2:3" x14ac:dyDescent="0.25">
      <c r="B4327" s="250">
        <v>4264</v>
      </c>
      <c r="C4327" s="249">
        <v>115.58380815700365</v>
      </c>
    </row>
    <row r="4328" spans="2:3" x14ac:dyDescent="0.25">
      <c r="B4328" s="250">
        <v>4265</v>
      </c>
      <c r="C4328" s="249">
        <v>128.65616963570676</v>
      </c>
    </row>
    <row r="4329" spans="2:3" x14ac:dyDescent="0.25">
      <c r="B4329" s="250">
        <v>4266</v>
      </c>
      <c r="C4329" s="249">
        <v>137.2388994896659</v>
      </c>
    </row>
    <row r="4330" spans="2:3" x14ac:dyDescent="0.25">
      <c r="B4330" s="250">
        <v>4267</v>
      </c>
      <c r="C4330" s="249">
        <v>134.34264834575961</v>
      </c>
    </row>
    <row r="4331" spans="2:3" x14ac:dyDescent="0.25">
      <c r="B4331" s="250">
        <v>4268</v>
      </c>
      <c r="C4331" s="249">
        <v>141.03940220798538</v>
      </c>
    </row>
    <row r="4332" spans="2:3" x14ac:dyDescent="0.25">
      <c r="B4332" s="250">
        <v>4269</v>
      </c>
      <c r="C4332" s="249">
        <v>149.64317760850324</v>
      </c>
    </row>
    <row r="4333" spans="2:3" x14ac:dyDescent="0.25">
      <c r="B4333" s="250">
        <v>4270</v>
      </c>
      <c r="C4333" s="249">
        <v>100.16894150476003</v>
      </c>
    </row>
    <row r="4334" spans="2:3" x14ac:dyDescent="0.25">
      <c r="B4334" s="250">
        <v>4271</v>
      </c>
      <c r="C4334" s="249">
        <v>96.31021882157961</v>
      </c>
    </row>
    <row r="4335" spans="2:3" x14ac:dyDescent="0.25">
      <c r="B4335" s="250">
        <v>4272</v>
      </c>
      <c r="C4335" s="249">
        <v>117.10452516344998</v>
      </c>
    </row>
    <row r="4336" spans="2:3" x14ac:dyDescent="0.25">
      <c r="B4336" s="250">
        <v>4273</v>
      </c>
      <c r="C4336" s="249">
        <v>144.2570724753144</v>
      </c>
    </row>
    <row r="4337" spans="2:3" x14ac:dyDescent="0.25">
      <c r="B4337" s="250">
        <v>4274</v>
      </c>
      <c r="C4337" s="249">
        <v>129.65247801453245</v>
      </c>
    </row>
    <row r="4338" spans="2:3" x14ac:dyDescent="0.25">
      <c r="B4338" s="250">
        <v>4275</v>
      </c>
      <c r="C4338" s="249">
        <v>107.59985030933606</v>
      </c>
    </row>
    <row r="4339" spans="2:3" x14ac:dyDescent="0.25">
      <c r="B4339" s="250">
        <v>4276</v>
      </c>
      <c r="C4339" s="249">
        <v>129.46819661997682</v>
      </c>
    </row>
    <row r="4340" spans="2:3" x14ac:dyDescent="0.25">
      <c r="B4340" s="250">
        <v>4277</v>
      </c>
      <c r="C4340" s="249">
        <v>108.08555742197369</v>
      </c>
    </row>
    <row r="4341" spans="2:3" x14ac:dyDescent="0.25">
      <c r="B4341" s="250">
        <v>4278</v>
      </c>
      <c r="C4341" s="249">
        <v>109.16704100505837</v>
      </c>
    </row>
    <row r="4342" spans="2:3" x14ac:dyDescent="0.25">
      <c r="B4342" s="250">
        <v>4279</v>
      </c>
      <c r="C4342" s="249">
        <v>126.67945736306589</v>
      </c>
    </row>
    <row r="4343" spans="2:3" x14ac:dyDescent="0.25">
      <c r="B4343" s="250">
        <v>4280</v>
      </c>
      <c r="C4343" s="249">
        <v>139.97962911772393</v>
      </c>
    </row>
    <row r="4344" spans="2:3" x14ac:dyDescent="0.25">
      <c r="B4344" s="250">
        <v>4281</v>
      </c>
      <c r="C4344" s="249">
        <v>145.30231047251061</v>
      </c>
    </row>
    <row r="4345" spans="2:3" x14ac:dyDescent="0.25">
      <c r="B4345" s="250">
        <v>4282</v>
      </c>
      <c r="C4345" s="249">
        <v>86.735859061531997</v>
      </c>
    </row>
    <row r="4346" spans="2:3" x14ac:dyDescent="0.25">
      <c r="B4346" s="250">
        <v>4283</v>
      </c>
      <c r="C4346" s="249">
        <v>83.024721361416127</v>
      </c>
    </row>
    <row r="4347" spans="2:3" x14ac:dyDescent="0.25">
      <c r="B4347" s="250">
        <v>4284</v>
      </c>
      <c r="C4347" s="249">
        <v>148.22813705182176</v>
      </c>
    </row>
    <row r="4348" spans="2:3" x14ac:dyDescent="0.25">
      <c r="B4348" s="250">
        <v>4285</v>
      </c>
      <c r="C4348" s="249">
        <v>117.48190853623522</v>
      </c>
    </row>
    <row r="4349" spans="2:3" x14ac:dyDescent="0.25">
      <c r="B4349" s="250">
        <v>4286</v>
      </c>
      <c r="C4349" s="249">
        <v>93.471875268516726</v>
      </c>
    </row>
    <row r="4350" spans="2:3" x14ac:dyDescent="0.25">
      <c r="B4350" s="250">
        <v>4287</v>
      </c>
      <c r="C4350" s="249">
        <v>124.84994201300253</v>
      </c>
    </row>
    <row r="4351" spans="2:3" x14ac:dyDescent="0.25">
      <c r="B4351" s="250">
        <v>4288</v>
      </c>
      <c r="C4351" s="249">
        <v>90.856505311475146</v>
      </c>
    </row>
    <row r="4352" spans="2:3" x14ac:dyDescent="0.25">
      <c r="B4352" s="250">
        <v>4289</v>
      </c>
      <c r="C4352" s="249">
        <v>125.27482061450047</v>
      </c>
    </row>
    <row r="4353" spans="2:3" x14ac:dyDescent="0.25">
      <c r="B4353" s="250">
        <v>4290</v>
      </c>
      <c r="C4353" s="249">
        <v>148.24701343226184</v>
      </c>
    </row>
    <row r="4354" spans="2:3" x14ac:dyDescent="0.25">
      <c r="B4354" s="250">
        <v>4291</v>
      </c>
      <c r="C4354" s="249">
        <v>122.05005792914022</v>
      </c>
    </row>
    <row r="4355" spans="2:3" x14ac:dyDescent="0.25">
      <c r="B4355" s="250">
        <v>4292</v>
      </c>
      <c r="C4355" s="249">
        <v>116.40677715731067</v>
      </c>
    </row>
    <row r="4356" spans="2:3" x14ac:dyDescent="0.25">
      <c r="B4356" s="250">
        <v>4293</v>
      </c>
      <c r="C4356" s="249">
        <v>113.02699118965712</v>
      </c>
    </row>
    <row r="4357" spans="2:3" x14ac:dyDescent="0.25">
      <c r="B4357" s="250">
        <v>4294</v>
      </c>
      <c r="C4357" s="249">
        <v>87.105117979480951</v>
      </c>
    </row>
    <row r="4358" spans="2:3" x14ac:dyDescent="0.25">
      <c r="B4358" s="250">
        <v>4295</v>
      </c>
      <c r="C4358" s="249">
        <v>117.09387928749639</v>
      </c>
    </row>
    <row r="4359" spans="2:3" x14ac:dyDescent="0.25">
      <c r="B4359" s="250">
        <v>4296</v>
      </c>
      <c r="C4359" s="249">
        <v>120.59242221170788</v>
      </c>
    </row>
    <row r="4360" spans="2:3" x14ac:dyDescent="0.25">
      <c r="B4360" s="250">
        <v>4297</v>
      </c>
      <c r="C4360" s="249">
        <v>151.85321206061343</v>
      </c>
    </row>
    <row r="4361" spans="2:3" x14ac:dyDescent="0.25">
      <c r="B4361" s="250">
        <v>4298</v>
      </c>
      <c r="C4361" s="249">
        <v>106.04900031097503</v>
      </c>
    </row>
    <row r="4362" spans="2:3" x14ac:dyDescent="0.25">
      <c r="B4362" s="250">
        <v>4299</v>
      </c>
      <c r="C4362" s="249">
        <v>119.1413410435507</v>
      </c>
    </row>
    <row r="4363" spans="2:3" x14ac:dyDescent="0.25">
      <c r="B4363" s="250">
        <v>4300</v>
      </c>
      <c r="C4363" s="249">
        <v>78.040200533541793</v>
      </c>
    </row>
    <row r="4364" spans="2:3" x14ac:dyDescent="0.25">
      <c r="B4364" s="250">
        <v>4301</v>
      </c>
      <c r="C4364" s="249">
        <v>122.03658700230145</v>
      </c>
    </row>
    <row r="4365" spans="2:3" x14ac:dyDescent="0.25">
      <c r="B4365" s="250">
        <v>4302</v>
      </c>
      <c r="C4365" s="249">
        <v>134.71865350543169</v>
      </c>
    </row>
    <row r="4366" spans="2:3" x14ac:dyDescent="0.25">
      <c r="B4366" s="250">
        <v>4303</v>
      </c>
      <c r="C4366" s="249">
        <v>176.19998607171959</v>
      </c>
    </row>
    <row r="4367" spans="2:3" x14ac:dyDescent="0.25">
      <c r="B4367" s="250">
        <v>4304</v>
      </c>
      <c r="C4367" s="249">
        <v>142.69194816541957</v>
      </c>
    </row>
    <row r="4368" spans="2:3" x14ac:dyDescent="0.25">
      <c r="B4368" s="250">
        <v>4305</v>
      </c>
      <c r="C4368" s="249">
        <v>148.23767564221419</v>
      </c>
    </row>
    <row r="4369" spans="2:3" x14ac:dyDescent="0.25">
      <c r="B4369" s="250">
        <v>4306</v>
      </c>
      <c r="C4369" s="249">
        <v>148.34838513756546</v>
      </c>
    </row>
    <row r="4370" spans="2:3" x14ac:dyDescent="0.25">
      <c r="B4370" s="250">
        <v>4307</v>
      </c>
      <c r="C4370" s="249">
        <v>108.11420131020373</v>
      </c>
    </row>
    <row r="4371" spans="2:3" x14ac:dyDescent="0.25">
      <c r="B4371" s="250">
        <v>4308</v>
      </c>
      <c r="C4371" s="249">
        <v>153.09098062973453</v>
      </c>
    </row>
    <row r="4372" spans="2:3" x14ac:dyDescent="0.25">
      <c r="B4372" s="250">
        <v>4309</v>
      </c>
      <c r="C4372" s="249">
        <v>37.974764535566848</v>
      </c>
    </row>
    <row r="4373" spans="2:3" x14ac:dyDescent="0.25">
      <c r="B4373" s="250">
        <v>4310</v>
      </c>
      <c r="C4373" s="249">
        <v>97.455932619947816</v>
      </c>
    </row>
    <row r="4374" spans="2:3" x14ac:dyDescent="0.25">
      <c r="B4374" s="250">
        <v>4311</v>
      </c>
      <c r="C4374" s="249">
        <v>131.68343230257778</v>
      </c>
    </row>
    <row r="4375" spans="2:3" x14ac:dyDescent="0.25">
      <c r="B4375" s="250">
        <v>4312</v>
      </c>
      <c r="C4375" s="249">
        <v>95.773227984003086</v>
      </c>
    </row>
    <row r="4376" spans="2:3" x14ac:dyDescent="0.25">
      <c r="B4376" s="250">
        <v>4313</v>
      </c>
      <c r="C4376" s="249">
        <v>125.43025820719205</v>
      </c>
    </row>
    <row r="4377" spans="2:3" x14ac:dyDescent="0.25">
      <c r="B4377" s="250">
        <v>4314</v>
      </c>
      <c r="C4377" s="249">
        <v>149.85136281359706</v>
      </c>
    </row>
    <row r="4378" spans="2:3" x14ac:dyDescent="0.25">
      <c r="B4378" s="250">
        <v>4315</v>
      </c>
      <c r="C4378" s="249">
        <v>103.0595034265114</v>
      </c>
    </row>
    <row r="4379" spans="2:3" x14ac:dyDescent="0.25">
      <c r="B4379" s="250">
        <v>4316</v>
      </c>
      <c r="C4379" s="249">
        <v>142.81016629167166</v>
      </c>
    </row>
    <row r="4380" spans="2:3" x14ac:dyDescent="0.25">
      <c r="B4380" s="250">
        <v>4317</v>
      </c>
      <c r="C4380" s="249">
        <v>93.552021508980829</v>
      </c>
    </row>
    <row r="4381" spans="2:3" x14ac:dyDescent="0.25">
      <c r="B4381" s="250">
        <v>4318</v>
      </c>
      <c r="C4381" s="249">
        <v>141.51361116790287</v>
      </c>
    </row>
    <row r="4382" spans="2:3" x14ac:dyDescent="0.25">
      <c r="B4382" s="250">
        <v>4319</v>
      </c>
      <c r="C4382" s="249">
        <v>141.65761100649129</v>
      </c>
    </row>
    <row r="4383" spans="2:3" x14ac:dyDescent="0.25">
      <c r="B4383" s="250">
        <v>4320</v>
      </c>
      <c r="C4383" s="249">
        <v>121.41682066526838</v>
      </c>
    </row>
    <row r="4384" spans="2:3" x14ac:dyDescent="0.25">
      <c r="B4384" s="250">
        <v>4321</v>
      </c>
      <c r="C4384" s="249">
        <v>102.5152715201768</v>
      </c>
    </row>
    <row r="4385" spans="2:3" x14ac:dyDescent="0.25">
      <c r="B4385" s="250">
        <v>4322</v>
      </c>
      <c r="C4385" s="249">
        <v>72.396788742744747</v>
      </c>
    </row>
    <row r="4386" spans="2:3" x14ac:dyDescent="0.25">
      <c r="B4386" s="250">
        <v>4323</v>
      </c>
      <c r="C4386" s="249">
        <v>94.405492485596213</v>
      </c>
    </row>
    <row r="4387" spans="2:3" x14ac:dyDescent="0.25">
      <c r="B4387" s="250">
        <v>4324</v>
      </c>
      <c r="C4387" s="249">
        <v>117.63191846216877</v>
      </c>
    </row>
    <row r="4388" spans="2:3" x14ac:dyDescent="0.25">
      <c r="B4388" s="250">
        <v>4325</v>
      </c>
      <c r="C4388" s="249">
        <v>133.31961477901811</v>
      </c>
    </row>
    <row r="4389" spans="2:3" x14ac:dyDescent="0.25">
      <c r="B4389" s="250">
        <v>4326</v>
      </c>
      <c r="C4389" s="249">
        <v>167.8935135773894</v>
      </c>
    </row>
    <row r="4390" spans="2:3" x14ac:dyDescent="0.25">
      <c r="B4390" s="250">
        <v>4327</v>
      </c>
      <c r="C4390" s="249">
        <v>127.95671401830388</v>
      </c>
    </row>
    <row r="4391" spans="2:3" x14ac:dyDescent="0.25">
      <c r="B4391" s="250">
        <v>4328</v>
      </c>
      <c r="C4391" s="249">
        <v>117.11778984295981</v>
      </c>
    </row>
    <row r="4392" spans="2:3" x14ac:dyDescent="0.25">
      <c r="B4392" s="250">
        <v>4329</v>
      </c>
      <c r="C4392" s="249">
        <v>98.33443075186166</v>
      </c>
    </row>
    <row r="4393" spans="2:3" x14ac:dyDescent="0.25">
      <c r="B4393" s="250">
        <v>4330</v>
      </c>
      <c r="C4393" s="249">
        <v>105.97621327916198</v>
      </c>
    </row>
    <row r="4394" spans="2:3" x14ac:dyDescent="0.25">
      <c r="B4394" s="250">
        <v>4331</v>
      </c>
      <c r="C4394" s="249">
        <v>90.491699559452712</v>
      </c>
    </row>
    <row r="4395" spans="2:3" x14ac:dyDescent="0.25">
      <c r="B4395" s="250">
        <v>4332</v>
      </c>
      <c r="C4395" s="249">
        <v>142.04930259881161</v>
      </c>
    </row>
    <row r="4396" spans="2:3" x14ac:dyDescent="0.25">
      <c r="B4396" s="250">
        <v>4333</v>
      </c>
      <c r="C4396" s="249">
        <v>154.97423973196658</v>
      </c>
    </row>
    <row r="4397" spans="2:3" x14ac:dyDescent="0.25">
      <c r="B4397" s="250">
        <v>4334</v>
      </c>
      <c r="C4397" s="249">
        <v>161.08053842755982</v>
      </c>
    </row>
    <row r="4398" spans="2:3" x14ac:dyDescent="0.25">
      <c r="B4398" s="250">
        <v>4335</v>
      </c>
      <c r="C4398" s="249">
        <v>142.38626953169688</v>
      </c>
    </row>
    <row r="4399" spans="2:3" x14ac:dyDescent="0.25">
      <c r="B4399" s="250">
        <v>4336</v>
      </c>
      <c r="C4399" s="249">
        <v>117.81321775727648</v>
      </c>
    </row>
    <row r="4400" spans="2:3" x14ac:dyDescent="0.25">
      <c r="B4400" s="250">
        <v>4337</v>
      </c>
      <c r="C4400" s="249">
        <v>78.097425436336948</v>
      </c>
    </row>
    <row r="4401" spans="2:3" x14ac:dyDescent="0.25">
      <c r="B4401" s="250">
        <v>4338</v>
      </c>
      <c r="C4401" s="249">
        <v>107.43207445077587</v>
      </c>
    </row>
    <row r="4402" spans="2:3" x14ac:dyDescent="0.25">
      <c r="B4402" s="250">
        <v>4339</v>
      </c>
      <c r="C4402" s="249">
        <v>113.0640539537642</v>
      </c>
    </row>
    <row r="4403" spans="2:3" x14ac:dyDescent="0.25">
      <c r="B4403" s="250">
        <v>4340</v>
      </c>
      <c r="C4403" s="249">
        <v>99.510691875359726</v>
      </c>
    </row>
    <row r="4404" spans="2:3" x14ac:dyDescent="0.25">
      <c r="B4404" s="250">
        <v>4341</v>
      </c>
      <c r="C4404" s="249">
        <v>147.33881343822671</v>
      </c>
    </row>
    <row r="4405" spans="2:3" x14ac:dyDescent="0.25">
      <c r="B4405" s="250">
        <v>4342</v>
      </c>
      <c r="C4405" s="249">
        <v>93.203071006070132</v>
      </c>
    </row>
    <row r="4406" spans="2:3" x14ac:dyDescent="0.25">
      <c r="B4406" s="250">
        <v>4343</v>
      </c>
      <c r="C4406" s="249">
        <v>148.75530664483134</v>
      </c>
    </row>
    <row r="4407" spans="2:3" x14ac:dyDescent="0.25">
      <c r="B4407" s="250">
        <v>4344</v>
      </c>
      <c r="C4407" s="249">
        <v>105.71100501528323</v>
      </c>
    </row>
    <row r="4408" spans="2:3" x14ac:dyDescent="0.25">
      <c r="B4408" s="250">
        <v>4345</v>
      </c>
      <c r="C4408" s="249">
        <v>93.592861380796933</v>
      </c>
    </row>
    <row r="4409" spans="2:3" x14ac:dyDescent="0.25">
      <c r="B4409" s="250">
        <v>4346</v>
      </c>
      <c r="C4409" s="249">
        <v>118.46125812190586</v>
      </c>
    </row>
    <row r="4410" spans="2:3" x14ac:dyDescent="0.25">
      <c r="B4410" s="250">
        <v>4347</v>
      </c>
      <c r="C4410" s="249">
        <v>144.84740165190613</v>
      </c>
    </row>
    <row r="4411" spans="2:3" x14ac:dyDescent="0.25">
      <c r="B4411" s="250">
        <v>4348</v>
      </c>
      <c r="C4411" s="249">
        <v>104.02371903284613</v>
      </c>
    </row>
    <row r="4412" spans="2:3" x14ac:dyDescent="0.25">
      <c r="B4412" s="250">
        <v>4349</v>
      </c>
      <c r="C4412" s="249">
        <v>120.63190981211102</v>
      </c>
    </row>
    <row r="4413" spans="2:3" x14ac:dyDescent="0.25">
      <c r="B4413" s="250">
        <v>4350</v>
      </c>
      <c r="C4413" s="249">
        <v>149.76244688748321</v>
      </c>
    </row>
    <row r="4414" spans="2:3" x14ac:dyDescent="0.25">
      <c r="B4414" s="250">
        <v>4351</v>
      </c>
      <c r="C4414" s="249">
        <v>139.68157972879132</v>
      </c>
    </row>
    <row r="4415" spans="2:3" x14ac:dyDescent="0.25">
      <c r="B4415" s="250">
        <v>4352</v>
      </c>
      <c r="C4415" s="249">
        <v>101.16858044381596</v>
      </c>
    </row>
    <row r="4416" spans="2:3" x14ac:dyDescent="0.25">
      <c r="B4416" s="250">
        <v>4353</v>
      </c>
      <c r="C4416" s="249">
        <v>116.99545418582879</v>
      </c>
    </row>
    <row r="4417" spans="2:3" x14ac:dyDescent="0.25">
      <c r="B4417" s="250">
        <v>4354</v>
      </c>
      <c r="C4417" s="249">
        <v>146.35032375811429</v>
      </c>
    </row>
    <row r="4418" spans="2:3" x14ac:dyDescent="0.25">
      <c r="B4418" s="250">
        <v>4355</v>
      </c>
      <c r="C4418" s="249">
        <v>109.44485083394983</v>
      </c>
    </row>
    <row r="4419" spans="2:3" x14ac:dyDescent="0.25">
      <c r="B4419" s="250">
        <v>4356</v>
      </c>
      <c r="C4419" s="249">
        <v>119.11798596375114</v>
      </c>
    </row>
    <row r="4420" spans="2:3" x14ac:dyDescent="0.25">
      <c r="B4420" s="250">
        <v>4357</v>
      </c>
      <c r="C4420" s="249">
        <v>147.29888512498675</v>
      </c>
    </row>
    <row r="4421" spans="2:3" x14ac:dyDescent="0.25">
      <c r="B4421" s="250">
        <v>4358</v>
      </c>
      <c r="C4421" s="249">
        <v>108.95515698378701</v>
      </c>
    </row>
    <row r="4422" spans="2:3" x14ac:dyDescent="0.25">
      <c r="B4422" s="250">
        <v>4359</v>
      </c>
      <c r="C4422" s="249">
        <v>106.41503832240792</v>
      </c>
    </row>
    <row r="4423" spans="2:3" x14ac:dyDescent="0.25">
      <c r="B4423" s="250">
        <v>4360</v>
      </c>
      <c r="C4423" s="249">
        <v>150.93268704883994</v>
      </c>
    </row>
    <row r="4424" spans="2:3" x14ac:dyDescent="0.25">
      <c r="B4424" s="250">
        <v>4361</v>
      </c>
      <c r="C4424" s="249">
        <v>109.7475029958662</v>
      </c>
    </row>
    <row r="4425" spans="2:3" x14ac:dyDescent="0.25">
      <c r="B4425" s="250">
        <v>4362</v>
      </c>
      <c r="C4425" s="249">
        <v>159.00921485612494</v>
      </c>
    </row>
    <row r="4426" spans="2:3" x14ac:dyDescent="0.25">
      <c r="B4426" s="250">
        <v>4363</v>
      </c>
      <c r="C4426" s="249">
        <v>124.12924469702574</v>
      </c>
    </row>
    <row r="4427" spans="2:3" x14ac:dyDescent="0.25">
      <c r="B4427" s="250">
        <v>4364</v>
      </c>
      <c r="C4427" s="249">
        <v>94.165877950857848</v>
      </c>
    </row>
    <row r="4428" spans="2:3" x14ac:dyDescent="0.25">
      <c r="B4428" s="250">
        <v>4365</v>
      </c>
      <c r="C4428" s="249">
        <v>130.41746035198508</v>
      </c>
    </row>
    <row r="4429" spans="2:3" x14ac:dyDescent="0.25">
      <c r="B4429" s="250">
        <v>4366</v>
      </c>
      <c r="C4429" s="249">
        <v>114.37324572999836</v>
      </c>
    </row>
    <row r="4430" spans="2:3" x14ac:dyDescent="0.25">
      <c r="B4430" s="250">
        <v>4367</v>
      </c>
      <c r="C4430" s="249">
        <v>108.42701257121027</v>
      </c>
    </row>
    <row r="4431" spans="2:3" x14ac:dyDescent="0.25">
      <c r="B4431" s="250">
        <v>4368</v>
      </c>
      <c r="C4431" s="249">
        <v>112.30016653880024</v>
      </c>
    </row>
    <row r="4432" spans="2:3" x14ac:dyDescent="0.25">
      <c r="B4432" s="250">
        <v>4369</v>
      </c>
      <c r="C4432" s="249">
        <v>142.60823411863947</v>
      </c>
    </row>
    <row r="4433" spans="2:3" x14ac:dyDescent="0.25">
      <c r="B4433" s="250">
        <v>4370</v>
      </c>
      <c r="C4433" s="249">
        <v>98.273849641287484</v>
      </c>
    </row>
    <row r="4434" spans="2:3" x14ac:dyDescent="0.25">
      <c r="B4434" s="250">
        <v>4371</v>
      </c>
      <c r="C4434" s="249">
        <v>114.61055908463233</v>
      </c>
    </row>
    <row r="4435" spans="2:3" x14ac:dyDescent="0.25">
      <c r="B4435" s="250">
        <v>4372</v>
      </c>
      <c r="C4435" s="249">
        <v>131.38423415169646</v>
      </c>
    </row>
    <row r="4436" spans="2:3" x14ac:dyDescent="0.25">
      <c r="B4436" s="250">
        <v>4373</v>
      </c>
      <c r="C4436" s="249">
        <v>152.539043000367</v>
      </c>
    </row>
    <row r="4437" spans="2:3" x14ac:dyDescent="0.25">
      <c r="B4437" s="250">
        <v>4374</v>
      </c>
      <c r="C4437" s="249">
        <v>106.64776657566146</v>
      </c>
    </row>
    <row r="4438" spans="2:3" x14ac:dyDescent="0.25">
      <c r="B4438" s="250">
        <v>4375</v>
      </c>
      <c r="C4438" s="249">
        <v>123.31643919082902</v>
      </c>
    </row>
    <row r="4439" spans="2:3" x14ac:dyDescent="0.25">
      <c r="B4439" s="250">
        <v>4376</v>
      </c>
      <c r="C4439" s="249">
        <v>153.4270782063567</v>
      </c>
    </row>
    <row r="4440" spans="2:3" x14ac:dyDescent="0.25">
      <c r="B4440" s="250">
        <v>4377</v>
      </c>
      <c r="C4440" s="249">
        <v>127.28569719171468</v>
      </c>
    </row>
    <row r="4441" spans="2:3" x14ac:dyDescent="0.25">
      <c r="B4441" s="250">
        <v>4378</v>
      </c>
      <c r="C4441" s="249">
        <v>131.09865751943602</v>
      </c>
    </row>
    <row r="4442" spans="2:3" x14ac:dyDescent="0.25">
      <c r="B4442" s="250">
        <v>4379</v>
      </c>
      <c r="C4442" s="249">
        <v>124.15776643642249</v>
      </c>
    </row>
    <row r="4443" spans="2:3" x14ac:dyDescent="0.25">
      <c r="B4443" s="250">
        <v>4380</v>
      </c>
      <c r="C4443" s="249">
        <v>123.82991084870406</v>
      </c>
    </row>
    <row r="4444" spans="2:3" x14ac:dyDescent="0.25">
      <c r="B4444" s="250">
        <v>4381</v>
      </c>
      <c r="C4444" s="249">
        <v>123.73974589056458</v>
      </c>
    </row>
    <row r="4445" spans="2:3" x14ac:dyDescent="0.25">
      <c r="B4445" s="250">
        <v>4382</v>
      </c>
      <c r="C4445" s="249">
        <v>147.90002482140858</v>
      </c>
    </row>
    <row r="4446" spans="2:3" x14ac:dyDescent="0.25">
      <c r="B4446" s="250">
        <v>4383</v>
      </c>
      <c r="C4446" s="249">
        <v>159.34056046885968</v>
      </c>
    </row>
    <row r="4447" spans="2:3" x14ac:dyDescent="0.25">
      <c r="B4447" s="250">
        <v>4384</v>
      </c>
      <c r="C4447" s="249">
        <v>136.8618866626756</v>
      </c>
    </row>
    <row r="4448" spans="2:3" x14ac:dyDescent="0.25">
      <c r="B4448" s="250">
        <v>4385</v>
      </c>
      <c r="C4448" s="249">
        <v>121.32597455968076</v>
      </c>
    </row>
    <row r="4449" spans="2:3" x14ac:dyDescent="0.25">
      <c r="B4449" s="250">
        <v>4386</v>
      </c>
      <c r="C4449" s="249">
        <v>129.06272921773848</v>
      </c>
    </row>
    <row r="4450" spans="2:3" x14ac:dyDescent="0.25">
      <c r="B4450" s="250">
        <v>4387</v>
      </c>
      <c r="C4450" s="249">
        <v>111.88405881102446</v>
      </c>
    </row>
    <row r="4451" spans="2:3" x14ac:dyDescent="0.25">
      <c r="B4451" s="250">
        <v>4388</v>
      </c>
      <c r="C4451" s="249">
        <v>119.13822975757486</v>
      </c>
    </row>
    <row r="4452" spans="2:3" x14ac:dyDescent="0.25">
      <c r="B4452" s="250">
        <v>4389</v>
      </c>
      <c r="C4452" s="249">
        <v>102.60750681449954</v>
      </c>
    </row>
    <row r="4453" spans="2:3" x14ac:dyDescent="0.25">
      <c r="B4453" s="250">
        <v>4390</v>
      </c>
      <c r="C4453" s="249">
        <v>107.00944341291398</v>
      </c>
    </row>
    <row r="4454" spans="2:3" x14ac:dyDescent="0.25">
      <c r="B4454" s="250">
        <v>4391</v>
      </c>
      <c r="C4454" s="249">
        <v>132.88624733858222</v>
      </c>
    </row>
    <row r="4455" spans="2:3" x14ac:dyDescent="0.25">
      <c r="B4455" s="250">
        <v>4392</v>
      </c>
      <c r="C4455" s="249">
        <v>120.22778263934512</v>
      </c>
    </row>
    <row r="4456" spans="2:3" x14ac:dyDescent="0.25">
      <c r="B4456" s="250">
        <v>4393</v>
      </c>
      <c r="C4456" s="249">
        <v>133.17815745852295</v>
      </c>
    </row>
    <row r="4457" spans="2:3" x14ac:dyDescent="0.25">
      <c r="B4457" s="250">
        <v>4394</v>
      </c>
      <c r="C4457" s="249">
        <v>118.0989827504347</v>
      </c>
    </row>
    <row r="4458" spans="2:3" x14ac:dyDescent="0.25">
      <c r="B4458" s="250">
        <v>4395</v>
      </c>
      <c r="C4458" s="249">
        <v>106.77428421639203</v>
      </c>
    </row>
    <row r="4459" spans="2:3" x14ac:dyDescent="0.25">
      <c r="B4459" s="250">
        <v>4396</v>
      </c>
      <c r="C4459" s="249">
        <v>150.73009216184929</v>
      </c>
    </row>
    <row r="4460" spans="2:3" x14ac:dyDescent="0.25">
      <c r="B4460" s="250">
        <v>4397</v>
      </c>
      <c r="C4460" s="249">
        <v>160.09667371270911</v>
      </c>
    </row>
    <row r="4461" spans="2:3" x14ac:dyDescent="0.25">
      <c r="B4461" s="250">
        <v>4398</v>
      </c>
      <c r="C4461" s="249">
        <v>99.996313003799685</v>
      </c>
    </row>
    <row r="4462" spans="2:3" x14ac:dyDescent="0.25">
      <c r="B4462" s="250">
        <v>4399</v>
      </c>
      <c r="C4462" s="249">
        <v>124.18931527266443</v>
      </c>
    </row>
    <row r="4463" spans="2:3" x14ac:dyDescent="0.25">
      <c r="B4463" s="250">
        <v>4400</v>
      </c>
      <c r="C4463" s="249">
        <v>145.94579481503845</v>
      </c>
    </row>
    <row r="4464" spans="2:3" x14ac:dyDescent="0.25">
      <c r="B4464" s="250">
        <v>4401</v>
      </c>
      <c r="C4464" s="249">
        <v>140.14501991283561</v>
      </c>
    </row>
    <row r="4465" spans="2:3" x14ac:dyDescent="0.25">
      <c r="B4465" s="250">
        <v>4402</v>
      </c>
      <c r="C4465" s="249">
        <v>121.51062986702794</v>
      </c>
    </row>
    <row r="4466" spans="2:3" x14ac:dyDescent="0.25">
      <c r="B4466" s="250">
        <v>4403</v>
      </c>
      <c r="C4466" s="249">
        <v>121.298823118717</v>
      </c>
    </row>
    <row r="4467" spans="2:3" x14ac:dyDescent="0.25">
      <c r="B4467" s="250">
        <v>4404</v>
      </c>
      <c r="C4467" s="249">
        <v>145.64430520944029</v>
      </c>
    </row>
    <row r="4468" spans="2:3" x14ac:dyDescent="0.25">
      <c r="B4468" s="250">
        <v>4405</v>
      </c>
      <c r="C4468" s="249">
        <v>142.98316443070217</v>
      </c>
    </row>
    <row r="4469" spans="2:3" x14ac:dyDescent="0.25">
      <c r="B4469" s="250">
        <v>4406</v>
      </c>
      <c r="C4469" s="249">
        <v>94.116626053514153</v>
      </c>
    </row>
    <row r="4470" spans="2:3" x14ac:dyDescent="0.25">
      <c r="B4470" s="250">
        <v>4407</v>
      </c>
      <c r="C4470" s="249">
        <v>155.00491060066182</v>
      </c>
    </row>
    <row r="4471" spans="2:3" x14ac:dyDescent="0.25">
      <c r="B4471" s="250">
        <v>4408</v>
      </c>
      <c r="C4471" s="249">
        <v>110.81066826487159</v>
      </c>
    </row>
    <row r="4472" spans="2:3" x14ac:dyDescent="0.25">
      <c r="B4472" s="250">
        <v>4409</v>
      </c>
      <c r="C4472" s="249">
        <v>79.698009256209744</v>
      </c>
    </row>
    <row r="4473" spans="2:3" x14ac:dyDescent="0.25">
      <c r="B4473" s="250">
        <v>4410</v>
      </c>
      <c r="C4473" s="249">
        <v>137.14853230941969</v>
      </c>
    </row>
    <row r="4474" spans="2:3" x14ac:dyDescent="0.25">
      <c r="B4474" s="250">
        <v>4411</v>
      </c>
      <c r="C4474" s="249">
        <v>104.72224936105474</v>
      </c>
    </row>
    <row r="4475" spans="2:3" x14ac:dyDescent="0.25">
      <c r="B4475" s="250">
        <v>4412</v>
      </c>
      <c r="C4475" s="249">
        <v>137.80326520319039</v>
      </c>
    </row>
    <row r="4476" spans="2:3" x14ac:dyDescent="0.25">
      <c r="B4476" s="250">
        <v>4413</v>
      </c>
      <c r="C4476" s="249">
        <v>97.952828888157327</v>
      </c>
    </row>
    <row r="4477" spans="2:3" x14ac:dyDescent="0.25">
      <c r="B4477" s="250">
        <v>4414</v>
      </c>
      <c r="C4477" s="249">
        <v>131.26092315468881</v>
      </c>
    </row>
    <row r="4478" spans="2:3" x14ac:dyDescent="0.25">
      <c r="B4478" s="250">
        <v>4415</v>
      </c>
      <c r="C4478" s="249">
        <v>120.45087795388667</v>
      </c>
    </row>
    <row r="4479" spans="2:3" x14ac:dyDescent="0.25">
      <c r="B4479" s="250">
        <v>4416</v>
      </c>
      <c r="C4479" s="249">
        <v>179.89934570163999</v>
      </c>
    </row>
    <row r="4480" spans="2:3" x14ac:dyDescent="0.25">
      <c r="B4480" s="250">
        <v>4417</v>
      </c>
      <c r="C4480" s="249">
        <v>112.64091005329666</v>
      </c>
    </row>
    <row r="4481" spans="2:3" x14ac:dyDescent="0.25">
      <c r="B4481" s="250">
        <v>4418</v>
      </c>
      <c r="C4481" s="249">
        <v>99.375384732879041</v>
      </c>
    </row>
    <row r="4482" spans="2:3" x14ac:dyDescent="0.25">
      <c r="B4482" s="250">
        <v>4419</v>
      </c>
      <c r="C4482" s="249">
        <v>84.626764420205731</v>
      </c>
    </row>
    <row r="4483" spans="2:3" x14ac:dyDescent="0.25">
      <c r="B4483" s="250">
        <v>4420</v>
      </c>
      <c r="C4483" s="249">
        <v>108.07012666232859</v>
      </c>
    </row>
    <row r="4484" spans="2:3" x14ac:dyDescent="0.25">
      <c r="B4484" s="250">
        <v>4421</v>
      </c>
      <c r="C4484" s="249">
        <v>133.93381209765369</v>
      </c>
    </row>
    <row r="4485" spans="2:3" x14ac:dyDescent="0.25">
      <c r="B4485" s="250">
        <v>4422</v>
      </c>
      <c r="C4485" s="249">
        <v>91.034974055693567</v>
      </c>
    </row>
    <row r="4486" spans="2:3" x14ac:dyDescent="0.25">
      <c r="B4486" s="250">
        <v>4423</v>
      </c>
      <c r="C4486" s="249">
        <v>150.45484310490912</v>
      </c>
    </row>
    <row r="4487" spans="2:3" x14ac:dyDescent="0.25">
      <c r="B4487" s="250">
        <v>4424</v>
      </c>
      <c r="C4487" s="249">
        <v>140.14117628734101</v>
      </c>
    </row>
    <row r="4488" spans="2:3" x14ac:dyDescent="0.25">
      <c r="B4488" s="250">
        <v>4425</v>
      </c>
      <c r="C4488" s="249">
        <v>133.34107566971173</v>
      </c>
    </row>
    <row r="4489" spans="2:3" x14ac:dyDescent="0.25">
      <c r="B4489" s="250">
        <v>4426</v>
      </c>
      <c r="C4489" s="249">
        <v>113.93618272179819</v>
      </c>
    </row>
    <row r="4490" spans="2:3" x14ac:dyDescent="0.25">
      <c r="B4490" s="250">
        <v>4427</v>
      </c>
      <c r="C4490" s="249">
        <v>149.08622351264319</v>
      </c>
    </row>
    <row r="4491" spans="2:3" x14ac:dyDescent="0.25">
      <c r="B4491" s="250">
        <v>4428</v>
      </c>
      <c r="C4491" s="249">
        <v>154.36817474301932</v>
      </c>
    </row>
    <row r="4492" spans="2:3" x14ac:dyDescent="0.25">
      <c r="B4492" s="250">
        <v>4429</v>
      </c>
      <c r="C4492" s="249">
        <v>157.39365723985975</v>
      </c>
    </row>
    <row r="4493" spans="2:3" x14ac:dyDescent="0.25">
      <c r="B4493" s="250">
        <v>4430</v>
      </c>
      <c r="C4493" s="249">
        <v>92.429474874860745</v>
      </c>
    </row>
    <row r="4494" spans="2:3" x14ac:dyDescent="0.25">
      <c r="B4494" s="250">
        <v>4431</v>
      </c>
      <c r="C4494" s="249">
        <v>97.935071011372386</v>
      </c>
    </row>
    <row r="4495" spans="2:3" x14ac:dyDescent="0.25">
      <c r="B4495" s="250">
        <v>4432</v>
      </c>
      <c r="C4495" s="249">
        <v>120.53543534200678</v>
      </c>
    </row>
    <row r="4496" spans="2:3" x14ac:dyDescent="0.25">
      <c r="B4496" s="250">
        <v>4433</v>
      </c>
      <c r="C4496" s="249">
        <v>111.95963801633161</v>
      </c>
    </row>
    <row r="4497" spans="2:3" x14ac:dyDescent="0.25">
      <c r="B4497" s="250">
        <v>4434</v>
      </c>
      <c r="C4497" s="249">
        <v>125.55964966901243</v>
      </c>
    </row>
    <row r="4498" spans="2:3" x14ac:dyDescent="0.25">
      <c r="B4498" s="250">
        <v>4435</v>
      </c>
      <c r="C4498" s="249">
        <v>139.8939748358753</v>
      </c>
    </row>
    <row r="4499" spans="2:3" x14ac:dyDescent="0.25">
      <c r="B4499" s="250">
        <v>4436</v>
      </c>
      <c r="C4499" s="249">
        <v>131.96176047281179</v>
      </c>
    </row>
    <row r="4500" spans="2:3" x14ac:dyDescent="0.25">
      <c r="B4500" s="250">
        <v>4437</v>
      </c>
      <c r="C4500" s="249">
        <v>150.2326375110303</v>
      </c>
    </row>
    <row r="4501" spans="2:3" x14ac:dyDescent="0.25">
      <c r="B4501" s="250">
        <v>4438</v>
      </c>
      <c r="C4501" s="249">
        <v>146.8151980648212</v>
      </c>
    </row>
    <row r="4502" spans="2:3" x14ac:dyDescent="0.25">
      <c r="B4502" s="250">
        <v>4439</v>
      </c>
      <c r="C4502" s="249">
        <v>138.94820852749115</v>
      </c>
    </row>
    <row r="4503" spans="2:3" x14ac:dyDescent="0.25">
      <c r="B4503" s="250">
        <v>4440</v>
      </c>
      <c r="C4503" s="249">
        <v>163.37726104183793</v>
      </c>
    </row>
    <row r="4504" spans="2:3" x14ac:dyDescent="0.25">
      <c r="B4504" s="250">
        <v>4441</v>
      </c>
      <c r="C4504" s="249">
        <v>112.37362933718244</v>
      </c>
    </row>
    <row r="4505" spans="2:3" x14ac:dyDescent="0.25">
      <c r="B4505" s="250">
        <v>4442</v>
      </c>
      <c r="C4505" s="249">
        <v>146.31356302669232</v>
      </c>
    </row>
    <row r="4506" spans="2:3" x14ac:dyDescent="0.25">
      <c r="B4506" s="250">
        <v>4443</v>
      </c>
      <c r="C4506" s="249">
        <v>137.34114297745688</v>
      </c>
    </row>
    <row r="4507" spans="2:3" x14ac:dyDescent="0.25">
      <c r="B4507" s="250">
        <v>4444</v>
      </c>
      <c r="C4507" s="249">
        <v>115.93324899116699</v>
      </c>
    </row>
    <row r="4508" spans="2:3" x14ac:dyDescent="0.25">
      <c r="B4508" s="250">
        <v>4445</v>
      </c>
      <c r="C4508" s="249">
        <v>106.63666969222207</v>
      </c>
    </row>
    <row r="4509" spans="2:3" x14ac:dyDescent="0.25">
      <c r="B4509" s="250">
        <v>4446</v>
      </c>
      <c r="C4509" s="249">
        <v>118.22799437718378</v>
      </c>
    </row>
    <row r="4510" spans="2:3" x14ac:dyDescent="0.25">
      <c r="B4510" s="250">
        <v>4447</v>
      </c>
      <c r="C4510" s="249">
        <v>99.97158852168333</v>
      </c>
    </row>
    <row r="4511" spans="2:3" x14ac:dyDescent="0.25">
      <c r="B4511" s="250">
        <v>4448</v>
      </c>
      <c r="C4511" s="249">
        <v>93.928765694733656</v>
      </c>
    </row>
    <row r="4512" spans="2:3" x14ac:dyDescent="0.25">
      <c r="B4512" s="250">
        <v>4449</v>
      </c>
      <c r="C4512" s="249">
        <v>122.52431413136289</v>
      </c>
    </row>
    <row r="4513" spans="2:3" x14ac:dyDescent="0.25">
      <c r="B4513" s="250">
        <v>4450</v>
      </c>
      <c r="C4513" s="249">
        <v>75.371629468171719</v>
      </c>
    </row>
    <row r="4514" spans="2:3" x14ac:dyDescent="0.25">
      <c r="B4514" s="250">
        <v>4451</v>
      </c>
      <c r="C4514" s="249">
        <v>119.47344614503598</v>
      </c>
    </row>
    <row r="4515" spans="2:3" x14ac:dyDescent="0.25">
      <c r="B4515" s="250">
        <v>4452</v>
      </c>
      <c r="C4515" s="249">
        <v>103.4085239592726</v>
      </c>
    </row>
    <row r="4516" spans="2:3" x14ac:dyDescent="0.25">
      <c r="B4516" s="250">
        <v>4453</v>
      </c>
      <c r="C4516" s="249">
        <v>111.58036983179862</v>
      </c>
    </row>
    <row r="4517" spans="2:3" x14ac:dyDescent="0.25">
      <c r="B4517" s="250">
        <v>4454</v>
      </c>
      <c r="C4517" s="249">
        <v>122.62659277537729</v>
      </c>
    </row>
    <row r="4518" spans="2:3" x14ac:dyDescent="0.25">
      <c r="B4518" s="250">
        <v>4455</v>
      </c>
      <c r="C4518" s="249">
        <v>121.17930633218315</v>
      </c>
    </row>
    <row r="4519" spans="2:3" x14ac:dyDescent="0.25">
      <c r="B4519" s="250">
        <v>4456</v>
      </c>
      <c r="C4519" s="249">
        <v>114.74956048197554</v>
      </c>
    </row>
    <row r="4520" spans="2:3" x14ac:dyDescent="0.25">
      <c r="B4520" s="250">
        <v>4457</v>
      </c>
      <c r="C4520" s="249">
        <v>118.33711226501904</v>
      </c>
    </row>
    <row r="4521" spans="2:3" x14ac:dyDescent="0.25">
      <c r="B4521" s="250">
        <v>4458</v>
      </c>
      <c r="C4521" s="249">
        <v>110.19391455430849</v>
      </c>
    </row>
    <row r="4522" spans="2:3" x14ac:dyDescent="0.25">
      <c r="B4522" s="250">
        <v>4459</v>
      </c>
      <c r="C4522" s="249">
        <v>91.284555410958788</v>
      </c>
    </row>
    <row r="4523" spans="2:3" x14ac:dyDescent="0.25">
      <c r="B4523" s="250">
        <v>4460</v>
      </c>
      <c r="C4523" s="249">
        <v>82.725506610718668</v>
      </c>
    </row>
    <row r="4524" spans="2:3" x14ac:dyDescent="0.25">
      <c r="B4524" s="250">
        <v>4461</v>
      </c>
      <c r="C4524" s="249">
        <v>147.77992835730871</v>
      </c>
    </row>
    <row r="4525" spans="2:3" x14ac:dyDescent="0.25">
      <c r="B4525" s="250">
        <v>4462</v>
      </c>
      <c r="C4525" s="249">
        <v>150.09479554795834</v>
      </c>
    </row>
    <row r="4526" spans="2:3" x14ac:dyDescent="0.25">
      <c r="B4526" s="250">
        <v>4463</v>
      </c>
      <c r="C4526" s="249">
        <v>145.42071580372564</v>
      </c>
    </row>
    <row r="4527" spans="2:3" x14ac:dyDescent="0.25">
      <c r="B4527" s="250">
        <v>4464</v>
      </c>
      <c r="C4527" s="249">
        <v>92.324677420429779</v>
      </c>
    </row>
    <row r="4528" spans="2:3" x14ac:dyDescent="0.25">
      <c r="B4528" s="250">
        <v>4465</v>
      </c>
      <c r="C4528" s="249">
        <v>83.202673327384119</v>
      </c>
    </row>
    <row r="4529" spans="2:3" x14ac:dyDescent="0.25">
      <c r="B4529" s="250">
        <v>4466</v>
      </c>
      <c r="C4529" s="249">
        <v>153.52423827972109</v>
      </c>
    </row>
    <row r="4530" spans="2:3" x14ac:dyDescent="0.25">
      <c r="B4530" s="250">
        <v>4467</v>
      </c>
      <c r="C4530" s="249">
        <v>103.46078388549176</v>
      </c>
    </row>
    <row r="4531" spans="2:3" x14ac:dyDescent="0.25">
      <c r="B4531" s="250">
        <v>4468</v>
      </c>
      <c r="C4531" s="249">
        <v>150.32599640500038</v>
      </c>
    </row>
    <row r="4532" spans="2:3" x14ac:dyDescent="0.25">
      <c r="B4532" s="250">
        <v>4469</v>
      </c>
      <c r="C4532" s="249">
        <v>84.921772199716813</v>
      </c>
    </row>
    <row r="4533" spans="2:3" x14ac:dyDescent="0.25">
      <c r="B4533" s="250">
        <v>4470</v>
      </c>
      <c r="C4533" s="249">
        <v>142.46855438608813</v>
      </c>
    </row>
    <row r="4534" spans="2:3" x14ac:dyDescent="0.25">
      <c r="B4534" s="250">
        <v>4471</v>
      </c>
      <c r="C4534" s="249">
        <v>62.882496975712279</v>
      </c>
    </row>
    <row r="4535" spans="2:3" x14ac:dyDescent="0.25">
      <c r="B4535" s="250">
        <v>4472</v>
      </c>
      <c r="C4535" s="249">
        <v>114.18037490159352</v>
      </c>
    </row>
    <row r="4536" spans="2:3" x14ac:dyDescent="0.25">
      <c r="B4536" s="250">
        <v>4473</v>
      </c>
      <c r="C4536" s="249">
        <v>113.54592118833081</v>
      </c>
    </row>
    <row r="4537" spans="2:3" x14ac:dyDescent="0.25">
      <c r="B4537" s="250">
        <v>4474</v>
      </c>
      <c r="C4537" s="249">
        <v>113.69898384251627</v>
      </c>
    </row>
    <row r="4538" spans="2:3" x14ac:dyDescent="0.25">
      <c r="B4538" s="250">
        <v>4475</v>
      </c>
      <c r="C4538" s="249">
        <v>121.09131814012146</v>
      </c>
    </row>
    <row r="4539" spans="2:3" x14ac:dyDescent="0.25">
      <c r="B4539" s="250">
        <v>4476</v>
      </c>
      <c r="C4539" s="249">
        <v>126.13076116243454</v>
      </c>
    </row>
    <row r="4540" spans="2:3" x14ac:dyDescent="0.25">
      <c r="B4540" s="250">
        <v>4477</v>
      </c>
      <c r="C4540" s="249">
        <v>129.79780081844183</v>
      </c>
    </row>
    <row r="4541" spans="2:3" x14ac:dyDescent="0.25">
      <c r="B4541" s="250">
        <v>4478</v>
      </c>
      <c r="C4541" s="249">
        <v>143.22474450690092</v>
      </c>
    </row>
    <row r="4542" spans="2:3" x14ac:dyDescent="0.25">
      <c r="B4542" s="250">
        <v>4479</v>
      </c>
      <c r="C4542" s="249">
        <v>143.27265508636967</v>
      </c>
    </row>
    <row r="4543" spans="2:3" x14ac:dyDescent="0.25">
      <c r="B4543" s="250">
        <v>4480</v>
      </c>
      <c r="C4543" s="249">
        <v>129.79454108454499</v>
      </c>
    </row>
    <row r="4544" spans="2:3" x14ac:dyDescent="0.25">
      <c r="B4544" s="250">
        <v>4481</v>
      </c>
      <c r="C4544" s="249">
        <v>128.75531338240438</v>
      </c>
    </row>
    <row r="4545" spans="2:3" x14ac:dyDescent="0.25">
      <c r="B4545" s="250">
        <v>4482</v>
      </c>
      <c r="C4545" s="249">
        <v>106.38960040723082</v>
      </c>
    </row>
    <row r="4546" spans="2:3" x14ac:dyDescent="0.25">
      <c r="B4546" s="250">
        <v>4483</v>
      </c>
      <c r="C4546" s="249">
        <v>97.713783612113318</v>
      </c>
    </row>
    <row r="4547" spans="2:3" x14ac:dyDescent="0.25">
      <c r="B4547" s="250">
        <v>4484</v>
      </c>
      <c r="C4547" s="249">
        <v>126.05942790854063</v>
      </c>
    </row>
    <row r="4548" spans="2:3" x14ac:dyDescent="0.25">
      <c r="B4548" s="250">
        <v>4485</v>
      </c>
      <c r="C4548" s="249">
        <v>104.6410632572244</v>
      </c>
    </row>
    <row r="4549" spans="2:3" x14ac:dyDescent="0.25">
      <c r="B4549" s="250">
        <v>4486</v>
      </c>
      <c r="C4549" s="249">
        <v>106.37296127104256</v>
      </c>
    </row>
    <row r="4550" spans="2:3" x14ac:dyDescent="0.25">
      <c r="B4550" s="250">
        <v>4487</v>
      </c>
      <c r="C4550" s="249">
        <v>80.602628413329455</v>
      </c>
    </row>
    <row r="4551" spans="2:3" x14ac:dyDescent="0.25">
      <c r="B4551" s="250">
        <v>4488</v>
      </c>
      <c r="C4551" s="249">
        <v>129.59570953106169</v>
      </c>
    </row>
    <row r="4552" spans="2:3" x14ac:dyDescent="0.25">
      <c r="B4552" s="250">
        <v>4489</v>
      </c>
      <c r="C4552" s="249">
        <v>90.510105343361928</v>
      </c>
    </row>
    <row r="4553" spans="2:3" x14ac:dyDescent="0.25">
      <c r="B4553" s="250">
        <v>4490</v>
      </c>
      <c r="C4553" s="249">
        <v>149.2321784728569</v>
      </c>
    </row>
    <row r="4554" spans="2:3" x14ac:dyDescent="0.25">
      <c r="B4554" s="250">
        <v>4491</v>
      </c>
      <c r="C4554" s="249">
        <v>119.48511380663744</v>
      </c>
    </row>
    <row r="4555" spans="2:3" x14ac:dyDescent="0.25">
      <c r="B4555" s="250">
        <v>4492</v>
      </c>
      <c r="C4555" s="249">
        <v>119.77266225344663</v>
      </c>
    </row>
    <row r="4556" spans="2:3" x14ac:dyDescent="0.25">
      <c r="B4556" s="250">
        <v>4493</v>
      </c>
      <c r="C4556" s="249">
        <v>112.59952292170055</v>
      </c>
    </row>
    <row r="4557" spans="2:3" x14ac:dyDescent="0.25">
      <c r="B4557" s="250">
        <v>4494</v>
      </c>
      <c r="C4557" s="249">
        <v>116.20979330902142</v>
      </c>
    </row>
    <row r="4558" spans="2:3" x14ac:dyDescent="0.25">
      <c r="B4558" s="250">
        <v>4495</v>
      </c>
      <c r="C4558" s="249">
        <v>115.49574190660931</v>
      </c>
    </row>
    <row r="4559" spans="2:3" x14ac:dyDescent="0.25">
      <c r="B4559" s="250">
        <v>4496</v>
      </c>
      <c r="C4559" s="249">
        <v>121.90967739891782</v>
      </c>
    </row>
    <row r="4560" spans="2:3" x14ac:dyDescent="0.25">
      <c r="B4560" s="250">
        <v>4497</v>
      </c>
      <c r="C4560" s="249">
        <v>82.26983108148184</v>
      </c>
    </row>
    <row r="4561" spans="2:3" x14ac:dyDescent="0.25">
      <c r="B4561" s="250">
        <v>4498</v>
      </c>
      <c r="C4561" s="249">
        <v>112.29149615178059</v>
      </c>
    </row>
    <row r="4562" spans="2:3" x14ac:dyDescent="0.25">
      <c r="B4562" s="250">
        <v>4499</v>
      </c>
      <c r="C4562" s="249">
        <v>128.19081075052071</v>
      </c>
    </row>
    <row r="4563" spans="2:3" x14ac:dyDescent="0.25">
      <c r="B4563" s="250">
        <v>4500</v>
      </c>
      <c r="C4563" s="249">
        <v>118.7350944728792</v>
      </c>
    </row>
    <row r="4564" spans="2:3" x14ac:dyDescent="0.25">
      <c r="B4564" s="250">
        <v>4501</v>
      </c>
      <c r="C4564" s="249">
        <v>127.95294403908117</v>
      </c>
    </row>
    <row r="4565" spans="2:3" x14ac:dyDescent="0.25">
      <c r="B4565" s="250">
        <v>4502</v>
      </c>
      <c r="C4565" s="249">
        <v>126.87997060933421</v>
      </c>
    </row>
    <row r="4566" spans="2:3" x14ac:dyDescent="0.25">
      <c r="B4566" s="250">
        <v>4503</v>
      </c>
      <c r="C4566" s="249">
        <v>92.073483850010916</v>
      </c>
    </row>
    <row r="4567" spans="2:3" x14ac:dyDescent="0.25">
      <c r="B4567" s="250">
        <v>4504</v>
      </c>
      <c r="C4567" s="249">
        <v>124.17391690025507</v>
      </c>
    </row>
    <row r="4568" spans="2:3" x14ac:dyDescent="0.25">
      <c r="B4568" s="250">
        <v>4505</v>
      </c>
      <c r="C4568" s="249">
        <v>145.33773771020003</v>
      </c>
    </row>
    <row r="4569" spans="2:3" x14ac:dyDescent="0.25">
      <c r="B4569" s="250">
        <v>4506</v>
      </c>
      <c r="C4569" s="249">
        <v>80.489143394310204</v>
      </c>
    </row>
    <row r="4570" spans="2:3" x14ac:dyDescent="0.25">
      <c r="B4570" s="250">
        <v>4507</v>
      </c>
      <c r="C4570" s="249">
        <v>94.853890596849283</v>
      </c>
    </row>
    <row r="4571" spans="2:3" x14ac:dyDescent="0.25">
      <c r="B4571" s="250">
        <v>4508</v>
      </c>
      <c r="C4571" s="249">
        <v>126.57011710184592</v>
      </c>
    </row>
    <row r="4572" spans="2:3" x14ac:dyDescent="0.25">
      <c r="B4572" s="250">
        <v>4509</v>
      </c>
      <c r="C4572" s="249">
        <v>160.00655427707855</v>
      </c>
    </row>
    <row r="4573" spans="2:3" x14ac:dyDescent="0.25">
      <c r="B4573" s="250">
        <v>4510</v>
      </c>
      <c r="C4573" s="249">
        <v>105.53988976447036</v>
      </c>
    </row>
    <row r="4574" spans="2:3" x14ac:dyDescent="0.25">
      <c r="B4574" s="250">
        <v>4511</v>
      </c>
      <c r="C4574" s="249">
        <v>124.80340575548148</v>
      </c>
    </row>
    <row r="4575" spans="2:3" x14ac:dyDescent="0.25">
      <c r="B4575" s="250">
        <v>4512</v>
      </c>
      <c r="C4575" s="249">
        <v>119.73247650104278</v>
      </c>
    </row>
    <row r="4576" spans="2:3" x14ac:dyDescent="0.25">
      <c r="B4576" s="250">
        <v>4513</v>
      </c>
      <c r="C4576" s="249">
        <v>71.519565696453967</v>
      </c>
    </row>
    <row r="4577" spans="2:3" x14ac:dyDescent="0.25">
      <c r="B4577" s="250">
        <v>4514</v>
      </c>
      <c r="C4577" s="249">
        <v>142.50215547442627</v>
      </c>
    </row>
    <row r="4578" spans="2:3" x14ac:dyDescent="0.25">
      <c r="B4578" s="250">
        <v>4515</v>
      </c>
      <c r="C4578" s="249">
        <v>127.06769541283705</v>
      </c>
    </row>
    <row r="4579" spans="2:3" x14ac:dyDescent="0.25">
      <c r="B4579" s="250">
        <v>4516</v>
      </c>
      <c r="C4579" s="249">
        <v>106.62842224216604</v>
      </c>
    </row>
    <row r="4580" spans="2:3" x14ac:dyDescent="0.25">
      <c r="B4580" s="250">
        <v>4517</v>
      </c>
      <c r="C4580" s="249">
        <v>124.78385169384069</v>
      </c>
    </row>
    <row r="4581" spans="2:3" x14ac:dyDescent="0.25">
      <c r="B4581" s="250">
        <v>4518</v>
      </c>
      <c r="C4581" s="249">
        <v>77.671562312279221</v>
      </c>
    </row>
    <row r="4582" spans="2:3" x14ac:dyDescent="0.25">
      <c r="B4582" s="250">
        <v>4519</v>
      </c>
      <c r="C4582" s="249">
        <v>106.99717802117804</v>
      </c>
    </row>
    <row r="4583" spans="2:3" x14ac:dyDescent="0.25">
      <c r="B4583" s="250">
        <v>4520</v>
      </c>
      <c r="C4583" s="249">
        <v>80.691423602500237</v>
      </c>
    </row>
    <row r="4584" spans="2:3" x14ac:dyDescent="0.25">
      <c r="B4584" s="250">
        <v>4521</v>
      </c>
      <c r="C4584" s="249">
        <v>163.87591383602316</v>
      </c>
    </row>
    <row r="4585" spans="2:3" x14ac:dyDescent="0.25">
      <c r="B4585" s="250">
        <v>4522</v>
      </c>
      <c r="C4585" s="249">
        <v>49.434661884493593</v>
      </c>
    </row>
    <row r="4586" spans="2:3" x14ac:dyDescent="0.25">
      <c r="B4586" s="250">
        <v>4523</v>
      </c>
      <c r="C4586" s="249">
        <v>97.21362309181265</v>
      </c>
    </row>
    <row r="4587" spans="2:3" x14ac:dyDescent="0.25">
      <c r="B4587" s="250">
        <v>4524</v>
      </c>
      <c r="C4587" s="249">
        <v>101.65980627678212</v>
      </c>
    </row>
    <row r="4588" spans="2:3" x14ac:dyDescent="0.25">
      <c r="B4588" s="250">
        <v>4525</v>
      </c>
      <c r="C4588" s="249">
        <v>113.50787007588589</v>
      </c>
    </row>
    <row r="4589" spans="2:3" x14ac:dyDescent="0.25">
      <c r="B4589" s="250">
        <v>4526</v>
      </c>
      <c r="C4589" s="249">
        <v>110.37739395128705</v>
      </c>
    </row>
    <row r="4590" spans="2:3" x14ac:dyDescent="0.25">
      <c r="B4590" s="250">
        <v>4527</v>
      </c>
      <c r="C4590" s="249">
        <v>103.36503132767275</v>
      </c>
    </row>
    <row r="4591" spans="2:3" x14ac:dyDescent="0.25">
      <c r="B4591" s="250">
        <v>4528</v>
      </c>
      <c r="C4591" s="249">
        <v>89.251484696758084</v>
      </c>
    </row>
    <row r="4592" spans="2:3" x14ac:dyDescent="0.25">
      <c r="B4592" s="250">
        <v>4529</v>
      </c>
      <c r="C4592" s="249">
        <v>65.83881606110387</v>
      </c>
    </row>
    <row r="4593" spans="2:3" x14ac:dyDescent="0.25">
      <c r="B4593" s="250">
        <v>4530</v>
      </c>
      <c r="C4593" s="249">
        <v>132.32844700077325</v>
      </c>
    </row>
    <row r="4594" spans="2:3" x14ac:dyDescent="0.25">
      <c r="B4594" s="250">
        <v>4531</v>
      </c>
      <c r="C4594" s="249">
        <v>107.04610185039246</v>
      </c>
    </row>
    <row r="4595" spans="2:3" x14ac:dyDescent="0.25">
      <c r="B4595" s="250">
        <v>4532</v>
      </c>
      <c r="C4595" s="249">
        <v>88.431586985710112</v>
      </c>
    </row>
    <row r="4596" spans="2:3" x14ac:dyDescent="0.25">
      <c r="B4596" s="250">
        <v>4533</v>
      </c>
      <c r="C4596" s="249">
        <v>128.12969120010658</v>
      </c>
    </row>
    <row r="4597" spans="2:3" x14ac:dyDescent="0.25">
      <c r="B4597" s="250">
        <v>4534</v>
      </c>
      <c r="C4597" s="249">
        <v>121.65134326799291</v>
      </c>
    </row>
    <row r="4598" spans="2:3" x14ac:dyDescent="0.25">
      <c r="B4598" s="250">
        <v>4535</v>
      </c>
      <c r="C4598" s="249">
        <v>128.23762854805446</v>
      </c>
    </row>
    <row r="4599" spans="2:3" x14ac:dyDescent="0.25">
      <c r="B4599" s="250">
        <v>4536</v>
      </c>
      <c r="C4599" s="249">
        <v>102.66588188513988</v>
      </c>
    </row>
    <row r="4600" spans="2:3" x14ac:dyDescent="0.25">
      <c r="B4600" s="250">
        <v>4537</v>
      </c>
      <c r="C4600" s="249">
        <v>129.47001483487162</v>
      </c>
    </row>
    <row r="4601" spans="2:3" x14ac:dyDescent="0.25">
      <c r="B4601" s="250">
        <v>4538</v>
      </c>
      <c r="C4601" s="249">
        <v>134.73814745425747</v>
      </c>
    </row>
    <row r="4602" spans="2:3" x14ac:dyDescent="0.25">
      <c r="B4602" s="250">
        <v>4539</v>
      </c>
      <c r="C4602" s="249">
        <v>112.28966105660881</v>
      </c>
    </row>
    <row r="4603" spans="2:3" x14ac:dyDescent="0.25">
      <c r="B4603" s="250">
        <v>4540</v>
      </c>
      <c r="C4603" s="249">
        <v>60.690356720659381</v>
      </c>
    </row>
    <row r="4604" spans="2:3" x14ac:dyDescent="0.25">
      <c r="B4604" s="250">
        <v>4541</v>
      </c>
      <c r="C4604" s="249">
        <v>81.152176250052236</v>
      </c>
    </row>
    <row r="4605" spans="2:3" x14ac:dyDescent="0.25">
      <c r="B4605" s="250">
        <v>4542</v>
      </c>
      <c r="C4605" s="249">
        <v>110.86487521220468</v>
      </c>
    </row>
    <row r="4606" spans="2:3" x14ac:dyDescent="0.25">
      <c r="B4606" s="250">
        <v>4543</v>
      </c>
      <c r="C4606" s="249">
        <v>70.132065529574419</v>
      </c>
    </row>
    <row r="4607" spans="2:3" x14ac:dyDescent="0.25">
      <c r="B4607" s="250">
        <v>4544</v>
      </c>
      <c r="C4607" s="249">
        <v>113.84099098118293</v>
      </c>
    </row>
    <row r="4608" spans="2:3" x14ac:dyDescent="0.25">
      <c r="B4608" s="250">
        <v>4545</v>
      </c>
      <c r="C4608" s="249">
        <v>128.05922445959558</v>
      </c>
    </row>
    <row r="4609" spans="2:3" x14ac:dyDescent="0.25">
      <c r="B4609" s="250">
        <v>4546</v>
      </c>
      <c r="C4609" s="249">
        <v>98.265488354975588</v>
      </c>
    </row>
    <row r="4610" spans="2:3" x14ac:dyDescent="0.25">
      <c r="B4610" s="250">
        <v>4547</v>
      </c>
      <c r="C4610" s="249">
        <v>120.24455923483245</v>
      </c>
    </row>
    <row r="4611" spans="2:3" x14ac:dyDescent="0.25">
      <c r="B4611" s="250">
        <v>4548</v>
      </c>
      <c r="C4611" s="249">
        <v>124.3527051626299</v>
      </c>
    </row>
    <row r="4612" spans="2:3" x14ac:dyDescent="0.25">
      <c r="B4612" s="250">
        <v>4549</v>
      </c>
      <c r="C4612" s="249">
        <v>97.864027759749746</v>
      </c>
    </row>
    <row r="4613" spans="2:3" x14ac:dyDescent="0.25">
      <c r="B4613" s="250">
        <v>4550</v>
      </c>
      <c r="C4613" s="249">
        <v>151.44109557687636</v>
      </c>
    </row>
    <row r="4614" spans="2:3" x14ac:dyDescent="0.25">
      <c r="B4614" s="250">
        <v>4551</v>
      </c>
      <c r="C4614" s="249">
        <v>86.632754921484803</v>
      </c>
    </row>
    <row r="4615" spans="2:3" x14ac:dyDescent="0.25">
      <c r="B4615" s="250">
        <v>4552</v>
      </c>
      <c r="C4615" s="249">
        <v>108.55603182793566</v>
      </c>
    </row>
    <row r="4616" spans="2:3" x14ac:dyDescent="0.25">
      <c r="B4616" s="250">
        <v>4553</v>
      </c>
      <c r="C4616" s="249">
        <v>110.64444078780168</v>
      </c>
    </row>
    <row r="4617" spans="2:3" x14ac:dyDescent="0.25">
      <c r="B4617" s="250">
        <v>4554</v>
      </c>
      <c r="C4617" s="249">
        <v>135.04292373692331</v>
      </c>
    </row>
    <row r="4618" spans="2:3" x14ac:dyDescent="0.25">
      <c r="B4618" s="250">
        <v>4555</v>
      </c>
      <c r="C4618" s="249">
        <v>131.02370686276998</v>
      </c>
    </row>
    <row r="4619" spans="2:3" x14ac:dyDescent="0.25">
      <c r="B4619" s="250">
        <v>4556</v>
      </c>
      <c r="C4619" s="249">
        <v>146.70490219945589</v>
      </c>
    </row>
    <row r="4620" spans="2:3" x14ac:dyDescent="0.25">
      <c r="B4620" s="250">
        <v>4557</v>
      </c>
      <c r="C4620" s="249">
        <v>123.12609614758009</v>
      </c>
    </row>
    <row r="4621" spans="2:3" x14ac:dyDescent="0.25">
      <c r="B4621" s="250">
        <v>4558</v>
      </c>
      <c r="C4621" s="249">
        <v>95.913946761893428</v>
      </c>
    </row>
    <row r="4622" spans="2:3" x14ac:dyDescent="0.25">
      <c r="B4622" s="250">
        <v>4559</v>
      </c>
      <c r="C4622" s="249">
        <v>138.4239787542412</v>
      </c>
    </row>
    <row r="4623" spans="2:3" x14ac:dyDescent="0.25">
      <c r="B4623" s="250">
        <v>4560</v>
      </c>
      <c r="C4623" s="249">
        <v>85.337475797292882</v>
      </c>
    </row>
    <row r="4624" spans="2:3" x14ac:dyDescent="0.25">
      <c r="B4624" s="250">
        <v>4561</v>
      </c>
      <c r="C4624" s="249">
        <v>124.78550251621273</v>
      </c>
    </row>
    <row r="4625" spans="2:3" x14ac:dyDescent="0.25">
      <c r="B4625" s="250">
        <v>4562</v>
      </c>
      <c r="C4625" s="249">
        <v>179.3371848092153</v>
      </c>
    </row>
    <row r="4626" spans="2:3" x14ac:dyDescent="0.25">
      <c r="B4626" s="250">
        <v>4563</v>
      </c>
      <c r="C4626" s="249">
        <v>71.13891001203055</v>
      </c>
    </row>
    <row r="4627" spans="2:3" x14ac:dyDescent="0.25">
      <c r="B4627" s="250">
        <v>4564</v>
      </c>
      <c r="C4627" s="249">
        <v>113.97589545690205</v>
      </c>
    </row>
    <row r="4628" spans="2:3" x14ac:dyDescent="0.25">
      <c r="B4628" s="250">
        <v>4565</v>
      </c>
      <c r="C4628" s="249">
        <v>123.81924448079303</v>
      </c>
    </row>
    <row r="4629" spans="2:3" x14ac:dyDescent="0.25">
      <c r="B4629" s="250">
        <v>4566</v>
      </c>
      <c r="C4629" s="249">
        <v>97.490070651524505</v>
      </c>
    </row>
    <row r="4630" spans="2:3" x14ac:dyDescent="0.25">
      <c r="B4630" s="250">
        <v>4567</v>
      </c>
      <c r="C4630" s="249">
        <v>94.396710101504567</v>
      </c>
    </row>
    <row r="4631" spans="2:3" x14ac:dyDescent="0.25">
      <c r="B4631" s="250">
        <v>4568</v>
      </c>
      <c r="C4631" s="249">
        <v>82.461504205719123</v>
      </c>
    </row>
    <row r="4632" spans="2:3" x14ac:dyDescent="0.25">
      <c r="B4632" s="250">
        <v>4569</v>
      </c>
      <c r="C4632" s="249">
        <v>113.66505828066508</v>
      </c>
    </row>
    <row r="4633" spans="2:3" x14ac:dyDescent="0.25">
      <c r="B4633" s="250">
        <v>4570</v>
      </c>
      <c r="C4633" s="249">
        <v>84.638501487149796</v>
      </c>
    </row>
    <row r="4634" spans="2:3" x14ac:dyDescent="0.25">
      <c r="B4634" s="250">
        <v>4571</v>
      </c>
      <c r="C4634" s="249">
        <v>148.47297697340534</v>
      </c>
    </row>
    <row r="4635" spans="2:3" x14ac:dyDescent="0.25">
      <c r="B4635" s="250">
        <v>4572</v>
      </c>
      <c r="C4635" s="249">
        <v>96.938089526157341</v>
      </c>
    </row>
    <row r="4636" spans="2:3" x14ac:dyDescent="0.25">
      <c r="B4636" s="250">
        <v>4573</v>
      </c>
      <c r="C4636" s="249">
        <v>104.03160455062411</v>
      </c>
    </row>
    <row r="4637" spans="2:3" x14ac:dyDescent="0.25">
      <c r="B4637" s="250">
        <v>4574</v>
      </c>
      <c r="C4637" s="249">
        <v>137.80525998928164</v>
      </c>
    </row>
    <row r="4638" spans="2:3" x14ac:dyDescent="0.25">
      <c r="B4638" s="250">
        <v>4575</v>
      </c>
      <c r="C4638" s="249">
        <v>144.44264081143319</v>
      </c>
    </row>
    <row r="4639" spans="2:3" x14ac:dyDescent="0.25">
      <c r="B4639" s="250">
        <v>4576</v>
      </c>
      <c r="C4639" s="249">
        <v>180.33349347054479</v>
      </c>
    </row>
    <row r="4640" spans="2:3" x14ac:dyDescent="0.25">
      <c r="B4640" s="250">
        <v>4577</v>
      </c>
      <c r="C4640" s="249">
        <v>71.441550588278901</v>
      </c>
    </row>
    <row r="4641" spans="2:3" x14ac:dyDescent="0.25">
      <c r="B4641" s="250">
        <v>4578</v>
      </c>
      <c r="C4641" s="249">
        <v>100.60025178975332</v>
      </c>
    </row>
    <row r="4642" spans="2:3" x14ac:dyDescent="0.25">
      <c r="B4642" s="250">
        <v>4579</v>
      </c>
      <c r="C4642" s="249">
        <v>88.653379083652268</v>
      </c>
    </row>
    <row r="4643" spans="2:3" x14ac:dyDescent="0.25">
      <c r="B4643" s="250">
        <v>4580</v>
      </c>
      <c r="C4643" s="249">
        <v>149.20921216513102</v>
      </c>
    </row>
    <row r="4644" spans="2:3" x14ac:dyDescent="0.25">
      <c r="B4644" s="250">
        <v>4581</v>
      </c>
      <c r="C4644" s="249">
        <v>118.789754553546</v>
      </c>
    </row>
    <row r="4645" spans="2:3" x14ac:dyDescent="0.25">
      <c r="B4645" s="250">
        <v>4582</v>
      </c>
      <c r="C4645" s="249">
        <v>149.24650182243425</v>
      </c>
    </row>
    <row r="4646" spans="2:3" x14ac:dyDescent="0.25">
      <c r="B4646" s="250">
        <v>4583</v>
      </c>
      <c r="C4646" s="249">
        <v>146.61793749939108</v>
      </c>
    </row>
    <row r="4647" spans="2:3" x14ac:dyDescent="0.25">
      <c r="B4647" s="250">
        <v>4584</v>
      </c>
      <c r="C4647" s="249">
        <v>142.48021199350748</v>
      </c>
    </row>
    <row r="4648" spans="2:3" x14ac:dyDescent="0.25">
      <c r="B4648" s="250">
        <v>4585</v>
      </c>
      <c r="C4648" s="249">
        <v>127.23031342529907</v>
      </c>
    </row>
    <row r="4649" spans="2:3" x14ac:dyDescent="0.25">
      <c r="B4649" s="250">
        <v>4586</v>
      </c>
      <c r="C4649" s="249">
        <v>124.3805570974022</v>
      </c>
    </row>
    <row r="4650" spans="2:3" x14ac:dyDescent="0.25">
      <c r="B4650" s="250">
        <v>4587</v>
      </c>
      <c r="C4650" s="249">
        <v>114.70306172411453</v>
      </c>
    </row>
    <row r="4651" spans="2:3" x14ac:dyDescent="0.25">
      <c r="B4651" s="250">
        <v>4588</v>
      </c>
      <c r="C4651" s="249">
        <v>102.49839491604152</v>
      </c>
    </row>
    <row r="4652" spans="2:3" x14ac:dyDescent="0.25">
      <c r="B4652" s="250">
        <v>4589</v>
      </c>
      <c r="C4652" s="249">
        <v>67.618995860870712</v>
      </c>
    </row>
    <row r="4653" spans="2:3" x14ac:dyDescent="0.25">
      <c r="B4653" s="250">
        <v>4590</v>
      </c>
      <c r="C4653" s="249">
        <v>124.65197855583733</v>
      </c>
    </row>
    <row r="4654" spans="2:3" x14ac:dyDescent="0.25">
      <c r="B4654" s="250">
        <v>4591</v>
      </c>
      <c r="C4654" s="249">
        <v>114.46119431366748</v>
      </c>
    </row>
    <row r="4655" spans="2:3" x14ac:dyDescent="0.25">
      <c r="B4655" s="250">
        <v>4592</v>
      </c>
      <c r="C4655" s="249">
        <v>74.681475698021472</v>
      </c>
    </row>
    <row r="4656" spans="2:3" x14ac:dyDescent="0.25">
      <c r="B4656" s="250">
        <v>4593</v>
      </c>
      <c r="C4656" s="249">
        <v>121.48331273437651</v>
      </c>
    </row>
    <row r="4657" spans="2:3" x14ac:dyDescent="0.25">
      <c r="B4657" s="250">
        <v>4594</v>
      </c>
      <c r="C4657" s="249">
        <v>89.538667808160099</v>
      </c>
    </row>
    <row r="4658" spans="2:3" x14ac:dyDescent="0.25">
      <c r="B4658" s="250">
        <v>4595</v>
      </c>
      <c r="C4658" s="249">
        <v>115.40127655287657</v>
      </c>
    </row>
    <row r="4659" spans="2:3" x14ac:dyDescent="0.25">
      <c r="B4659" s="250">
        <v>4596</v>
      </c>
      <c r="C4659" s="249">
        <v>99.248129868094253</v>
      </c>
    </row>
    <row r="4660" spans="2:3" x14ac:dyDescent="0.25">
      <c r="B4660" s="250">
        <v>4597</v>
      </c>
      <c r="C4660" s="249">
        <v>127.83954874990968</v>
      </c>
    </row>
    <row r="4661" spans="2:3" x14ac:dyDescent="0.25">
      <c r="B4661" s="250">
        <v>4598</v>
      </c>
      <c r="C4661" s="249">
        <v>67.337399914873913</v>
      </c>
    </row>
    <row r="4662" spans="2:3" x14ac:dyDescent="0.25">
      <c r="B4662" s="250">
        <v>4599</v>
      </c>
      <c r="C4662" s="249">
        <v>114.82407062227932</v>
      </c>
    </row>
    <row r="4663" spans="2:3" x14ac:dyDescent="0.25">
      <c r="B4663" s="250">
        <v>4600</v>
      </c>
      <c r="C4663" s="249">
        <v>113.11863655731939</v>
      </c>
    </row>
    <row r="4664" spans="2:3" x14ac:dyDescent="0.25">
      <c r="B4664" s="250">
        <v>4601</v>
      </c>
      <c r="C4664" s="249">
        <v>124.50381082499624</v>
      </c>
    </row>
    <row r="4665" spans="2:3" x14ac:dyDescent="0.25">
      <c r="B4665" s="250">
        <v>4602</v>
      </c>
      <c r="C4665" s="249">
        <v>164.96573598963687</v>
      </c>
    </row>
    <row r="4666" spans="2:3" x14ac:dyDescent="0.25">
      <c r="B4666" s="250">
        <v>4603</v>
      </c>
      <c r="C4666" s="249">
        <v>104.10280031226134</v>
      </c>
    </row>
    <row r="4667" spans="2:3" x14ac:dyDescent="0.25">
      <c r="B4667" s="250">
        <v>4604</v>
      </c>
      <c r="C4667" s="249">
        <v>130.55222347328242</v>
      </c>
    </row>
    <row r="4668" spans="2:3" x14ac:dyDescent="0.25">
      <c r="B4668" s="250">
        <v>4605</v>
      </c>
      <c r="C4668" s="249">
        <v>93.636754445186341</v>
      </c>
    </row>
    <row r="4669" spans="2:3" x14ac:dyDescent="0.25">
      <c r="B4669" s="250">
        <v>4606</v>
      </c>
      <c r="C4669" s="249">
        <v>124.8056118318195</v>
      </c>
    </row>
    <row r="4670" spans="2:3" x14ac:dyDescent="0.25">
      <c r="B4670" s="250">
        <v>4607</v>
      </c>
      <c r="C4670" s="249">
        <v>141.62960265353723</v>
      </c>
    </row>
    <row r="4671" spans="2:3" x14ac:dyDescent="0.25">
      <c r="B4671" s="250">
        <v>4608</v>
      </c>
      <c r="C4671" s="249">
        <v>102.16349872973848</v>
      </c>
    </row>
    <row r="4672" spans="2:3" x14ac:dyDescent="0.25">
      <c r="B4672" s="250">
        <v>4609</v>
      </c>
      <c r="C4672" s="249">
        <v>122.30677355761877</v>
      </c>
    </row>
    <row r="4673" spans="2:3" x14ac:dyDescent="0.25">
      <c r="B4673" s="250">
        <v>4610</v>
      </c>
      <c r="C4673" s="249">
        <v>102.54790637977358</v>
      </c>
    </row>
    <row r="4674" spans="2:3" x14ac:dyDescent="0.25">
      <c r="B4674" s="250">
        <v>4611</v>
      </c>
      <c r="C4674" s="249">
        <v>104.90414300915252</v>
      </c>
    </row>
    <row r="4675" spans="2:3" x14ac:dyDescent="0.25">
      <c r="B4675" s="250">
        <v>4612</v>
      </c>
      <c r="C4675" s="249">
        <v>101.56275020534873</v>
      </c>
    </row>
    <row r="4676" spans="2:3" x14ac:dyDescent="0.25">
      <c r="B4676" s="250">
        <v>4613</v>
      </c>
      <c r="C4676" s="249">
        <v>131.15846592926505</v>
      </c>
    </row>
    <row r="4677" spans="2:3" x14ac:dyDescent="0.25">
      <c r="B4677" s="250">
        <v>4614</v>
      </c>
      <c r="C4677" s="249">
        <v>129.12806246623964</v>
      </c>
    </row>
    <row r="4678" spans="2:3" x14ac:dyDescent="0.25">
      <c r="B4678" s="250">
        <v>4615</v>
      </c>
      <c r="C4678" s="249">
        <v>98.847070586530734</v>
      </c>
    </row>
    <row r="4679" spans="2:3" x14ac:dyDescent="0.25">
      <c r="B4679" s="250">
        <v>4616</v>
      </c>
      <c r="C4679" s="249">
        <v>146.52611580167485</v>
      </c>
    </row>
    <row r="4680" spans="2:3" x14ac:dyDescent="0.25">
      <c r="B4680" s="250">
        <v>4617</v>
      </c>
      <c r="C4680" s="249">
        <v>128.46941513601371</v>
      </c>
    </row>
    <row r="4681" spans="2:3" x14ac:dyDescent="0.25">
      <c r="B4681" s="250">
        <v>4618</v>
      </c>
      <c r="C4681" s="249">
        <v>103.42718688737223</v>
      </c>
    </row>
    <row r="4682" spans="2:3" x14ac:dyDescent="0.25">
      <c r="B4682" s="250">
        <v>4619</v>
      </c>
      <c r="C4682" s="249">
        <v>153.82118344181345</v>
      </c>
    </row>
    <row r="4683" spans="2:3" x14ac:dyDescent="0.25">
      <c r="B4683" s="250">
        <v>4620</v>
      </c>
      <c r="C4683" s="249">
        <v>163.41582672353866</v>
      </c>
    </row>
    <row r="4684" spans="2:3" x14ac:dyDescent="0.25">
      <c r="B4684" s="250">
        <v>4621</v>
      </c>
      <c r="C4684" s="249">
        <v>94.691362438637825</v>
      </c>
    </row>
    <row r="4685" spans="2:3" x14ac:dyDescent="0.25">
      <c r="B4685" s="250">
        <v>4622</v>
      </c>
      <c r="C4685" s="249">
        <v>134.41997800472996</v>
      </c>
    </row>
    <row r="4686" spans="2:3" x14ac:dyDescent="0.25">
      <c r="B4686" s="250">
        <v>4623</v>
      </c>
      <c r="C4686" s="249">
        <v>121.96416339747792</v>
      </c>
    </row>
    <row r="4687" spans="2:3" x14ac:dyDescent="0.25">
      <c r="B4687" s="250">
        <v>4624</v>
      </c>
      <c r="C4687" s="249">
        <v>123.54187911630369</v>
      </c>
    </row>
    <row r="4688" spans="2:3" x14ac:dyDescent="0.25">
      <c r="B4688" s="250">
        <v>4625</v>
      </c>
      <c r="C4688" s="249">
        <v>119.60975302080634</v>
      </c>
    </row>
    <row r="4689" spans="2:3" x14ac:dyDescent="0.25">
      <c r="B4689" s="250">
        <v>4626</v>
      </c>
      <c r="C4689" s="249">
        <v>159.06041176011144</v>
      </c>
    </row>
    <row r="4690" spans="2:3" x14ac:dyDescent="0.25">
      <c r="B4690" s="250">
        <v>4627</v>
      </c>
      <c r="C4690" s="249">
        <v>66.380819277767316</v>
      </c>
    </row>
    <row r="4691" spans="2:3" x14ac:dyDescent="0.25">
      <c r="B4691" s="250">
        <v>4628</v>
      </c>
      <c r="C4691" s="249">
        <v>126.60210279610439</v>
      </c>
    </row>
    <row r="4692" spans="2:3" x14ac:dyDescent="0.25">
      <c r="B4692" s="250">
        <v>4629</v>
      </c>
      <c r="C4692" s="249">
        <v>97.344371562553491</v>
      </c>
    </row>
    <row r="4693" spans="2:3" x14ac:dyDescent="0.25">
      <c r="B4693" s="250">
        <v>4630</v>
      </c>
      <c r="C4693" s="249">
        <v>115.59397004233733</v>
      </c>
    </row>
    <row r="4694" spans="2:3" x14ac:dyDescent="0.25">
      <c r="B4694" s="250">
        <v>4631</v>
      </c>
      <c r="C4694" s="249">
        <v>113.02684484671045</v>
      </c>
    </row>
    <row r="4695" spans="2:3" x14ac:dyDescent="0.25">
      <c r="B4695" s="250">
        <v>4632</v>
      </c>
      <c r="C4695" s="249">
        <v>145.7905796643031</v>
      </c>
    </row>
    <row r="4696" spans="2:3" x14ac:dyDescent="0.25">
      <c r="B4696" s="250">
        <v>4633</v>
      </c>
      <c r="C4696" s="249">
        <v>143.7988397290074</v>
      </c>
    </row>
    <row r="4697" spans="2:3" x14ac:dyDescent="0.25">
      <c r="B4697" s="250">
        <v>4634</v>
      </c>
      <c r="C4697" s="249">
        <v>78.472794745752168</v>
      </c>
    </row>
    <row r="4698" spans="2:3" x14ac:dyDescent="0.25">
      <c r="B4698" s="250">
        <v>4635</v>
      </c>
      <c r="C4698" s="249">
        <v>105.03838580149076</v>
      </c>
    </row>
    <row r="4699" spans="2:3" x14ac:dyDescent="0.25">
      <c r="B4699" s="250">
        <v>4636</v>
      </c>
      <c r="C4699" s="249">
        <v>94.971757799808032</v>
      </c>
    </row>
    <row r="4700" spans="2:3" x14ac:dyDescent="0.25">
      <c r="B4700" s="250">
        <v>4637</v>
      </c>
      <c r="C4700" s="249">
        <v>130.01973400986211</v>
      </c>
    </row>
    <row r="4701" spans="2:3" x14ac:dyDescent="0.25">
      <c r="B4701" s="250">
        <v>4638</v>
      </c>
      <c r="C4701" s="249">
        <v>109.93406639629224</v>
      </c>
    </row>
    <row r="4702" spans="2:3" x14ac:dyDescent="0.25">
      <c r="B4702" s="250">
        <v>4639</v>
      </c>
      <c r="C4702" s="249">
        <v>170.05069510090823</v>
      </c>
    </row>
    <row r="4703" spans="2:3" x14ac:dyDescent="0.25">
      <c r="B4703" s="250">
        <v>4640</v>
      </c>
      <c r="C4703" s="249">
        <v>163.67120335183444</v>
      </c>
    </row>
    <row r="4704" spans="2:3" x14ac:dyDescent="0.25">
      <c r="B4704" s="250">
        <v>4641</v>
      </c>
      <c r="C4704" s="249">
        <v>98.90392960888056</v>
      </c>
    </row>
    <row r="4705" spans="2:3" x14ac:dyDescent="0.25">
      <c r="B4705" s="250">
        <v>4642</v>
      </c>
      <c r="C4705" s="249">
        <v>127.72967465598713</v>
      </c>
    </row>
    <row r="4706" spans="2:3" x14ac:dyDescent="0.25">
      <c r="B4706" s="250">
        <v>4643</v>
      </c>
      <c r="C4706" s="249">
        <v>93.843661796082529</v>
      </c>
    </row>
    <row r="4707" spans="2:3" x14ac:dyDescent="0.25">
      <c r="B4707" s="250">
        <v>4644</v>
      </c>
      <c r="C4707" s="249">
        <v>113.78356943086129</v>
      </c>
    </row>
    <row r="4708" spans="2:3" x14ac:dyDescent="0.25">
      <c r="B4708" s="250">
        <v>4645</v>
      </c>
      <c r="C4708" s="249">
        <v>89.423404067744144</v>
      </c>
    </row>
    <row r="4709" spans="2:3" x14ac:dyDescent="0.25">
      <c r="B4709" s="250">
        <v>4646</v>
      </c>
      <c r="C4709" s="249">
        <v>91.609918101756591</v>
      </c>
    </row>
    <row r="4710" spans="2:3" x14ac:dyDescent="0.25">
      <c r="B4710" s="250">
        <v>4647</v>
      </c>
      <c r="C4710" s="249">
        <v>117.15895268359147</v>
      </c>
    </row>
    <row r="4711" spans="2:3" x14ac:dyDescent="0.25">
      <c r="B4711" s="250">
        <v>4648</v>
      </c>
      <c r="C4711" s="249">
        <v>116.14977928669376</v>
      </c>
    </row>
    <row r="4712" spans="2:3" x14ac:dyDescent="0.25">
      <c r="B4712" s="250">
        <v>4649</v>
      </c>
      <c r="C4712" s="249">
        <v>95.310532495162533</v>
      </c>
    </row>
    <row r="4713" spans="2:3" x14ac:dyDescent="0.25">
      <c r="B4713" s="250">
        <v>4650</v>
      </c>
      <c r="C4713" s="249">
        <v>116.13786451272094</v>
      </c>
    </row>
    <row r="4714" spans="2:3" x14ac:dyDescent="0.25">
      <c r="B4714" s="250">
        <v>4651</v>
      </c>
      <c r="C4714" s="249">
        <v>84.916367676866727</v>
      </c>
    </row>
    <row r="4715" spans="2:3" x14ac:dyDescent="0.25">
      <c r="B4715" s="250">
        <v>4652</v>
      </c>
      <c r="C4715" s="249">
        <v>141.1167337265461</v>
      </c>
    </row>
    <row r="4716" spans="2:3" x14ac:dyDescent="0.25">
      <c r="B4716" s="250">
        <v>4653</v>
      </c>
      <c r="C4716" s="249">
        <v>141.36670885981687</v>
      </c>
    </row>
    <row r="4717" spans="2:3" x14ac:dyDescent="0.25">
      <c r="B4717" s="250">
        <v>4654</v>
      </c>
      <c r="C4717" s="249">
        <v>148.1288490945592</v>
      </c>
    </row>
    <row r="4718" spans="2:3" x14ac:dyDescent="0.25">
      <c r="B4718" s="250">
        <v>4655</v>
      </c>
      <c r="C4718" s="249">
        <v>90.031896511409911</v>
      </c>
    </row>
    <row r="4719" spans="2:3" x14ac:dyDescent="0.25">
      <c r="B4719" s="250">
        <v>4656</v>
      </c>
      <c r="C4719" s="249">
        <v>114.0257338412009</v>
      </c>
    </row>
    <row r="4720" spans="2:3" x14ac:dyDescent="0.25">
      <c r="B4720" s="250">
        <v>4657</v>
      </c>
      <c r="C4720" s="249">
        <v>158.46611295900371</v>
      </c>
    </row>
    <row r="4721" spans="2:3" x14ac:dyDescent="0.25">
      <c r="B4721" s="250">
        <v>4658</v>
      </c>
      <c r="C4721" s="249">
        <v>141.41294077461262</v>
      </c>
    </row>
    <row r="4722" spans="2:3" x14ac:dyDescent="0.25">
      <c r="B4722" s="250">
        <v>4659</v>
      </c>
      <c r="C4722" s="249">
        <v>118.68232671062957</v>
      </c>
    </row>
    <row r="4723" spans="2:3" x14ac:dyDescent="0.25">
      <c r="B4723" s="250">
        <v>4660</v>
      </c>
      <c r="C4723" s="249">
        <v>78.245651720514644</v>
      </c>
    </row>
    <row r="4724" spans="2:3" x14ac:dyDescent="0.25">
      <c r="B4724" s="250">
        <v>4661</v>
      </c>
      <c r="C4724" s="249">
        <v>149.35722700499352</v>
      </c>
    </row>
    <row r="4725" spans="2:3" x14ac:dyDescent="0.25">
      <c r="B4725" s="250">
        <v>4662</v>
      </c>
      <c r="C4725" s="249">
        <v>82.75552351199579</v>
      </c>
    </row>
    <row r="4726" spans="2:3" x14ac:dyDescent="0.25">
      <c r="B4726" s="250">
        <v>4663</v>
      </c>
      <c r="C4726" s="249">
        <v>121.54937723518682</v>
      </c>
    </row>
    <row r="4727" spans="2:3" x14ac:dyDescent="0.25">
      <c r="B4727" s="250">
        <v>4664</v>
      </c>
      <c r="C4727" s="249">
        <v>123.39903579201393</v>
      </c>
    </row>
    <row r="4728" spans="2:3" x14ac:dyDescent="0.25">
      <c r="B4728" s="250">
        <v>4665</v>
      </c>
      <c r="C4728" s="249">
        <v>119.05862534890832</v>
      </c>
    </row>
    <row r="4729" spans="2:3" x14ac:dyDescent="0.25">
      <c r="B4729" s="250">
        <v>4666</v>
      </c>
      <c r="C4729" s="249">
        <v>181.47406755551094</v>
      </c>
    </row>
    <row r="4730" spans="2:3" x14ac:dyDescent="0.25">
      <c r="B4730" s="250">
        <v>4667</v>
      </c>
      <c r="C4730" s="249">
        <v>102.30569347673895</v>
      </c>
    </row>
    <row r="4731" spans="2:3" x14ac:dyDescent="0.25">
      <c r="B4731" s="250">
        <v>4668</v>
      </c>
      <c r="C4731" s="249">
        <v>118.16637146195818</v>
      </c>
    </row>
    <row r="4732" spans="2:3" x14ac:dyDescent="0.25">
      <c r="B4732" s="250">
        <v>4669</v>
      </c>
      <c r="C4732" s="249">
        <v>144.0920073484595</v>
      </c>
    </row>
    <row r="4733" spans="2:3" x14ac:dyDescent="0.25">
      <c r="B4733" s="250">
        <v>4670</v>
      </c>
      <c r="C4733" s="249">
        <v>111.32370367343599</v>
      </c>
    </row>
    <row r="4734" spans="2:3" x14ac:dyDescent="0.25">
      <c r="B4734" s="250">
        <v>4671</v>
      </c>
      <c r="C4734" s="249">
        <v>144.22583629766808</v>
      </c>
    </row>
    <row r="4735" spans="2:3" x14ac:dyDescent="0.25">
      <c r="B4735" s="250">
        <v>4672</v>
      </c>
      <c r="C4735" s="249">
        <v>124.05010491737087</v>
      </c>
    </row>
    <row r="4736" spans="2:3" x14ac:dyDescent="0.25">
      <c r="B4736" s="250">
        <v>4673</v>
      </c>
      <c r="C4736" s="249">
        <v>118.01504476429272</v>
      </c>
    </row>
    <row r="4737" spans="2:3" x14ac:dyDescent="0.25">
      <c r="B4737" s="250">
        <v>4674</v>
      </c>
      <c r="C4737" s="249">
        <v>137.96068017466115</v>
      </c>
    </row>
    <row r="4738" spans="2:3" x14ac:dyDescent="0.25">
      <c r="B4738" s="250">
        <v>4675</v>
      </c>
      <c r="C4738" s="249">
        <v>109.49857866704504</v>
      </c>
    </row>
    <row r="4739" spans="2:3" x14ac:dyDescent="0.25">
      <c r="B4739" s="250">
        <v>4676</v>
      </c>
      <c r="C4739" s="249">
        <v>184.34824724717447</v>
      </c>
    </row>
    <row r="4740" spans="2:3" x14ac:dyDescent="0.25">
      <c r="B4740" s="250">
        <v>4677</v>
      </c>
      <c r="C4740" s="249">
        <v>99.173249813863166</v>
      </c>
    </row>
    <row r="4741" spans="2:3" x14ac:dyDescent="0.25">
      <c r="B4741" s="250">
        <v>4678</v>
      </c>
      <c r="C4741" s="249">
        <v>183.37782785725227</v>
      </c>
    </row>
    <row r="4742" spans="2:3" x14ac:dyDescent="0.25">
      <c r="B4742" s="250">
        <v>4679</v>
      </c>
      <c r="C4742" s="249">
        <v>102.81841128113456</v>
      </c>
    </row>
    <row r="4743" spans="2:3" x14ac:dyDescent="0.25">
      <c r="B4743" s="250">
        <v>4680</v>
      </c>
      <c r="C4743" s="249">
        <v>120.97329481210046</v>
      </c>
    </row>
    <row r="4744" spans="2:3" x14ac:dyDescent="0.25">
      <c r="B4744" s="250">
        <v>4681</v>
      </c>
      <c r="C4744" s="249">
        <v>135.70896338031267</v>
      </c>
    </row>
    <row r="4745" spans="2:3" x14ac:dyDescent="0.25">
      <c r="B4745" s="250">
        <v>4682</v>
      </c>
      <c r="C4745" s="249">
        <v>131.98786570162682</v>
      </c>
    </row>
    <row r="4746" spans="2:3" x14ac:dyDescent="0.25">
      <c r="B4746" s="250">
        <v>4683</v>
      </c>
      <c r="C4746" s="249">
        <v>138.72337183723303</v>
      </c>
    </row>
    <row r="4747" spans="2:3" x14ac:dyDescent="0.25">
      <c r="B4747" s="250">
        <v>4684</v>
      </c>
      <c r="C4747" s="249">
        <v>128.95169371458391</v>
      </c>
    </row>
    <row r="4748" spans="2:3" x14ac:dyDescent="0.25">
      <c r="B4748" s="250">
        <v>4685</v>
      </c>
      <c r="C4748" s="249">
        <v>86.148949509419623</v>
      </c>
    </row>
    <row r="4749" spans="2:3" x14ac:dyDescent="0.25">
      <c r="B4749" s="250">
        <v>4686</v>
      </c>
      <c r="C4749" s="249">
        <v>114.41786274054633</v>
      </c>
    </row>
    <row r="4750" spans="2:3" x14ac:dyDescent="0.25">
      <c r="B4750" s="250">
        <v>4687</v>
      </c>
      <c r="C4750" s="249">
        <v>112.69971797176036</v>
      </c>
    </row>
    <row r="4751" spans="2:3" x14ac:dyDescent="0.25">
      <c r="B4751" s="250">
        <v>4688</v>
      </c>
      <c r="C4751" s="249">
        <v>148.14795383102623</v>
      </c>
    </row>
    <row r="4752" spans="2:3" x14ac:dyDescent="0.25">
      <c r="B4752" s="250">
        <v>4689</v>
      </c>
      <c r="C4752" s="249">
        <v>115.14421551705323</v>
      </c>
    </row>
    <row r="4753" spans="2:3" x14ac:dyDescent="0.25">
      <c r="B4753" s="250">
        <v>4690</v>
      </c>
      <c r="C4753" s="249">
        <v>137.48304847948415</v>
      </c>
    </row>
    <row r="4754" spans="2:3" x14ac:dyDescent="0.25">
      <c r="B4754" s="250">
        <v>4691</v>
      </c>
      <c r="C4754" s="249">
        <v>151.14400852279894</v>
      </c>
    </row>
    <row r="4755" spans="2:3" x14ac:dyDescent="0.25">
      <c r="B4755" s="250">
        <v>4692</v>
      </c>
      <c r="C4755" s="249">
        <v>107.65338795480876</v>
      </c>
    </row>
    <row r="4756" spans="2:3" x14ac:dyDescent="0.25">
      <c r="B4756" s="250">
        <v>4693</v>
      </c>
      <c r="C4756" s="249">
        <v>89.123977960811246</v>
      </c>
    </row>
    <row r="4757" spans="2:3" x14ac:dyDescent="0.25">
      <c r="B4757" s="250">
        <v>4694</v>
      </c>
      <c r="C4757" s="249">
        <v>101.29690245385264</v>
      </c>
    </row>
    <row r="4758" spans="2:3" x14ac:dyDescent="0.25">
      <c r="B4758" s="250">
        <v>4695</v>
      </c>
      <c r="C4758" s="249">
        <v>120.64053947582124</v>
      </c>
    </row>
    <row r="4759" spans="2:3" x14ac:dyDescent="0.25">
      <c r="B4759" s="250">
        <v>4696</v>
      </c>
      <c r="C4759" s="249">
        <v>99.063541240025984</v>
      </c>
    </row>
    <row r="4760" spans="2:3" x14ac:dyDescent="0.25">
      <c r="B4760" s="250">
        <v>4697</v>
      </c>
      <c r="C4760" s="249">
        <v>155.76917112056336</v>
      </c>
    </row>
    <row r="4761" spans="2:3" x14ac:dyDescent="0.25">
      <c r="B4761" s="250">
        <v>4698</v>
      </c>
      <c r="C4761" s="249">
        <v>108.15432036830887</v>
      </c>
    </row>
    <row r="4762" spans="2:3" x14ac:dyDescent="0.25">
      <c r="B4762" s="250">
        <v>4699</v>
      </c>
      <c r="C4762" s="249">
        <v>115.18424564289725</v>
      </c>
    </row>
    <row r="4763" spans="2:3" x14ac:dyDescent="0.25">
      <c r="B4763" s="250">
        <v>4700</v>
      </c>
      <c r="C4763" s="249">
        <v>98.686289754574844</v>
      </c>
    </row>
    <row r="4764" spans="2:3" x14ac:dyDescent="0.25">
      <c r="B4764" s="250">
        <v>4701</v>
      </c>
      <c r="C4764" s="249">
        <v>122.27012195109974</v>
      </c>
    </row>
    <row r="4765" spans="2:3" x14ac:dyDescent="0.25">
      <c r="B4765" s="250">
        <v>4702</v>
      </c>
      <c r="C4765" s="249">
        <v>107.05144674534743</v>
      </c>
    </row>
    <row r="4766" spans="2:3" x14ac:dyDescent="0.25">
      <c r="B4766" s="250">
        <v>4703</v>
      </c>
      <c r="C4766" s="249">
        <v>138.64451286587564</v>
      </c>
    </row>
    <row r="4767" spans="2:3" x14ac:dyDescent="0.25">
      <c r="B4767" s="250">
        <v>4704</v>
      </c>
      <c r="C4767" s="249">
        <v>142.37719091180227</v>
      </c>
    </row>
    <row r="4768" spans="2:3" x14ac:dyDescent="0.25">
      <c r="B4768" s="250">
        <v>4705</v>
      </c>
      <c r="C4768" s="249">
        <v>126.8970104411967</v>
      </c>
    </row>
    <row r="4769" spans="2:3" x14ac:dyDescent="0.25">
      <c r="B4769" s="250">
        <v>4706</v>
      </c>
      <c r="C4769" s="249">
        <v>122.69198792568513</v>
      </c>
    </row>
    <row r="4770" spans="2:3" x14ac:dyDescent="0.25">
      <c r="B4770" s="250">
        <v>4707</v>
      </c>
      <c r="C4770" s="249">
        <v>166.49329170760458</v>
      </c>
    </row>
    <row r="4771" spans="2:3" x14ac:dyDescent="0.25">
      <c r="B4771" s="250">
        <v>4708</v>
      </c>
      <c r="C4771" s="249">
        <v>101.90037534325575</v>
      </c>
    </row>
    <row r="4772" spans="2:3" x14ac:dyDescent="0.25">
      <c r="B4772" s="250">
        <v>4709</v>
      </c>
      <c r="C4772" s="249">
        <v>119.54992452479705</v>
      </c>
    </row>
    <row r="4773" spans="2:3" x14ac:dyDescent="0.25">
      <c r="B4773" s="250">
        <v>4710</v>
      </c>
      <c r="C4773" s="249">
        <v>174.78129635010023</v>
      </c>
    </row>
    <row r="4774" spans="2:3" x14ac:dyDescent="0.25">
      <c r="B4774" s="250">
        <v>4711</v>
      </c>
      <c r="C4774" s="249">
        <v>101.20877021010146</v>
      </c>
    </row>
    <row r="4775" spans="2:3" x14ac:dyDescent="0.25">
      <c r="B4775" s="250">
        <v>4712</v>
      </c>
      <c r="C4775" s="249">
        <v>146.73214608241827</v>
      </c>
    </row>
    <row r="4776" spans="2:3" x14ac:dyDescent="0.25">
      <c r="B4776" s="250">
        <v>4713</v>
      </c>
      <c r="C4776" s="249">
        <v>145.62209984596387</v>
      </c>
    </row>
    <row r="4777" spans="2:3" x14ac:dyDescent="0.25">
      <c r="B4777" s="250">
        <v>4714</v>
      </c>
      <c r="C4777" s="249">
        <v>108.14264019754067</v>
      </c>
    </row>
    <row r="4778" spans="2:3" x14ac:dyDescent="0.25">
      <c r="B4778" s="250">
        <v>4715</v>
      </c>
      <c r="C4778" s="249">
        <v>109.66701589422399</v>
      </c>
    </row>
    <row r="4779" spans="2:3" x14ac:dyDescent="0.25">
      <c r="B4779" s="250">
        <v>4716</v>
      </c>
      <c r="C4779" s="249">
        <v>138.88932430836746</v>
      </c>
    </row>
    <row r="4780" spans="2:3" x14ac:dyDescent="0.25">
      <c r="B4780" s="250">
        <v>4717</v>
      </c>
      <c r="C4780" s="249">
        <v>121.23328757132592</v>
      </c>
    </row>
    <row r="4781" spans="2:3" x14ac:dyDescent="0.25">
      <c r="B4781" s="250">
        <v>4718</v>
      </c>
      <c r="C4781" s="249">
        <v>122.01806167610563</v>
      </c>
    </row>
    <row r="4782" spans="2:3" x14ac:dyDescent="0.25">
      <c r="B4782" s="250">
        <v>4719</v>
      </c>
      <c r="C4782" s="249">
        <v>124.04492712616931</v>
      </c>
    </row>
    <row r="4783" spans="2:3" x14ac:dyDescent="0.25">
      <c r="B4783" s="250">
        <v>4720</v>
      </c>
      <c r="C4783" s="249">
        <v>160.14938649147385</v>
      </c>
    </row>
    <row r="4784" spans="2:3" x14ac:dyDescent="0.25">
      <c r="B4784" s="250">
        <v>4721</v>
      </c>
      <c r="C4784" s="249">
        <v>100.33127982932442</v>
      </c>
    </row>
    <row r="4785" spans="2:3" x14ac:dyDescent="0.25">
      <c r="B4785" s="250">
        <v>4722</v>
      </c>
      <c r="C4785" s="249">
        <v>134.91665740947809</v>
      </c>
    </row>
    <row r="4786" spans="2:3" x14ac:dyDescent="0.25">
      <c r="B4786" s="250">
        <v>4723</v>
      </c>
      <c r="C4786" s="249">
        <v>124.75467787659596</v>
      </c>
    </row>
    <row r="4787" spans="2:3" x14ac:dyDescent="0.25">
      <c r="B4787" s="250">
        <v>4724</v>
      </c>
      <c r="C4787" s="249">
        <v>152.37998000409655</v>
      </c>
    </row>
    <row r="4788" spans="2:3" x14ac:dyDescent="0.25">
      <c r="B4788" s="250">
        <v>4725</v>
      </c>
      <c r="C4788" s="249">
        <v>120.82075710961348</v>
      </c>
    </row>
    <row r="4789" spans="2:3" x14ac:dyDescent="0.25">
      <c r="B4789" s="250">
        <v>4726</v>
      </c>
      <c r="C4789" s="249">
        <v>108.73086361128216</v>
      </c>
    </row>
    <row r="4790" spans="2:3" x14ac:dyDescent="0.25">
      <c r="B4790" s="250">
        <v>4727</v>
      </c>
      <c r="C4790" s="249">
        <v>110.69202329946917</v>
      </c>
    </row>
    <row r="4791" spans="2:3" x14ac:dyDescent="0.25">
      <c r="B4791" s="250">
        <v>4728</v>
      </c>
      <c r="C4791" s="249">
        <v>113.74391569476644</v>
      </c>
    </row>
    <row r="4792" spans="2:3" x14ac:dyDescent="0.25">
      <c r="B4792" s="250">
        <v>4729</v>
      </c>
      <c r="C4792" s="249">
        <v>108.03177806519693</v>
      </c>
    </row>
    <row r="4793" spans="2:3" x14ac:dyDescent="0.25">
      <c r="B4793" s="250">
        <v>4730</v>
      </c>
      <c r="C4793" s="249">
        <v>127.45643488127871</v>
      </c>
    </row>
    <row r="4794" spans="2:3" x14ac:dyDescent="0.25">
      <c r="B4794" s="250">
        <v>4731</v>
      </c>
      <c r="C4794" s="249">
        <v>101.4239628208185</v>
      </c>
    </row>
    <row r="4795" spans="2:3" x14ac:dyDescent="0.25">
      <c r="B4795" s="250">
        <v>4732</v>
      </c>
      <c r="C4795" s="249">
        <v>132.26068273728708</v>
      </c>
    </row>
    <row r="4796" spans="2:3" x14ac:dyDescent="0.25">
      <c r="B4796" s="250">
        <v>4733</v>
      </c>
      <c r="C4796" s="249">
        <v>118.4606441310117</v>
      </c>
    </row>
    <row r="4797" spans="2:3" x14ac:dyDescent="0.25">
      <c r="B4797" s="250">
        <v>4734</v>
      </c>
      <c r="C4797" s="249">
        <v>120.80413721354302</v>
      </c>
    </row>
    <row r="4798" spans="2:3" x14ac:dyDescent="0.25">
      <c r="B4798" s="250">
        <v>4735</v>
      </c>
      <c r="C4798" s="249">
        <v>135.03798600437776</v>
      </c>
    </row>
    <row r="4799" spans="2:3" x14ac:dyDescent="0.25">
      <c r="B4799" s="250">
        <v>4736</v>
      </c>
      <c r="C4799" s="249">
        <v>157.28786939537832</v>
      </c>
    </row>
    <row r="4800" spans="2:3" x14ac:dyDescent="0.25">
      <c r="B4800" s="250">
        <v>4737</v>
      </c>
      <c r="C4800" s="249">
        <v>104.1736187835253</v>
      </c>
    </row>
    <row r="4801" spans="2:3" x14ac:dyDescent="0.25">
      <c r="B4801" s="250">
        <v>4738</v>
      </c>
      <c r="C4801" s="249">
        <v>150.46723470729532</v>
      </c>
    </row>
    <row r="4802" spans="2:3" x14ac:dyDescent="0.25">
      <c r="B4802" s="250">
        <v>4739</v>
      </c>
      <c r="C4802" s="249">
        <v>111.59581650270954</v>
      </c>
    </row>
    <row r="4803" spans="2:3" x14ac:dyDescent="0.25">
      <c r="B4803" s="250">
        <v>4740</v>
      </c>
      <c r="C4803" s="249">
        <v>139.43475651404648</v>
      </c>
    </row>
    <row r="4804" spans="2:3" x14ac:dyDescent="0.25">
      <c r="B4804" s="250">
        <v>4741</v>
      </c>
      <c r="C4804" s="249">
        <v>144.12668037390239</v>
      </c>
    </row>
    <row r="4805" spans="2:3" x14ac:dyDescent="0.25">
      <c r="B4805" s="250">
        <v>4742</v>
      </c>
      <c r="C4805" s="249">
        <v>101.07257625511377</v>
      </c>
    </row>
    <row r="4806" spans="2:3" x14ac:dyDescent="0.25">
      <c r="B4806" s="250">
        <v>4743</v>
      </c>
      <c r="C4806" s="249">
        <v>92.467247231034008</v>
      </c>
    </row>
    <row r="4807" spans="2:3" x14ac:dyDescent="0.25">
      <c r="B4807" s="250">
        <v>4744</v>
      </c>
      <c r="C4807" s="249">
        <v>143.86188418050176</v>
      </c>
    </row>
    <row r="4808" spans="2:3" x14ac:dyDescent="0.25">
      <c r="B4808" s="250">
        <v>4745</v>
      </c>
      <c r="C4808" s="249">
        <v>110.0907787885769</v>
      </c>
    </row>
    <row r="4809" spans="2:3" x14ac:dyDescent="0.25">
      <c r="B4809" s="250">
        <v>4746</v>
      </c>
      <c r="C4809" s="249">
        <v>99.53442495709487</v>
      </c>
    </row>
    <row r="4810" spans="2:3" x14ac:dyDescent="0.25">
      <c r="B4810" s="250">
        <v>4747</v>
      </c>
      <c r="C4810" s="249">
        <v>137.20815291074277</v>
      </c>
    </row>
    <row r="4811" spans="2:3" x14ac:dyDescent="0.25">
      <c r="B4811" s="250">
        <v>4748</v>
      </c>
      <c r="C4811" s="249">
        <v>140.34516354722751</v>
      </c>
    </row>
    <row r="4812" spans="2:3" x14ac:dyDescent="0.25">
      <c r="B4812" s="250">
        <v>4749</v>
      </c>
      <c r="C4812" s="249">
        <v>102.79669439722856</v>
      </c>
    </row>
    <row r="4813" spans="2:3" x14ac:dyDescent="0.25">
      <c r="B4813" s="250">
        <v>4750</v>
      </c>
      <c r="C4813" s="249">
        <v>115.9919332699091</v>
      </c>
    </row>
    <row r="4814" spans="2:3" x14ac:dyDescent="0.25">
      <c r="B4814" s="250">
        <v>4751</v>
      </c>
      <c r="C4814" s="249">
        <v>95.536037346494581</v>
      </c>
    </row>
    <row r="4815" spans="2:3" x14ac:dyDescent="0.25">
      <c r="B4815" s="250">
        <v>4752</v>
      </c>
      <c r="C4815" s="249">
        <v>147.46771685443869</v>
      </c>
    </row>
    <row r="4816" spans="2:3" x14ac:dyDescent="0.25">
      <c r="B4816" s="250">
        <v>4753</v>
      </c>
      <c r="C4816" s="249">
        <v>155.57679266508455</v>
      </c>
    </row>
    <row r="4817" spans="2:3" x14ac:dyDescent="0.25">
      <c r="B4817" s="250">
        <v>4754</v>
      </c>
      <c r="C4817" s="249">
        <v>129.64429687389827</v>
      </c>
    </row>
    <row r="4818" spans="2:3" x14ac:dyDescent="0.25">
      <c r="B4818" s="250">
        <v>4755</v>
      </c>
      <c r="C4818" s="249">
        <v>108.13605140135225</v>
      </c>
    </row>
    <row r="4819" spans="2:3" x14ac:dyDescent="0.25">
      <c r="B4819" s="250">
        <v>4756</v>
      </c>
      <c r="C4819" s="249">
        <v>113.61249113974121</v>
      </c>
    </row>
    <row r="4820" spans="2:3" x14ac:dyDescent="0.25">
      <c r="B4820" s="250">
        <v>4757</v>
      </c>
      <c r="C4820" s="249">
        <v>194.52325612792606</v>
      </c>
    </row>
    <row r="4821" spans="2:3" x14ac:dyDescent="0.25">
      <c r="B4821" s="250">
        <v>4758</v>
      </c>
      <c r="C4821" s="249">
        <v>118.36553064919778</v>
      </c>
    </row>
    <row r="4822" spans="2:3" x14ac:dyDescent="0.25">
      <c r="B4822" s="250">
        <v>4759</v>
      </c>
      <c r="C4822" s="249">
        <v>124.99674084732479</v>
      </c>
    </row>
    <row r="4823" spans="2:3" x14ac:dyDescent="0.25">
      <c r="B4823" s="250">
        <v>4760</v>
      </c>
      <c r="C4823" s="249">
        <v>138.16527963068535</v>
      </c>
    </row>
    <row r="4824" spans="2:3" x14ac:dyDescent="0.25">
      <c r="B4824" s="250">
        <v>4761</v>
      </c>
      <c r="C4824" s="249">
        <v>103.03950570834334</v>
      </c>
    </row>
    <row r="4825" spans="2:3" x14ac:dyDescent="0.25">
      <c r="B4825" s="250">
        <v>4762</v>
      </c>
      <c r="C4825" s="249">
        <v>174.47091351028268</v>
      </c>
    </row>
    <row r="4826" spans="2:3" x14ac:dyDescent="0.25">
      <c r="B4826" s="250">
        <v>4763</v>
      </c>
      <c r="C4826" s="249">
        <v>116.00764227957039</v>
      </c>
    </row>
    <row r="4827" spans="2:3" x14ac:dyDescent="0.25">
      <c r="B4827" s="250">
        <v>4764</v>
      </c>
      <c r="C4827" s="249">
        <v>105.82566720172892</v>
      </c>
    </row>
    <row r="4828" spans="2:3" x14ac:dyDescent="0.25">
      <c r="B4828" s="250">
        <v>4765</v>
      </c>
      <c r="C4828" s="249">
        <v>115.2065223425372</v>
      </c>
    </row>
    <row r="4829" spans="2:3" x14ac:dyDescent="0.25">
      <c r="B4829" s="250">
        <v>4766</v>
      </c>
      <c r="C4829" s="249">
        <v>119.33826769193587</v>
      </c>
    </row>
    <row r="4830" spans="2:3" x14ac:dyDescent="0.25">
      <c r="B4830" s="250">
        <v>4767</v>
      </c>
      <c r="C4830" s="249">
        <v>109.25781790013477</v>
      </c>
    </row>
    <row r="4831" spans="2:3" x14ac:dyDescent="0.25">
      <c r="B4831" s="250">
        <v>4768</v>
      </c>
      <c r="C4831" s="249">
        <v>101.66404146619718</v>
      </c>
    </row>
    <row r="4832" spans="2:3" x14ac:dyDescent="0.25">
      <c r="B4832" s="250">
        <v>4769</v>
      </c>
      <c r="C4832" s="249">
        <v>158.96864621987862</v>
      </c>
    </row>
    <row r="4833" spans="2:3" x14ac:dyDescent="0.25">
      <c r="B4833" s="250">
        <v>4770</v>
      </c>
      <c r="C4833" s="249">
        <v>134.68913223855873</v>
      </c>
    </row>
    <row r="4834" spans="2:3" x14ac:dyDescent="0.25">
      <c r="B4834" s="250">
        <v>4771</v>
      </c>
      <c r="C4834" s="249">
        <v>115.32419822988261</v>
      </c>
    </row>
    <row r="4835" spans="2:3" x14ac:dyDescent="0.25">
      <c r="B4835" s="250">
        <v>4772</v>
      </c>
      <c r="C4835" s="249">
        <v>125.26973820859611</v>
      </c>
    </row>
    <row r="4836" spans="2:3" x14ac:dyDescent="0.25">
      <c r="B4836" s="250">
        <v>4773</v>
      </c>
      <c r="C4836" s="249">
        <v>152.0714740865657</v>
      </c>
    </row>
    <row r="4837" spans="2:3" x14ac:dyDescent="0.25">
      <c r="B4837" s="250">
        <v>4774</v>
      </c>
      <c r="C4837" s="249">
        <v>112.51809961461878</v>
      </c>
    </row>
    <row r="4838" spans="2:3" x14ac:dyDescent="0.25">
      <c r="B4838" s="250">
        <v>4775</v>
      </c>
      <c r="C4838" s="249">
        <v>111.79306144582866</v>
      </c>
    </row>
    <row r="4839" spans="2:3" x14ac:dyDescent="0.25">
      <c r="B4839" s="250">
        <v>4776</v>
      </c>
      <c r="C4839" s="249">
        <v>116.91771799521024</v>
      </c>
    </row>
    <row r="4840" spans="2:3" x14ac:dyDescent="0.25">
      <c r="B4840" s="250">
        <v>4777</v>
      </c>
      <c r="C4840" s="249">
        <v>103.57605500178802</v>
      </c>
    </row>
    <row r="4841" spans="2:3" x14ac:dyDescent="0.25">
      <c r="B4841" s="250">
        <v>4778</v>
      </c>
      <c r="C4841" s="249">
        <v>146.51691033961427</v>
      </c>
    </row>
    <row r="4842" spans="2:3" x14ac:dyDescent="0.25">
      <c r="B4842" s="250">
        <v>4779</v>
      </c>
      <c r="C4842" s="249">
        <v>117.44955493593385</v>
      </c>
    </row>
    <row r="4843" spans="2:3" x14ac:dyDescent="0.25">
      <c r="B4843" s="250">
        <v>4780</v>
      </c>
      <c r="C4843" s="249">
        <v>158.51290783025661</v>
      </c>
    </row>
    <row r="4844" spans="2:3" x14ac:dyDescent="0.25">
      <c r="B4844" s="250">
        <v>4781</v>
      </c>
      <c r="C4844" s="249">
        <v>96.855748999945746</v>
      </c>
    </row>
    <row r="4845" spans="2:3" x14ac:dyDescent="0.25">
      <c r="B4845" s="250">
        <v>4782</v>
      </c>
      <c r="C4845" s="249">
        <v>117.88924149009804</v>
      </c>
    </row>
    <row r="4846" spans="2:3" x14ac:dyDescent="0.25">
      <c r="B4846" s="250">
        <v>4783</v>
      </c>
      <c r="C4846" s="249">
        <v>104.03434257507327</v>
      </c>
    </row>
    <row r="4847" spans="2:3" x14ac:dyDescent="0.25">
      <c r="B4847" s="250">
        <v>4784</v>
      </c>
      <c r="C4847" s="249">
        <v>148.80728649619238</v>
      </c>
    </row>
    <row r="4848" spans="2:3" x14ac:dyDescent="0.25">
      <c r="B4848" s="250">
        <v>4785</v>
      </c>
      <c r="C4848" s="249">
        <v>105.09920001297741</v>
      </c>
    </row>
    <row r="4849" spans="2:3" x14ac:dyDescent="0.25">
      <c r="B4849" s="250">
        <v>4786</v>
      </c>
      <c r="C4849" s="249">
        <v>111.91022921583175</v>
      </c>
    </row>
    <row r="4850" spans="2:3" x14ac:dyDescent="0.25">
      <c r="B4850" s="250">
        <v>4787</v>
      </c>
      <c r="C4850" s="249">
        <v>121.96428614793585</v>
      </c>
    </row>
    <row r="4851" spans="2:3" x14ac:dyDescent="0.25">
      <c r="B4851" s="250">
        <v>4788</v>
      </c>
      <c r="C4851" s="249">
        <v>124.15759039405802</v>
      </c>
    </row>
    <row r="4852" spans="2:3" x14ac:dyDescent="0.25">
      <c r="B4852" s="250">
        <v>4789</v>
      </c>
      <c r="C4852" s="249">
        <v>107.53549782506212</v>
      </c>
    </row>
    <row r="4853" spans="2:3" x14ac:dyDescent="0.25">
      <c r="B4853" s="250">
        <v>4790</v>
      </c>
      <c r="C4853" s="249">
        <v>115.15240266422006</v>
      </c>
    </row>
    <row r="4854" spans="2:3" x14ac:dyDescent="0.25">
      <c r="B4854" s="250">
        <v>4791</v>
      </c>
      <c r="C4854" s="249">
        <v>134.98131526362755</v>
      </c>
    </row>
    <row r="4855" spans="2:3" x14ac:dyDescent="0.25">
      <c r="B4855" s="250">
        <v>4792</v>
      </c>
      <c r="C4855" s="249">
        <v>118.0179363569804</v>
      </c>
    </row>
    <row r="4856" spans="2:3" x14ac:dyDescent="0.25">
      <c r="B4856" s="250">
        <v>4793</v>
      </c>
      <c r="C4856" s="249">
        <v>126.58612047395275</v>
      </c>
    </row>
    <row r="4857" spans="2:3" x14ac:dyDescent="0.25">
      <c r="B4857" s="250">
        <v>4794</v>
      </c>
      <c r="C4857" s="249">
        <v>142.8035553939375</v>
      </c>
    </row>
    <row r="4858" spans="2:3" x14ac:dyDescent="0.25">
      <c r="B4858" s="250">
        <v>4795</v>
      </c>
      <c r="C4858" s="249">
        <v>104.60201627346007</v>
      </c>
    </row>
    <row r="4859" spans="2:3" x14ac:dyDescent="0.25">
      <c r="B4859" s="250">
        <v>4796</v>
      </c>
      <c r="C4859" s="249">
        <v>131.39224374860268</v>
      </c>
    </row>
    <row r="4860" spans="2:3" x14ac:dyDescent="0.25">
      <c r="B4860" s="250">
        <v>4797</v>
      </c>
      <c r="C4860" s="249">
        <v>115.76079592655694</v>
      </c>
    </row>
    <row r="4861" spans="2:3" x14ac:dyDescent="0.25">
      <c r="B4861" s="250">
        <v>4798</v>
      </c>
      <c r="C4861" s="249">
        <v>167.60940576957088</v>
      </c>
    </row>
    <row r="4862" spans="2:3" x14ac:dyDescent="0.25">
      <c r="B4862" s="250">
        <v>4799</v>
      </c>
      <c r="C4862" s="249">
        <v>74.463411111971524</v>
      </c>
    </row>
    <row r="4863" spans="2:3" x14ac:dyDescent="0.25">
      <c r="B4863" s="250">
        <v>4800</v>
      </c>
      <c r="C4863" s="249">
        <v>121.66671796640216</v>
      </c>
    </row>
    <row r="4864" spans="2:3" x14ac:dyDescent="0.25">
      <c r="B4864" s="250">
        <v>4801</v>
      </c>
      <c r="C4864" s="249">
        <v>123.78271748251522</v>
      </c>
    </row>
    <row r="4865" spans="2:3" x14ac:dyDescent="0.25">
      <c r="B4865" s="250">
        <v>4802</v>
      </c>
      <c r="C4865" s="249">
        <v>106.08800238892962</v>
      </c>
    </row>
    <row r="4866" spans="2:3" x14ac:dyDescent="0.25">
      <c r="B4866" s="250">
        <v>4803</v>
      </c>
      <c r="C4866" s="249">
        <v>106.20512454524443</v>
      </c>
    </row>
    <row r="4867" spans="2:3" x14ac:dyDescent="0.25">
      <c r="B4867" s="250">
        <v>4804</v>
      </c>
      <c r="C4867" s="249">
        <v>88.796471432350828</v>
      </c>
    </row>
    <row r="4868" spans="2:3" x14ac:dyDescent="0.25">
      <c r="B4868" s="250">
        <v>4805</v>
      </c>
      <c r="C4868" s="249">
        <v>129.31893520277609</v>
      </c>
    </row>
    <row r="4869" spans="2:3" x14ac:dyDescent="0.25">
      <c r="B4869" s="250">
        <v>4806</v>
      </c>
      <c r="C4869" s="249">
        <v>100.1129646517804</v>
      </c>
    </row>
    <row r="4870" spans="2:3" x14ac:dyDescent="0.25">
      <c r="B4870" s="250">
        <v>4807</v>
      </c>
      <c r="C4870" s="249">
        <v>131.54772560878908</v>
      </c>
    </row>
    <row r="4871" spans="2:3" x14ac:dyDescent="0.25">
      <c r="B4871" s="250">
        <v>4808</v>
      </c>
      <c r="C4871" s="249">
        <v>154.69806382312245</v>
      </c>
    </row>
    <row r="4872" spans="2:3" x14ac:dyDescent="0.25">
      <c r="B4872" s="250">
        <v>4809</v>
      </c>
      <c r="C4872" s="249">
        <v>121.48172683440787</v>
      </c>
    </row>
    <row r="4873" spans="2:3" x14ac:dyDescent="0.25">
      <c r="B4873" s="250">
        <v>4810</v>
      </c>
      <c r="C4873" s="249">
        <v>110.87511644602735</v>
      </c>
    </row>
    <row r="4874" spans="2:3" x14ac:dyDescent="0.25">
      <c r="B4874" s="250">
        <v>4811</v>
      </c>
      <c r="C4874" s="249">
        <v>133.2961021577087</v>
      </c>
    </row>
    <row r="4875" spans="2:3" x14ac:dyDescent="0.25">
      <c r="B4875" s="250">
        <v>4812</v>
      </c>
      <c r="C4875" s="249">
        <v>146.76248604184673</v>
      </c>
    </row>
    <row r="4876" spans="2:3" x14ac:dyDescent="0.25">
      <c r="B4876" s="250">
        <v>4813</v>
      </c>
      <c r="C4876" s="249">
        <v>62.451241320854095</v>
      </c>
    </row>
    <row r="4877" spans="2:3" x14ac:dyDescent="0.25">
      <c r="B4877" s="250">
        <v>4814</v>
      </c>
      <c r="C4877" s="249">
        <v>86.88336080326151</v>
      </c>
    </row>
    <row r="4878" spans="2:3" x14ac:dyDescent="0.25">
      <c r="B4878" s="250">
        <v>4815</v>
      </c>
      <c r="C4878" s="249">
        <v>80.033472588899656</v>
      </c>
    </row>
    <row r="4879" spans="2:3" x14ac:dyDescent="0.25">
      <c r="B4879" s="250">
        <v>4816</v>
      </c>
      <c r="C4879" s="249">
        <v>126.86175073207474</v>
      </c>
    </row>
    <row r="4880" spans="2:3" x14ac:dyDescent="0.25">
      <c r="B4880" s="250">
        <v>4817</v>
      </c>
      <c r="C4880" s="249">
        <v>120.17502383373687</v>
      </c>
    </row>
    <row r="4881" spans="2:3" x14ac:dyDescent="0.25">
      <c r="B4881" s="250">
        <v>4818</v>
      </c>
      <c r="C4881" s="249">
        <v>104.08038568195347</v>
      </c>
    </row>
    <row r="4882" spans="2:3" x14ac:dyDescent="0.25">
      <c r="B4882" s="250">
        <v>4819</v>
      </c>
      <c r="C4882" s="249">
        <v>134.14303617456014</v>
      </c>
    </row>
    <row r="4883" spans="2:3" x14ac:dyDescent="0.25">
      <c r="B4883" s="250">
        <v>4820</v>
      </c>
      <c r="C4883" s="249">
        <v>131.84652259489374</v>
      </c>
    </row>
    <row r="4884" spans="2:3" x14ac:dyDescent="0.25">
      <c r="B4884" s="250">
        <v>4821</v>
      </c>
      <c r="C4884" s="249">
        <v>123.83661978569698</v>
      </c>
    </row>
    <row r="4885" spans="2:3" x14ac:dyDescent="0.25">
      <c r="B4885" s="250">
        <v>4822</v>
      </c>
      <c r="C4885" s="249">
        <v>83.087870988458974</v>
      </c>
    </row>
    <row r="4886" spans="2:3" x14ac:dyDescent="0.25">
      <c r="B4886" s="250">
        <v>4823</v>
      </c>
      <c r="C4886" s="249">
        <v>99.053857967136381</v>
      </c>
    </row>
    <row r="4887" spans="2:3" x14ac:dyDescent="0.25">
      <c r="B4887" s="250">
        <v>4824</v>
      </c>
      <c r="C4887" s="249">
        <v>84.85835010356567</v>
      </c>
    </row>
    <row r="4888" spans="2:3" x14ac:dyDescent="0.25">
      <c r="B4888" s="250">
        <v>4825</v>
      </c>
      <c r="C4888" s="249">
        <v>121.99917617358412</v>
      </c>
    </row>
    <row r="4889" spans="2:3" x14ac:dyDescent="0.25">
      <c r="B4889" s="250">
        <v>4826</v>
      </c>
      <c r="C4889" s="249">
        <v>113.46205654478071</v>
      </c>
    </row>
    <row r="4890" spans="2:3" x14ac:dyDescent="0.25">
      <c r="B4890" s="250">
        <v>4827</v>
      </c>
      <c r="C4890" s="249">
        <v>136.4405969508081</v>
      </c>
    </row>
    <row r="4891" spans="2:3" x14ac:dyDescent="0.25">
      <c r="B4891" s="250">
        <v>4828</v>
      </c>
      <c r="C4891" s="249">
        <v>141.21787040149724</v>
      </c>
    </row>
    <row r="4892" spans="2:3" x14ac:dyDescent="0.25">
      <c r="B4892" s="250">
        <v>4829</v>
      </c>
      <c r="C4892" s="249">
        <v>122.49121078295278</v>
      </c>
    </row>
    <row r="4893" spans="2:3" x14ac:dyDescent="0.25">
      <c r="B4893" s="250">
        <v>4830</v>
      </c>
      <c r="C4893" s="249">
        <v>75.104702622798953</v>
      </c>
    </row>
    <row r="4894" spans="2:3" x14ac:dyDescent="0.25">
      <c r="B4894" s="250">
        <v>4831</v>
      </c>
      <c r="C4894" s="249">
        <v>113.2733001068552</v>
      </c>
    </row>
    <row r="4895" spans="2:3" x14ac:dyDescent="0.25">
      <c r="B4895" s="250">
        <v>4832</v>
      </c>
      <c r="C4895" s="249">
        <v>123.77857882704069</v>
      </c>
    </row>
    <row r="4896" spans="2:3" x14ac:dyDescent="0.25">
      <c r="B4896" s="250">
        <v>4833</v>
      </c>
      <c r="C4896" s="249">
        <v>91.741236148054583</v>
      </c>
    </row>
    <row r="4897" spans="2:3" x14ac:dyDescent="0.25">
      <c r="B4897" s="250">
        <v>4834</v>
      </c>
      <c r="C4897" s="249">
        <v>83.760279863395851</v>
      </c>
    </row>
    <row r="4898" spans="2:3" x14ac:dyDescent="0.25">
      <c r="B4898" s="250">
        <v>4835</v>
      </c>
      <c r="C4898" s="249">
        <v>122.96690663608989</v>
      </c>
    </row>
    <row r="4899" spans="2:3" x14ac:dyDescent="0.25">
      <c r="B4899" s="250">
        <v>4836</v>
      </c>
      <c r="C4899" s="249">
        <v>107.39932002931334</v>
      </c>
    </row>
    <row r="4900" spans="2:3" x14ac:dyDescent="0.25">
      <c r="B4900" s="250">
        <v>4837</v>
      </c>
      <c r="C4900" s="249">
        <v>100.10129243898449</v>
      </c>
    </row>
    <row r="4901" spans="2:3" x14ac:dyDescent="0.25">
      <c r="B4901" s="250">
        <v>4838</v>
      </c>
      <c r="C4901" s="249">
        <v>98.851040661042347</v>
      </c>
    </row>
    <row r="4902" spans="2:3" x14ac:dyDescent="0.25">
      <c r="B4902" s="250">
        <v>4839</v>
      </c>
      <c r="C4902" s="249">
        <v>81.20182532066579</v>
      </c>
    </row>
    <row r="4903" spans="2:3" x14ac:dyDescent="0.25">
      <c r="B4903" s="250">
        <v>4840</v>
      </c>
      <c r="C4903" s="249">
        <v>130.86970983676696</v>
      </c>
    </row>
    <row r="4904" spans="2:3" x14ac:dyDescent="0.25">
      <c r="B4904" s="250">
        <v>4841</v>
      </c>
      <c r="C4904" s="249">
        <v>120.42582928386513</v>
      </c>
    </row>
    <row r="4905" spans="2:3" x14ac:dyDescent="0.25">
      <c r="B4905" s="250">
        <v>4842</v>
      </c>
      <c r="C4905" s="249">
        <v>106.00353712184783</v>
      </c>
    </row>
    <row r="4906" spans="2:3" x14ac:dyDescent="0.25">
      <c r="B4906" s="250">
        <v>4843</v>
      </c>
      <c r="C4906" s="249">
        <v>115.812917981109</v>
      </c>
    </row>
    <row r="4907" spans="2:3" x14ac:dyDescent="0.25">
      <c r="B4907" s="250">
        <v>4844</v>
      </c>
      <c r="C4907" s="249">
        <v>111.17250288231335</v>
      </c>
    </row>
    <row r="4908" spans="2:3" x14ac:dyDescent="0.25">
      <c r="B4908" s="250">
        <v>4845</v>
      </c>
      <c r="C4908" s="249">
        <v>136.73236387659009</v>
      </c>
    </row>
    <row r="4909" spans="2:3" x14ac:dyDescent="0.25">
      <c r="B4909" s="250">
        <v>4846</v>
      </c>
      <c r="C4909" s="249">
        <v>86.814436537385262</v>
      </c>
    </row>
    <row r="4910" spans="2:3" x14ac:dyDescent="0.25">
      <c r="B4910" s="250">
        <v>4847</v>
      </c>
      <c r="C4910" s="249">
        <v>86.917573900271719</v>
      </c>
    </row>
    <row r="4911" spans="2:3" x14ac:dyDescent="0.25">
      <c r="B4911" s="250">
        <v>4848</v>
      </c>
      <c r="C4911" s="249">
        <v>158.07508508724595</v>
      </c>
    </row>
    <row r="4912" spans="2:3" x14ac:dyDescent="0.25">
      <c r="B4912" s="250">
        <v>4849</v>
      </c>
      <c r="C4912" s="249">
        <v>145.79308909345642</v>
      </c>
    </row>
    <row r="4913" spans="2:3" x14ac:dyDescent="0.25">
      <c r="B4913" s="250">
        <v>4850</v>
      </c>
      <c r="C4913" s="249">
        <v>120.81951557265714</v>
      </c>
    </row>
    <row r="4914" spans="2:3" x14ac:dyDescent="0.25">
      <c r="B4914" s="250">
        <v>4851</v>
      </c>
      <c r="C4914" s="249">
        <v>130.13932188078098</v>
      </c>
    </row>
    <row r="4915" spans="2:3" x14ac:dyDescent="0.25">
      <c r="B4915" s="250">
        <v>4852</v>
      </c>
      <c r="C4915" s="249">
        <v>103.84841761801799</v>
      </c>
    </row>
    <row r="4916" spans="2:3" x14ac:dyDescent="0.25">
      <c r="B4916" s="250">
        <v>4853</v>
      </c>
      <c r="C4916" s="249">
        <v>112.5282403180565</v>
      </c>
    </row>
    <row r="4917" spans="2:3" x14ac:dyDescent="0.25">
      <c r="B4917" s="250">
        <v>4854</v>
      </c>
      <c r="C4917" s="249">
        <v>130.77417312980225</v>
      </c>
    </row>
    <row r="4918" spans="2:3" x14ac:dyDescent="0.25">
      <c r="B4918" s="250">
        <v>4855</v>
      </c>
      <c r="C4918" s="249">
        <v>96.562356808802406</v>
      </c>
    </row>
    <row r="4919" spans="2:3" x14ac:dyDescent="0.25">
      <c r="B4919" s="250">
        <v>4856</v>
      </c>
      <c r="C4919" s="249">
        <v>144.02633283647157</v>
      </c>
    </row>
    <row r="4920" spans="2:3" x14ac:dyDescent="0.25">
      <c r="B4920" s="250">
        <v>4857</v>
      </c>
      <c r="C4920" s="249">
        <v>79.631456672347795</v>
      </c>
    </row>
    <row r="4921" spans="2:3" x14ac:dyDescent="0.25">
      <c r="B4921" s="250">
        <v>4858</v>
      </c>
      <c r="C4921" s="249">
        <v>110.75237701149338</v>
      </c>
    </row>
    <row r="4922" spans="2:3" x14ac:dyDescent="0.25">
      <c r="B4922" s="250">
        <v>4859</v>
      </c>
      <c r="C4922" s="249">
        <v>82.743915929184311</v>
      </c>
    </row>
    <row r="4923" spans="2:3" x14ac:dyDescent="0.25">
      <c r="B4923" s="250">
        <v>4860</v>
      </c>
      <c r="C4923" s="249">
        <v>127.21889416828407</v>
      </c>
    </row>
    <row r="4924" spans="2:3" x14ac:dyDescent="0.25">
      <c r="B4924" s="250">
        <v>4861</v>
      </c>
      <c r="C4924" s="249">
        <v>117.83602393228465</v>
      </c>
    </row>
    <row r="4925" spans="2:3" x14ac:dyDescent="0.25">
      <c r="B4925" s="250">
        <v>4862</v>
      </c>
      <c r="C4925" s="249">
        <v>110.7052124896656</v>
      </c>
    </row>
    <row r="4926" spans="2:3" x14ac:dyDescent="0.25">
      <c r="B4926" s="250">
        <v>4863</v>
      </c>
      <c r="C4926" s="249">
        <v>83.755709583916811</v>
      </c>
    </row>
    <row r="4927" spans="2:3" x14ac:dyDescent="0.25">
      <c r="B4927" s="250">
        <v>4864</v>
      </c>
      <c r="C4927" s="249">
        <v>125.55559441117069</v>
      </c>
    </row>
    <row r="4928" spans="2:3" x14ac:dyDescent="0.25">
      <c r="B4928" s="250">
        <v>4865</v>
      </c>
      <c r="C4928" s="249">
        <v>121.04992962001923</v>
      </c>
    </row>
    <row r="4929" spans="2:3" x14ac:dyDescent="0.25">
      <c r="B4929" s="250">
        <v>4866</v>
      </c>
      <c r="C4929" s="249">
        <v>130.76403975926056</v>
      </c>
    </row>
    <row r="4930" spans="2:3" x14ac:dyDescent="0.25">
      <c r="B4930" s="250">
        <v>4867</v>
      </c>
      <c r="C4930" s="249">
        <v>125.17683449657308</v>
      </c>
    </row>
    <row r="4931" spans="2:3" x14ac:dyDescent="0.25">
      <c r="B4931" s="250">
        <v>4868</v>
      </c>
      <c r="C4931" s="249">
        <v>168.60137150254178</v>
      </c>
    </row>
    <row r="4932" spans="2:3" x14ac:dyDescent="0.25">
      <c r="B4932" s="250">
        <v>4869</v>
      </c>
      <c r="C4932" s="249">
        <v>119.66466250899623</v>
      </c>
    </row>
    <row r="4933" spans="2:3" x14ac:dyDescent="0.25">
      <c r="B4933" s="250">
        <v>4870</v>
      </c>
      <c r="C4933" s="249">
        <v>122.12422306599831</v>
      </c>
    </row>
    <row r="4934" spans="2:3" x14ac:dyDescent="0.25">
      <c r="B4934" s="250">
        <v>4871</v>
      </c>
      <c r="C4934" s="249">
        <v>79.793775976835946</v>
      </c>
    </row>
    <row r="4935" spans="2:3" x14ac:dyDescent="0.25">
      <c r="B4935" s="250">
        <v>4872</v>
      </c>
      <c r="C4935" s="249">
        <v>133.09327887109842</v>
      </c>
    </row>
    <row r="4936" spans="2:3" x14ac:dyDescent="0.25">
      <c r="B4936" s="250">
        <v>4873</v>
      </c>
      <c r="C4936" s="249">
        <v>144.32303294641719</v>
      </c>
    </row>
    <row r="4937" spans="2:3" x14ac:dyDescent="0.25">
      <c r="B4937" s="250">
        <v>4874</v>
      </c>
      <c r="C4937" s="249">
        <v>120.99031021508131</v>
      </c>
    </row>
    <row r="4938" spans="2:3" x14ac:dyDescent="0.25">
      <c r="B4938" s="250">
        <v>4875</v>
      </c>
      <c r="C4938" s="249">
        <v>122.57639939703257</v>
      </c>
    </row>
    <row r="4939" spans="2:3" x14ac:dyDescent="0.25">
      <c r="B4939" s="250">
        <v>4876</v>
      </c>
      <c r="C4939" s="249">
        <v>106.69946747573711</v>
      </c>
    </row>
    <row r="4940" spans="2:3" x14ac:dyDescent="0.25">
      <c r="B4940" s="250">
        <v>4877</v>
      </c>
      <c r="C4940" s="249">
        <v>127.82819157004012</v>
      </c>
    </row>
    <row r="4941" spans="2:3" x14ac:dyDescent="0.25">
      <c r="B4941" s="250">
        <v>4878</v>
      </c>
      <c r="C4941" s="249">
        <v>131.97609045372778</v>
      </c>
    </row>
    <row r="4942" spans="2:3" x14ac:dyDescent="0.25">
      <c r="B4942" s="250">
        <v>4879</v>
      </c>
      <c r="C4942" s="249">
        <v>114.21230205264368</v>
      </c>
    </row>
    <row r="4943" spans="2:3" x14ac:dyDescent="0.25">
      <c r="B4943" s="250">
        <v>4880</v>
      </c>
      <c r="C4943" s="249">
        <v>91.217981593673713</v>
      </c>
    </row>
    <row r="4944" spans="2:3" x14ac:dyDescent="0.25">
      <c r="B4944" s="250">
        <v>4881</v>
      </c>
      <c r="C4944" s="249">
        <v>123.16351338873145</v>
      </c>
    </row>
    <row r="4945" spans="2:3" x14ac:dyDescent="0.25">
      <c r="B4945" s="250">
        <v>4882</v>
      </c>
      <c r="C4945" s="249">
        <v>151.48972398036418</v>
      </c>
    </row>
    <row r="4946" spans="2:3" x14ac:dyDescent="0.25">
      <c r="B4946" s="250">
        <v>4883</v>
      </c>
      <c r="C4946" s="249">
        <v>146.22471701605701</v>
      </c>
    </row>
    <row r="4947" spans="2:3" x14ac:dyDescent="0.25">
      <c r="B4947" s="250">
        <v>4884</v>
      </c>
      <c r="C4947" s="249">
        <v>95.74136650270276</v>
      </c>
    </row>
    <row r="4948" spans="2:3" x14ac:dyDescent="0.25">
      <c r="B4948" s="250">
        <v>4885</v>
      </c>
      <c r="C4948" s="249">
        <v>98.769855623090493</v>
      </c>
    </row>
    <row r="4949" spans="2:3" x14ac:dyDescent="0.25">
      <c r="B4949" s="250">
        <v>4886</v>
      </c>
      <c r="C4949" s="249">
        <v>95.419259344095678</v>
      </c>
    </row>
    <row r="4950" spans="2:3" x14ac:dyDescent="0.25">
      <c r="B4950" s="250">
        <v>4887</v>
      </c>
      <c r="C4950" s="249">
        <v>106.23641756536435</v>
      </c>
    </row>
    <row r="4951" spans="2:3" x14ac:dyDescent="0.25">
      <c r="B4951" s="250">
        <v>4888</v>
      </c>
      <c r="C4951" s="249">
        <v>154.04838531922275</v>
      </c>
    </row>
    <row r="4952" spans="2:3" x14ac:dyDescent="0.25">
      <c r="B4952" s="250">
        <v>4889</v>
      </c>
      <c r="C4952" s="249">
        <v>143.54892671875206</v>
      </c>
    </row>
    <row r="4953" spans="2:3" x14ac:dyDescent="0.25">
      <c r="B4953" s="250">
        <v>4890</v>
      </c>
      <c r="C4953" s="249">
        <v>90.558077367007172</v>
      </c>
    </row>
    <row r="4954" spans="2:3" x14ac:dyDescent="0.25">
      <c r="B4954" s="250">
        <v>4891</v>
      </c>
      <c r="C4954" s="249">
        <v>166.43267888690372</v>
      </c>
    </row>
    <row r="4955" spans="2:3" x14ac:dyDescent="0.25">
      <c r="B4955" s="250">
        <v>4892</v>
      </c>
      <c r="C4955" s="249">
        <v>66.846257091105826</v>
      </c>
    </row>
    <row r="4956" spans="2:3" x14ac:dyDescent="0.25">
      <c r="B4956" s="250">
        <v>4893</v>
      </c>
      <c r="C4956" s="249">
        <v>150.2866479972821</v>
      </c>
    </row>
    <row r="4957" spans="2:3" x14ac:dyDescent="0.25">
      <c r="B4957" s="250">
        <v>4894</v>
      </c>
      <c r="C4957" s="249">
        <v>121.1681349102239</v>
      </c>
    </row>
    <row r="4958" spans="2:3" x14ac:dyDescent="0.25">
      <c r="B4958" s="250">
        <v>4895</v>
      </c>
      <c r="C4958" s="249">
        <v>128.6329652438213</v>
      </c>
    </row>
    <row r="4959" spans="2:3" x14ac:dyDescent="0.25">
      <c r="B4959" s="250">
        <v>4896</v>
      </c>
      <c r="C4959" s="249">
        <v>105.50086300164546</v>
      </c>
    </row>
    <row r="4960" spans="2:3" x14ac:dyDescent="0.25">
      <c r="B4960" s="250">
        <v>4897</v>
      </c>
      <c r="C4960" s="249">
        <v>86.193626451403901</v>
      </c>
    </row>
    <row r="4961" spans="2:3" x14ac:dyDescent="0.25">
      <c r="B4961" s="250">
        <v>4898</v>
      </c>
      <c r="C4961" s="249">
        <v>119.23439176704862</v>
      </c>
    </row>
    <row r="4962" spans="2:3" x14ac:dyDescent="0.25">
      <c r="B4962" s="250">
        <v>4899</v>
      </c>
      <c r="C4962" s="249">
        <v>101.68755083863451</v>
      </c>
    </row>
    <row r="4963" spans="2:3" x14ac:dyDescent="0.25">
      <c r="B4963" s="250">
        <v>4900</v>
      </c>
      <c r="C4963" s="249">
        <v>176.61620807112763</v>
      </c>
    </row>
    <row r="4964" spans="2:3" x14ac:dyDescent="0.25">
      <c r="B4964" s="250">
        <v>4901</v>
      </c>
      <c r="C4964" s="249">
        <v>90.542210644366918</v>
      </c>
    </row>
    <row r="4965" spans="2:3" x14ac:dyDescent="0.25">
      <c r="B4965" s="250">
        <v>4902</v>
      </c>
      <c r="C4965" s="249">
        <v>158.16444221122259</v>
      </c>
    </row>
    <row r="4966" spans="2:3" x14ac:dyDescent="0.25">
      <c r="B4966" s="250">
        <v>4903</v>
      </c>
      <c r="C4966" s="249">
        <v>125.38362458278854</v>
      </c>
    </row>
    <row r="4967" spans="2:3" x14ac:dyDescent="0.25">
      <c r="B4967" s="250">
        <v>4904</v>
      </c>
      <c r="C4967" s="249">
        <v>122.73665832734495</v>
      </c>
    </row>
    <row r="4968" spans="2:3" x14ac:dyDescent="0.25">
      <c r="B4968" s="250">
        <v>4905</v>
      </c>
      <c r="C4968" s="249">
        <v>104.95762292285497</v>
      </c>
    </row>
    <row r="4969" spans="2:3" x14ac:dyDescent="0.25">
      <c r="B4969" s="250">
        <v>4906</v>
      </c>
      <c r="C4969" s="249">
        <v>78.87576602213926</v>
      </c>
    </row>
    <row r="4970" spans="2:3" x14ac:dyDescent="0.25">
      <c r="B4970" s="250">
        <v>4907</v>
      </c>
      <c r="C4970" s="249">
        <v>128.40828058441809</v>
      </c>
    </row>
    <row r="4971" spans="2:3" x14ac:dyDescent="0.25">
      <c r="B4971" s="250">
        <v>4908</v>
      </c>
      <c r="C4971" s="249">
        <v>150.41487153865086</v>
      </c>
    </row>
    <row r="4972" spans="2:3" x14ac:dyDescent="0.25">
      <c r="B4972" s="250">
        <v>4909</v>
      </c>
      <c r="C4972" s="249">
        <v>113.86694369402758</v>
      </c>
    </row>
    <row r="4973" spans="2:3" x14ac:dyDescent="0.25">
      <c r="B4973" s="250">
        <v>4910</v>
      </c>
      <c r="C4973" s="249">
        <v>87.778049218436493</v>
      </c>
    </row>
    <row r="4974" spans="2:3" x14ac:dyDescent="0.25">
      <c r="B4974" s="250">
        <v>4911</v>
      </c>
      <c r="C4974" s="249">
        <v>158.93096051292795</v>
      </c>
    </row>
    <row r="4975" spans="2:3" x14ac:dyDescent="0.25">
      <c r="B4975" s="250">
        <v>4912</v>
      </c>
      <c r="C4975" s="249">
        <v>131.6669728478609</v>
      </c>
    </row>
    <row r="4976" spans="2:3" x14ac:dyDescent="0.25">
      <c r="B4976" s="250">
        <v>4913</v>
      </c>
      <c r="C4976" s="249">
        <v>93.992432416351889</v>
      </c>
    </row>
    <row r="4977" spans="2:3" x14ac:dyDescent="0.25">
      <c r="B4977" s="250">
        <v>4914</v>
      </c>
      <c r="C4977" s="249">
        <v>133.85604736297162</v>
      </c>
    </row>
    <row r="4978" spans="2:3" x14ac:dyDescent="0.25">
      <c r="B4978" s="250">
        <v>4915</v>
      </c>
      <c r="C4978" s="249">
        <v>106.128110139462</v>
      </c>
    </row>
    <row r="4979" spans="2:3" x14ac:dyDescent="0.25">
      <c r="B4979" s="250">
        <v>4916</v>
      </c>
      <c r="C4979" s="249">
        <v>109.61886806106259</v>
      </c>
    </row>
    <row r="4980" spans="2:3" x14ac:dyDescent="0.25">
      <c r="B4980" s="250">
        <v>4917</v>
      </c>
      <c r="C4980" s="249">
        <v>84.407603777619954</v>
      </c>
    </row>
    <row r="4981" spans="2:3" x14ac:dyDescent="0.25">
      <c r="B4981" s="250">
        <v>4918</v>
      </c>
      <c r="C4981" s="249">
        <v>40.152933856266415</v>
      </c>
    </row>
    <row r="4982" spans="2:3" x14ac:dyDescent="0.25">
      <c r="B4982" s="250">
        <v>4919</v>
      </c>
      <c r="C4982" s="249">
        <v>117.2567311868648</v>
      </c>
    </row>
    <row r="4983" spans="2:3" x14ac:dyDescent="0.25">
      <c r="B4983" s="250">
        <v>4920</v>
      </c>
      <c r="C4983" s="249">
        <v>125.38175786231245</v>
      </c>
    </row>
    <row r="4984" spans="2:3" x14ac:dyDescent="0.25">
      <c r="B4984" s="250">
        <v>4921</v>
      </c>
      <c r="C4984" s="249">
        <v>162.69761577495831</v>
      </c>
    </row>
    <row r="4985" spans="2:3" x14ac:dyDescent="0.25">
      <c r="B4985" s="250">
        <v>4922</v>
      </c>
      <c r="C4985" s="249">
        <v>98.080079249876633</v>
      </c>
    </row>
    <row r="4986" spans="2:3" x14ac:dyDescent="0.25">
      <c r="B4986" s="250">
        <v>4923</v>
      </c>
      <c r="C4986" s="249">
        <v>84.363883129120339</v>
      </c>
    </row>
    <row r="4987" spans="2:3" x14ac:dyDescent="0.25">
      <c r="B4987" s="250">
        <v>4924</v>
      </c>
      <c r="C4987" s="249">
        <v>165.10499630416257</v>
      </c>
    </row>
    <row r="4988" spans="2:3" x14ac:dyDescent="0.25">
      <c r="B4988" s="250">
        <v>4925</v>
      </c>
      <c r="C4988" s="249">
        <v>114.92826708304702</v>
      </c>
    </row>
    <row r="4989" spans="2:3" x14ac:dyDescent="0.25">
      <c r="B4989" s="250">
        <v>4926</v>
      </c>
      <c r="C4989" s="249">
        <v>135.37123068823789</v>
      </c>
    </row>
    <row r="4990" spans="2:3" x14ac:dyDescent="0.25">
      <c r="B4990" s="250">
        <v>4927</v>
      </c>
      <c r="C4990" s="249">
        <v>113.47285703564897</v>
      </c>
    </row>
    <row r="4991" spans="2:3" x14ac:dyDescent="0.25">
      <c r="B4991" s="250">
        <v>4928</v>
      </c>
      <c r="C4991" s="249">
        <v>122.75901579199234</v>
      </c>
    </row>
    <row r="4992" spans="2:3" x14ac:dyDescent="0.25">
      <c r="B4992" s="250">
        <v>4929</v>
      </c>
      <c r="C4992" s="249">
        <v>118.59897995973894</v>
      </c>
    </row>
    <row r="4993" spans="2:3" x14ac:dyDescent="0.25">
      <c r="B4993" s="250">
        <v>4930</v>
      </c>
      <c r="C4993" s="249">
        <v>126.1969825655632</v>
      </c>
    </row>
    <row r="4994" spans="2:3" x14ac:dyDescent="0.25">
      <c r="B4994" s="250">
        <v>4931</v>
      </c>
      <c r="C4994" s="249">
        <v>108.73513620432192</v>
      </c>
    </row>
    <row r="4995" spans="2:3" x14ac:dyDescent="0.25">
      <c r="B4995" s="250">
        <v>4932</v>
      </c>
      <c r="C4995" s="249">
        <v>118.06095083393151</v>
      </c>
    </row>
    <row r="4996" spans="2:3" x14ac:dyDescent="0.25">
      <c r="B4996" s="250">
        <v>4933</v>
      </c>
      <c r="C4996" s="249">
        <v>124.8726856922069</v>
      </c>
    </row>
    <row r="4997" spans="2:3" x14ac:dyDescent="0.25">
      <c r="B4997" s="250">
        <v>4934</v>
      </c>
      <c r="C4997" s="249">
        <v>131.77666317523668</v>
      </c>
    </row>
    <row r="4998" spans="2:3" x14ac:dyDescent="0.25">
      <c r="B4998" s="250">
        <v>4935</v>
      </c>
      <c r="C4998" s="249">
        <v>118.1709364284863</v>
      </c>
    </row>
    <row r="4999" spans="2:3" x14ac:dyDescent="0.25">
      <c r="B4999" s="250">
        <v>4936</v>
      </c>
      <c r="C4999" s="249">
        <v>97.678608863565827</v>
      </c>
    </row>
    <row r="5000" spans="2:3" x14ac:dyDescent="0.25">
      <c r="B5000" s="250">
        <v>4937</v>
      </c>
      <c r="C5000" s="249">
        <v>141.05989575567588</v>
      </c>
    </row>
    <row r="5001" spans="2:3" x14ac:dyDescent="0.25">
      <c r="B5001" s="250">
        <v>4938</v>
      </c>
      <c r="C5001" s="249">
        <v>81.098428055761971</v>
      </c>
    </row>
    <row r="5002" spans="2:3" x14ac:dyDescent="0.25">
      <c r="B5002" s="250">
        <v>4939</v>
      </c>
      <c r="C5002" s="249">
        <v>105.40847727067862</v>
      </c>
    </row>
    <row r="5003" spans="2:3" x14ac:dyDescent="0.25">
      <c r="B5003" s="250">
        <v>4940</v>
      </c>
      <c r="C5003" s="249">
        <v>65.627215235526052</v>
      </c>
    </row>
    <row r="5004" spans="2:3" x14ac:dyDescent="0.25">
      <c r="B5004" s="250">
        <v>4941</v>
      </c>
      <c r="C5004" s="249">
        <v>166.6746904717694</v>
      </c>
    </row>
    <row r="5005" spans="2:3" x14ac:dyDescent="0.25">
      <c r="B5005" s="250">
        <v>4942</v>
      </c>
      <c r="C5005" s="249">
        <v>69.849199926880743</v>
      </c>
    </row>
    <row r="5006" spans="2:3" x14ac:dyDescent="0.25">
      <c r="B5006" s="250">
        <v>4943</v>
      </c>
      <c r="C5006" s="249">
        <v>126.07619180679211</v>
      </c>
    </row>
    <row r="5007" spans="2:3" x14ac:dyDescent="0.25">
      <c r="B5007" s="250">
        <v>4944</v>
      </c>
      <c r="C5007" s="249">
        <v>114.788666174822</v>
      </c>
    </row>
    <row r="5008" spans="2:3" x14ac:dyDescent="0.25">
      <c r="B5008" s="250">
        <v>4945</v>
      </c>
      <c r="C5008" s="249">
        <v>128.00115222733879</v>
      </c>
    </row>
    <row r="5009" spans="2:3" x14ac:dyDescent="0.25">
      <c r="B5009" s="250">
        <v>4946</v>
      </c>
      <c r="C5009" s="249">
        <v>116.02872084067407</v>
      </c>
    </row>
    <row r="5010" spans="2:3" x14ac:dyDescent="0.25">
      <c r="B5010" s="250">
        <v>4947</v>
      </c>
      <c r="C5010" s="249">
        <v>136.57158376157662</v>
      </c>
    </row>
    <row r="5011" spans="2:3" x14ac:dyDescent="0.25">
      <c r="B5011" s="250">
        <v>4948</v>
      </c>
      <c r="C5011" s="249">
        <v>127.029142848364</v>
      </c>
    </row>
    <row r="5012" spans="2:3" x14ac:dyDescent="0.25">
      <c r="B5012" s="250">
        <v>4949</v>
      </c>
      <c r="C5012" s="249">
        <v>112.89125588084309</v>
      </c>
    </row>
    <row r="5013" spans="2:3" x14ac:dyDescent="0.25">
      <c r="B5013" s="250">
        <v>4950</v>
      </c>
      <c r="C5013" s="249">
        <v>84.082395284329266</v>
      </c>
    </row>
    <row r="5014" spans="2:3" x14ac:dyDescent="0.25">
      <c r="B5014" s="250">
        <v>4951</v>
      </c>
      <c r="C5014" s="249">
        <v>86.053498335496215</v>
      </c>
    </row>
    <row r="5015" spans="2:3" x14ac:dyDescent="0.25">
      <c r="B5015" s="250">
        <v>4952</v>
      </c>
      <c r="C5015" s="249">
        <v>126.56119331357324</v>
      </c>
    </row>
    <row r="5016" spans="2:3" x14ac:dyDescent="0.25">
      <c r="B5016" s="250">
        <v>4953</v>
      </c>
      <c r="C5016" s="249">
        <v>126.78692323847014</v>
      </c>
    </row>
    <row r="5017" spans="2:3" x14ac:dyDescent="0.25">
      <c r="B5017" s="250">
        <v>4954</v>
      </c>
      <c r="C5017" s="249">
        <v>99.133917457525257</v>
      </c>
    </row>
    <row r="5018" spans="2:3" x14ac:dyDescent="0.25">
      <c r="B5018" s="250">
        <v>4955</v>
      </c>
      <c r="C5018" s="249">
        <v>106.78390290947524</v>
      </c>
    </row>
    <row r="5019" spans="2:3" x14ac:dyDescent="0.25">
      <c r="B5019" s="250">
        <v>4956</v>
      </c>
      <c r="C5019" s="249">
        <v>113.90510790381016</v>
      </c>
    </row>
    <row r="5020" spans="2:3" x14ac:dyDescent="0.25">
      <c r="B5020" s="250">
        <v>4957</v>
      </c>
      <c r="C5020" s="249">
        <v>138.18596633327073</v>
      </c>
    </row>
    <row r="5021" spans="2:3" x14ac:dyDescent="0.25">
      <c r="B5021" s="250">
        <v>4958</v>
      </c>
      <c r="C5021" s="249">
        <v>156.95080018215822</v>
      </c>
    </row>
    <row r="5022" spans="2:3" x14ac:dyDescent="0.25">
      <c r="B5022" s="250">
        <v>4959</v>
      </c>
      <c r="C5022" s="249">
        <v>79.276321394815398</v>
      </c>
    </row>
    <row r="5023" spans="2:3" x14ac:dyDescent="0.25">
      <c r="B5023" s="250">
        <v>4960</v>
      </c>
      <c r="C5023" s="249">
        <v>115.440335170178</v>
      </c>
    </row>
    <row r="5024" spans="2:3" x14ac:dyDescent="0.25">
      <c r="B5024" s="250">
        <v>4961</v>
      </c>
      <c r="C5024" s="249">
        <v>126.67311008760515</v>
      </c>
    </row>
    <row r="5025" spans="2:3" x14ac:dyDescent="0.25">
      <c r="B5025" s="250">
        <v>4962</v>
      </c>
      <c r="C5025" s="249">
        <v>112.93638034243756</v>
      </c>
    </row>
    <row r="5026" spans="2:3" x14ac:dyDescent="0.25">
      <c r="B5026" s="250">
        <v>4963</v>
      </c>
      <c r="C5026" s="249">
        <v>106.7342710741125</v>
      </c>
    </row>
    <row r="5027" spans="2:3" x14ac:dyDescent="0.25">
      <c r="B5027" s="250">
        <v>4964</v>
      </c>
      <c r="C5027" s="249">
        <v>112.88509058337834</v>
      </c>
    </row>
    <row r="5028" spans="2:3" x14ac:dyDescent="0.25">
      <c r="B5028" s="250">
        <v>4965</v>
      </c>
      <c r="C5028" s="249">
        <v>99.229494673620678</v>
      </c>
    </row>
    <row r="5029" spans="2:3" x14ac:dyDescent="0.25">
      <c r="B5029" s="250">
        <v>4966</v>
      </c>
      <c r="C5029" s="249">
        <v>127.7605098340006</v>
      </c>
    </row>
    <row r="5030" spans="2:3" x14ac:dyDescent="0.25">
      <c r="B5030" s="250">
        <v>4967</v>
      </c>
      <c r="C5030" s="249">
        <v>113.91244778580975</v>
      </c>
    </row>
    <row r="5031" spans="2:3" x14ac:dyDescent="0.25">
      <c r="B5031" s="250">
        <v>4968</v>
      </c>
      <c r="C5031" s="249">
        <v>112.89080351593458</v>
      </c>
    </row>
    <row r="5032" spans="2:3" x14ac:dyDescent="0.25">
      <c r="B5032" s="250">
        <v>4969</v>
      </c>
      <c r="C5032" s="249">
        <v>158.12466161012958</v>
      </c>
    </row>
    <row r="5033" spans="2:3" x14ac:dyDescent="0.25">
      <c r="B5033" s="250">
        <v>4970</v>
      </c>
      <c r="C5033" s="249">
        <v>104.64265350037198</v>
      </c>
    </row>
    <row r="5034" spans="2:3" x14ac:dyDescent="0.25">
      <c r="B5034" s="250">
        <v>4971</v>
      </c>
      <c r="C5034" s="249">
        <v>120.48861153756604</v>
      </c>
    </row>
    <row r="5035" spans="2:3" x14ac:dyDescent="0.25">
      <c r="B5035" s="250">
        <v>4972</v>
      </c>
      <c r="C5035" s="249">
        <v>128.45773714777081</v>
      </c>
    </row>
    <row r="5036" spans="2:3" x14ac:dyDescent="0.25">
      <c r="B5036" s="250">
        <v>4973</v>
      </c>
      <c r="C5036" s="249">
        <v>125.60180097645052</v>
      </c>
    </row>
    <row r="5037" spans="2:3" x14ac:dyDescent="0.25">
      <c r="B5037" s="250">
        <v>4974</v>
      </c>
      <c r="C5037" s="249">
        <v>106.42287357968785</v>
      </c>
    </row>
    <row r="5038" spans="2:3" x14ac:dyDescent="0.25">
      <c r="B5038" s="250">
        <v>4975</v>
      </c>
      <c r="C5038" s="249">
        <v>121.66116861785126</v>
      </c>
    </row>
    <row r="5039" spans="2:3" x14ac:dyDescent="0.25">
      <c r="B5039" s="250">
        <v>4976</v>
      </c>
      <c r="C5039" s="249">
        <v>123.34227442676701</v>
      </c>
    </row>
    <row r="5040" spans="2:3" x14ac:dyDescent="0.25">
      <c r="B5040" s="250">
        <v>4977</v>
      </c>
      <c r="C5040" s="249">
        <v>129.72164717280668</v>
      </c>
    </row>
    <row r="5041" spans="2:3" x14ac:dyDescent="0.25">
      <c r="B5041" s="250">
        <v>4978</v>
      </c>
      <c r="C5041" s="249">
        <v>149.57454427399807</v>
      </c>
    </row>
    <row r="5042" spans="2:3" x14ac:dyDescent="0.25">
      <c r="B5042" s="250">
        <v>4979</v>
      </c>
      <c r="C5042" s="249">
        <v>174.58530239867571</v>
      </c>
    </row>
    <row r="5043" spans="2:3" x14ac:dyDescent="0.25">
      <c r="B5043" s="250">
        <v>4980</v>
      </c>
      <c r="C5043" s="249">
        <v>125.64256807672039</v>
      </c>
    </row>
    <row r="5044" spans="2:3" x14ac:dyDescent="0.25">
      <c r="B5044" s="250">
        <v>4981</v>
      </c>
      <c r="C5044" s="249">
        <v>135.36490107265624</v>
      </c>
    </row>
    <row r="5045" spans="2:3" x14ac:dyDescent="0.25">
      <c r="B5045" s="250">
        <v>4982</v>
      </c>
      <c r="C5045" s="249">
        <v>114.43804106431179</v>
      </c>
    </row>
    <row r="5046" spans="2:3" x14ac:dyDescent="0.25">
      <c r="B5046" s="250">
        <v>4983</v>
      </c>
      <c r="C5046" s="249">
        <v>103.586177272348</v>
      </c>
    </row>
    <row r="5047" spans="2:3" x14ac:dyDescent="0.25">
      <c r="B5047" s="250">
        <v>4984</v>
      </c>
      <c r="C5047" s="249">
        <v>180.15396699824092</v>
      </c>
    </row>
    <row r="5048" spans="2:3" x14ac:dyDescent="0.25">
      <c r="B5048" s="250">
        <v>4985</v>
      </c>
      <c r="C5048" s="249">
        <v>125.76042067565969</v>
      </c>
    </row>
    <row r="5049" spans="2:3" x14ac:dyDescent="0.25">
      <c r="B5049" s="250">
        <v>4986</v>
      </c>
      <c r="C5049" s="249">
        <v>117.81030576351824</v>
      </c>
    </row>
    <row r="5050" spans="2:3" x14ac:dyDescent="0.25">
      <c r="B5050" s="250">
        <v>4987</v>
      </c>
      <c r="C5050" s="249">
        <v>138.26430094821268</v>
      </c>
    </row>
    <row r="5051" spans="2:3" x14ac:dyDescent="0.25">
      <c r="B5051" s="250">
        <v>4988</v>
      </c>
      <c r="C5051" s="249">
        <v>118.44357088435933</v>
      </c>
    </row>
    <row r="5052" spans="2:3" x14ac:dyDescent="0.25">
      <c r="B5052" s="250">
        <v>4989</v>
      </c>
      <c r="C5052" s="249">
        <v>128.18618229312909</v>
      </c>
    </row>
    <row r="5053" spans="2:3" x14ac:dyDescent="0.25">
      <c r="B5053" s="250">
        <v>4990</v>
      </c>
      <c r="C5053" s="249">
        <v>100.80791067336411</v>
      </c>
    </row>
    <row r="5054" spans="2:3" x14ac:dyDescent="0.25">
      <c r="B5054" s="250">
        <v>4991</v>
      </c>
      <c r="C5054" s="249">
        <v>86.395774710966833</v>
      </c>
    </row>
    <row r="5055" spans="2:3" x14ac:dyDescent="0.25">
      <c r="B5055" s="250">
        <v>4992</v>
      </c>
      <c r="C5055" s="249">
        <v>94.546879476426184</v>
      </c>
    </row>
    <row r="5056" spans="2:3" x14ac:dyDescent="0.25">
      <c r="B5056" s="250">
        <v>4993</v>
      </c>
      <c r="C5056" s="249">
        <v>112.59272771484808</v>
      </c>
    </row>
    <row r="5057" spans="2:3" x14ac:dyDescent="0.25">
      <c r="B5057" s="250">
        <v>4994</v>
      </c>
      <c r="C5057" s="249">
        <v>90.518938981036541</v>
      </c>
    </row>
    <row r="5058" spans="2:3" x14ac:dyDescent="0.25">
      <c r="B5058" s="250">
        <v>4995</v>
      </c>
      <c r="C5058" s="249">
        <v>177.94914455158616</v>
      </c>
    </row>
    <row r="5059" spans="2:3" x14ac:dyDescent="0.25">
      <c r="B5059" s="250">
        <v>4996</v>
      </c>
      <c r="C5059" s="249">
        <v>112.28940592840772</v>
      </c>
    </row>
    <row r="5060" spans="2:3" x14ac:dyDescent="0.25">
      <c r="B5060" s="250">
        <v>4997</v>
      </c>
      <c r="C5060" s="249">
        <v>112.53021054144018</v>
      </c>
    </row>
    <row r="5061" spans="2:3" x14ac:dyDescent="0.25">
      <c r="B5061" s="250">
        <v>4998</v>
      </c>
      <c r="C5061" s="249">
        <v>127.83825337522339</v>
      </c>
    </row>
    <row r="5062" spans="2:3" x14ac:dyDescent="0.25">
      <c r="B5062" s="250">
        <v>4999</v>
      </c>
      <c r="C5062" s="249">
        <v>102.30217892219174</v>
      </c>
    </row>
    <row r="5063" spans="2:3" x14ac:dyDescent="0.25">
      <c r="B5063" s="250">
        <v>5000</v>
      </c>
      <c r="C5063" s="249">
        <v>141.37521539387276</v>
      </c>
    </row>
    <row r="5064" spans="2:3" x14ac:dyDescent="0.25">
      <c r="B5064" s="250">
        <v>5001</v>
      </c>
      <c r="C5064" s="249">
        <v>118.58493361446399</v>
      </c>
    </row>
    <row r="5065" spans="2:3" x14ac:dyDescent="0.25">
      <c r="B5065" s="250">
        <v>5002</v>
      </c>
      <c r="C5065" s="249">
        <v>159.42056416397509</v>
      </c>
    </row>
    <row r="5066" spans="2:3" x14ac:dyDescent="0.25">
      <c r="B5066" s="250">
        <v>5003</v>
      </c>
      <c r="C5066" s="249">
        <v>117.57690463713168</v>
      </c>
    </row>
    <row r="5067" spans="2:3" x14ac:dyDescent="0.25">
      <c r="B5067" s="250">
        <v>5004</v>
      </c>
      <c r="C5067" s="249">
        <v>123.21003265043106</v>
      </c>
    </row>
    <row r="5068" spans="2:3" x14ac:dyDescent="0.25">
      <c r="B5068" s="250">
        <v>5005</v>
      </c>
      <c r="C5068" s="249">
        <v>105.88492255127595</v>
      </c>
    </row>
    <row r="5069" spans="2:3" x14ac:dyDescent="0.25">
      <c r="B5069" s="250">
        <v>5006</v>
      </c>
      <c r="C5069" s="249">
        <v>129.35604520375779</v>
      </c>
    </row>
    <row r="5070" spans="2:3" x14ac:dyDescent="0.25">
      <c r="B5070" s="250">
        <v>5007</v>
      </c>
      <c r="C5070" s="249">
        <v>122.89486023861545</v>
      </c>
    </row>
    <row r="5071" spans="2:3" x14ac:dyDescent="0.25">
      <c r="B5071" s="250">
        <v>5008</v>
      </c>
      <c r="C5071" s="249">
        <v>113.71197222781657</v>
      </c>
    </row>
    <row r="5072" spans="2:3" x14ac:dyDescent="0.25">
      <c r="B5072" s="250">
        <v>5009</v>
      </c>
      <c r="C5072" s="249">
        <v>161.1790104862452</v>
      </c>
    </row>
    <row r="5073" spans="2:3" x14ac:dyDescent="0.25">
      <c r="B5073" s="250">
        <v>5010</v>
      </c>
      <c r="C5073" s="249">
        <v>123.21556046832046</v>
      </c>
    </row>
    <row r="5074" spans="2:3" x14ac:dyDescent="0.25">
      <c r="B5074" s="250">
        <v>5011</v>
      </c>
      <c r="C5074" s="249">
        <v>115.26329366122116</v>
      </c>
    </row>
    <row r="5075" spans="2:3" x14ac:dyDescent="0.25">
      <c r="B5075" s="250">
        <v>5012</v>
      </c>
      <c r="C5075" s="249">
        <v>157.51604656790602</v>
      </c>
    </row>
    <row r="5076" spans="2:3" x14ac:dyDescent="0.25">
      <c r="B5076" s="250">
        <v>5013</v>
      </c>
      <c r="C5076" s="249">
        <v>119.38753637444405</v>
      </c>
    </row>
    <row r="5077" spans="2:3" x14ac:dyDescent="0.25">
      <c r="B5077" s="250">
        <v>5014</v>
      </c>
      <c r="C5077" s="249">
        <v>107.61740054225241</v>
      </c>
    </row>
    <row r="5078" spans="2:3" x14ac:dyDescent="0.25">
      <c r="B5078" s="250">
        <v>5015</v>
      </c>
      <c r="C5078" s="249">
        <v>87.241406617375702</v>
      </c>
    </row>
    <row r="5079" spans="2:3" x14ac:dyDescent="0.25">
      <c r="B5079" s="250">
        <v>5016</v>
      </c>
      <c r="C5079" s="249">
        <v>129.49084006790326</v>
      </c>
    </row>
    <row r="5080" spans="2:3" x14ac:dyDescent="0.25">
      <c r="B5080" s="250">
        <v>5017</v>
      </c>
      <c r="C5080" s="249">
        <v>170.09602721602366</v>
      </c>
    </row>
    <row r="5081" spans="2:3" x14ac:dyDescent="0.25">
      <c r="B5081" s="250">
        <v>5018</v>
      </c>
      <c r="C5081" s="249">
        <v>155.86830052456403</v>
      </c>
    </row>
    <row r="5082" spans="2:3" x14ac:dyDescent="0.25">
      <c r="B5082" s="250">
        <v>5019</v>
      </c>
      <c r="C5082" s="249">
        <v>95.554584910787284</v>
      </c>
    </row>
    <row r="5083" spans="2:3" x14ac:dyDescent="0.25">
      <c r="B5083" s="250">
        <v>5020</v>
      </c>
      <c r="C5083" s="249">
        <v>146.25404360845448</v>
      </c>
    </row>
    <row r="5084" spans="2:3" x14ac:dyDescent="0.25">
      <c r="B5084" s="250">
        <v>5021</v>
      </c>
      <c r="C5084" s="249">
        <v>140.58254060416104</v>
      </c>
    </row>
    <row r="5085" spans="2:3" x14ac:dyDescent="0.25">
      <c r="B5085" s="250">
        <v>5022</v>
      </c>
      <c r="C5085" s="249">
        <v>114.61138378824387</v>
      </c>
    </row>
    <row r="5086" spans="2:3" x14ac:dyDescent="0.25">
      <c r="B5086" s="250">
        <v>5023</v>
      </c>
      <c r="C5086" s="249">
        <v>79.683386609083385</v>
      </c>
    </row>
    <row r="5087" spans="2:3" x14ac:dyDescent="0.25">
      <c r="B5087" s="250">
        <v>5024</v>
      </c>
      <c r="C5087" s="249">
        <v>135.56583960849787</v>
      </c>
    </row>
    <row r="5088" spans="2:3" x14ac:dyDescent="0.25">
      <c r="B5088" s="250">
        <v>5025</v>
      </c>
      <c r="C5088" s="249">
        <v>134.15565094042813</v>
      </c>
    </row>
    <row r="5089" spans="2:3" x14ac:dyDescent="0.25">
      <c r="B5089" s="250">
        <v>5026</v>
      </c>
      <c r="C5089" s="249">
        <v>147.99386148502546</v>
      </c>
    </row>
    <row r="5090" spans="2:3" x14ac:dyDescent="0.25">
      <c r="B5090" s="250">
        <v>5027</v>
      </c>
      <c r="C5090" s="249">
        <v>134.43832650010074</v>
      </c>
    </row>
    <row r="5091" spans="2:3" x14ac:dyDescent="0.25">
      <c r="B5091" s="250">
        <v>5028</v>
      </c>
      <c r="C5091" s="249">
        <v>147.10455987549108</v>
      </c>
    </row>
    <row r="5092" spans="2:3" x14ac:dyDescent="0.25">
      <c r="B5092" s="250">
        <v>5029</v>
      </c>
      <c r="C5092" s="249">
        <v>148.10032433463246</v>
      </c>
    </row>
    <row r="5093" spans="2:3" x14ac:dyDescent="0.25">
      <c r="B5093" s="250">
        <v>5030</v>
      </c>
      <c r="C5093" s="249">
        <v>116.31430209992624</v>
      </c>
    </row>
    <row r="5094" spans="2:3" x14ac:dyDescent="0.25">
      <c r="B5094" s="250">
        <v>5031</v>
      </c>
      <c r="C5094" s="249">
        <v>102.21181847298837</v>
      </c>
    </row>
    <row r="5095" spans="2:3" x14ac:dyDescent="0.25">
      <c r="B5095" s="250">
        <v>5032</v>
      </c>
      <c r="C5095" s="249">
        <v>133.74828118680466</v>
      </c>
    </row>
    <row r="5096" spans="2:3" x14ac:dyDescent="0.25">
      <c r="B5096" s="250">
        <v>5033</v>
      </c>
      <c r="C5096" s="249">
        <v>155.66905065609592</v>
      </c>
    </row>
    <row r="5097" spans="2:3" x14ac:dyDescent="0.25">
      <c r="B5097" s="250">
        <v>5034</v>
      </c>
      <c r="C5097" s="249">
        <v>125.13494061611102</v>
      </c>
    </row>
    <row r="5098" spans="2:3" x14ac:dyDescent="0.25">
      <c r="B5098" s="250">
        <v>5035</v>
      </c>
      <c r="C5098" s="249">
        <v>108.30578332249712</v>
      </c>
    </row>
    <row r="5099" spans="2:3" x14ac:dyDescent="0.25">
      <c r="B5099" s="250">
        <v>5036</v>
      </c>
      <c r="C5099" s="249">
        <v>137.048586089971</v>
      </c>
    </row>
    <row r="5100" spans="2:3" x14ac:dyDescent="0.25">
      <c r="B5100" s="250">
        <v>5037</v>
      </c>
      <c r="C5100" s="249">
        <v>111.25801840408695</v>
      </c>
    </row>
    <row r="5101" spans="2:3" x14ac:dyDescent="0.25">
      <c r="B5101" s="250">
        <v>5038</v>
      </c>
      <c r="C5101" s="249">
        <v>142.76418901903997</v>
      </c>
    </row>
    <row r="5102" spans="2:3" x14ac:dyDescent="0.25">
      <c r="B5102" s="250">
        <v>5039</v>
      </c>
      <c r="C5102" s="249">
        <v>130.40560298529797</v>
      </c>
    </row>
    <row r="5103" spans="2:3" x14ac:dyDescent="0.25">
      <c r="B5103" s="250">
        <v>5040</v>
      </c>
      <c r="C5103" s="249">
        <v>75.41173624006926</v>
      </c>
    </row>
    <row r="5104" spans="2:3" x14ac:dyDescent="0.25">
      <c r="B5104" s="250">
        <v>5041</v>
      </c>
      <c r="C5104" s="249">
        <v>94.979443889071007</v>
      </c>
    </row>
    <row r="5105" spans="2:3" x14ac:dyDescent="0.25">
      <c r="B5105" s="250">
        <v>5042</v>
      </c>
      <c r="C5105" s="249">
        <v>107.87691434267329</v>
      </c>
    </row>
    <row r="5106" spans="2:3" x14ac:dyDescent="0.25">
      <c r="B5106" s="250">
        <v>5043</v>
      </c>
      <c r="C5106" s="249">
        <v>118.42517443000665</v>
      </c>
    </row>
    <row r="5107" spans="2:3" x14ac:dyDescent="0.25">
      <c r="B5107" s="250">
        <v>5044</v>
      </c>
      <c r="C5107" s="249">
        <v>95.993991442581176</v>
      </c>
    </row>
    <row r="5108" spans="2:3" x14ac:dyDescent="0.25">
      <c r="B5108" s="250">
        <v>5045</v>
      </c>
      <c r="C5108" s="249">
        <v>127.86676534893621</v>
      </c>
    </row>
    <row r="5109" spans="2:3" x14ac:dyDescent="0.25">
      <c r="B5109" s="250">
        <v>5046</v>
      </c>
      <c r="C5109" s="249">
        <v>135.6720372177397</v>
      </c>
    </row>
    <row r="5110" spans="2:3" x14ac:dyDescent="0.25">
      <c r="B5110" s="250">
        <v>5047</v>
      </c>
      <c r="C5110" s="249">
        <v>137.59354484525124</v>
      </c>
    </row>
    <row r="5111" spans="2:3" x14ac:dyDescent="0.25">
      <c r="B5111" s="250">
        <v>5048</v>
      </c>
      <c r="C5111" s="249">
        <v>112.38283260099463</v>
      </c>
    </row>
    <row r="5112" spans="2:3" x14ac:dyDescent="0.25">
      <c r="B5112" s="250">
        <v>5049</v>
      </c>
      <c r="C5112" s="249">
        <v>134.54865721252486</v>
      </c>
    </row>
    <row r="5113" spans="2:3" x14ac:dyDescent="0.25">
      <c r="B5113" s="250">
        <v>5050</v>
      </c>
      <c r="C5113" s="249">
        <v>110.07373116110172</v>
      </c>
    </row>
    <row r="5114" spans="2:3" x14ac:dyDescent="0.25">
      <c r="B5114" s="250">
        <v>5051</v>
      </c>
      <c r="C5114" s="249">
        <v>90.318408953893993</v>
      </c>
    </row>
    <row r="5115" spans="2:3" x14ac:dyDescent="0.25">
      <c r="B5115" s="250">
        <v>5052</v>
      </c>
      <c r="C5115" s="249">
        <v>130.17258154080525</v>
      </c>
    </row>
    <row r="5116" spans="2:3" x14ac:dyDescent="0.25">
      <c r="B5116" s="250">
        <v>5053</v>
      </c>
      <c r="C5116" s="249">
        <v>146.21945436828111</v>
      </c>
    </row>
    <row r="5117" spans="2:3" x14ac:dyDescent="0.25">
      <c r="B5117" s="250">
        <v>5054</v>
      </c>
      <c r="C5117" s="249">
        <v>58.571246726132593</v>
      </c>
    </row>
    <row r="5118" spans="2:3" x14ac:dyDescent="0.25">
      <c r="B5118" s="250">
        <v>5055</v>
      </c>
      <c r="C5118" s="249">
        <v>130.17502460080368</v>
      </c>
    </row>
    <row r="5119" spans="2:3" x14ac:dyDescent="0.25">
      <c r="B5119" s="250">
        <v>5056</v>
      </c>
      <c r="C5119" s="249">
        <v>111.4545291800296</v>
      </c>
    </row>
    <row r="5120" spans="2:3" x14ac:dyDescent="0.25">
      <c r="B5120" s="250">
        <v>5057</v>
      </c>
      <c r="C5120" s="249">
        <v>94.86761555962272</v>
      </c>
    </row>
    <row r="5121" spans="2:3" x14ac:dyDescent="0.25">
      <c r="B5121" s="250">
        <v>5058</v>
      </c>
      <c r="C5121" s="249">
        <v>170.57349996989808</v>
      </c>
    </row>
    <row r="5122" spans="2:3" x14ac:dyDescent="0.25">
      <c r="B5122" s="250">
        <v>5059</v>
      </c>
      <c r="C5122" s="249">
        <v>126.46348169251789</v>
      </c>
    </row>
    <row r="5123" spans="2:3" x14ac:dyDescent="0.25">
      <c r="B5123" s="250">
        <v>5060</v>
      </c>
      <c r="C5123" s="249">
        <v>133.69895610538251</v>
      </c>
    </row>
    <row r="5124" spans="2:3" x14ac:dyDescent="0.25">
      <c r="B5124" s="250">
        <v>5061</v>
      </c>
      <c r="C5124" s="249">
        <v>103.36495414773211</v>
      </c>
    </row>
    <row r="5125" spans="2:3" x14ac:dyDescent="0.25">
      <c r="B5125" s="250">
        <v>5062</v>
      </c>
      <c r="C5125" s="249">
        <v>119.04446163080402</v>
      </c>
    </row>
    <row r="5126" spans="2:3" x14ac:dyDescent="0.25">
      <c r="B5126" s="250">
        <v>5063</v>
      </c>
      <c r="C5126" s="249">
        <v>138.05675780566474</v>
      </c>
    </row>
    <row r="5127" spans="2:3" x14ac:dyDescent="0.25">
      <c r="B5127" s="250">
        <v>5064</v>
      </c>
      <c r="C5127" s="249">
        <v>116.68987068051763</v>
      </c>
    </row>
    <row r="5128" spans="2:3" x14ac:dyDescent="0.25">
      <c r="B5128" s="250">
        <v>5065</v>
      </c>
      <c r="C5128" s="249">
        <v>155.89949147448405</v>
      </c>
    </row>
    <row r="5129" spans="2:3" x14ac:dyDescent="0.25">
      <c r="B5129" s="250">
        <v>5066</v>
      </c>
      <c r="C5129" s="249">
        <v>149.34256153645714</v>
      </c>
    </row>
    <row r="5130" spans="2:3" x14ac:dyDescent="0.25">
      <c r="B5130" s="250">
        <v>5067</v>
      </c>
      <c r="C5130" s="249">
        <v>89.375895852371599</v>
      </c>
    </row>
    <row r="5131" spans="2:3" x14ac:dyDescent="0.25">
      <c r="B5131" s="250">
        <v>5068</v>
      </c>
      <c r="C5131" s="249">
        <v>67.932365556998846</v>
      </c>
    </row>
    <row r="5132" spans="2:3" x14ac:dyDescent="0.25">
      <c r="B5132" s="250">
        <v>5069</v>
      </c>
      <c r="C5132" s="249">
        <v>159.88015766560343</v>
      </c>
    </row>
    <row r="5133" spans="2:3" x14ac:dyDescent="0.25">
      <c r="B5133" s="250">
        <v>5070</v>
      </c>
      <c r="C5133" s="249">
        <v>126.60163920891335</v>
      </c>
    </row>
    <row r="5134" spans="2:3" x14ac:dyDescent="0.25">
      <c r="B5134" s="250">
        <v>5071</v>
      </c>
      <c r="C5134" s="249">
        <v>94.233658964972435</v>
      </c>
    </row>
    <row r="5135" spans="2:3" x14ac:dyDescent="0.25">
      <c r="B5135" s="250">
        <v>5072</v>
      </c>
      <c r="C5135" s="249">
        <v>178.81819874353971</v>
      </c>
    </row>
    <row r="5136" spans="2:3" x14ac:dyDescent="0.25">
      <c r="B5136" s="250">
        <v>5073</v>
      </c>
      <c r="C5136" s="249">
        <v>124.63138082550023</v>
      </c>
    </row>
    <row r="5137" spans="2:3" x14ac:dyDescent="0.25">
      <c r="B5137" s="250">
        <v>5074</v>
      </c>
      <c r="C5137" s="249">
        <v>107.126781818593</v>
      </c>
    </row>
    <row r="5138" spans="2:3" x14ac:dyDescent="0.25">
      <c r="B5138" s="250">
        <v>5075</v>
      </c>
      <c r="C5138" s="249">
        <v>103.2754088565792</v>
      </c>
    </row>
    <row r="5139" spans="2:3" x14ac:dyDescent="0.25">
      <c r="B5139" s="250">
        <v>5076</v>
      </c>
      <c r="C5139" s="249">
        <v>106.73368653910207</v>
      </c>
    </row>
    <row r="5140" spans="2:3" x14ac:dyDescent="0.25">
      <c r="B5140" s="250">
        <v>5077</v>
      </c>
      <c r="C5140" s="249">
        <v>148.07508413608016</v>
      </c>
    </row>
    <row r="5141" spans="2:3" x14ac:dyDescent="0.25">
      <c r="B5141" s="250">
        <v>5078</v>
      </c>
      <c r="C5141" s="249">
        <v>137.07768904613241</v>
      </c>
    </row>
    <row r="5142" spans="2:3" x14ac:dyDescent="0.25">
      <c r="B5142" s="250">
        <v>5079</v>
      </c>
      <c r="C5142" s="249">
        <v>127.30606230411749</v>
      </c>
    </row>
    <row r="5143" spans="2:3" x14ac:dyDescent="0.25">
      <c r="B5143" s="250">
        <v>5080</v>
      </c>
      <c r="C5143" s="249">
        <v>143.19863284120169</v>
      </c>
    </row>
    <row r="5144" spans="2:3" x14ac:dyDescent="0.25">
      <c r="B5144" s="250">
        <v>5081</v>
      </c>
      <c r="C5144" s="249">
        <v>115.56901125767557</v>
      </c>
    </row>
    <row r="5145" spans="2:3" x14ac:dyDescent="0.25">
      <c r="B5145" s="250">
        <v>5082</v>
      </c>
      <c r="C5145" s="249">
        <v>137.64937254715872</v>
      </c>
    </row>
    <row r="5146" spans="2:3" x14ac:dyDescent="0.25">
      <c r="B5146" s="250">
        <v>5083</v>
      </c>
      <c r="C5146" s="249">
        <v>118.69323362351417</v>
      </c>
    </row>
    <row r="5147" spans="2:3" x14ac:dyDescent="0.25">
      <c r="B5147" s="250">
        <v>5084</v>
      </c>
      <c r="C5147" s="249">
        <v>84.152609507044986</v>
      </c>
    </row>
    <row r="5148" spans="2:3" x14ac:dyDescent="0.25">
      <c r="B5148" s="250">
        <v>5085</v>
      </c>
      <c r="C5148" s="249">
        <v>98.265925860802412</v>
      </c>
    </row>
    <row r="5149" spans="2:3" x14ac:dyDescent="0.25">
      <c r="B5149" s="250">
        <v>5086</v>
      </c>
      <c r="C5149" s="249">
        <v>99.240417012125661</v>
      </c>
    </row>
    <row r="5150" spans="2:3" x14ac:dyDescent="0.25">
      <c r="B5150" s="250">
        <v>5087</v>
      </c>
      <c r="C5150" s="249">
        <v>110.99548155179441</v>
      </c>
    </row>
    <row r="5151" spans="2:3" x14ac:dyDescent="0.25">
      <c r="B5151" s="250">
        <v>5088</v>
      </c>
      <c r="C5151" s="249">
        <v>116.17716426096226</v>
      </c>
    </row>
    <row r="5152" spans="2:3" x14ac:dyDescent="0.25">
      <c r="B5152" s="250">
        <v>5089</v>
      </c>
      <c r="C5152" s="249">
        <v>80.090195363584996</v>
      </c>
    </row>
    <row r="5153" spans="2:3" x14ac:dyDescent="0.25">
      <c r="B5153" s="250">
        <v>5090</v>
      </c>
      <c r="C5153" s="249">
        <v>118.62368675864471</v>
      </c>
    </row>
    <row r="5154" spans="2:3" x14ac:dyDescent="0.25">
      <c r="B5154" s="250">
        <v>5091</v>
      </c>
      <c r="C5154" s="249">
        <v>144.0375056796949</v>
      </c>
    </row>
    <row r="5155" spans="2:3" x14ac:dyDescent="0.25">
      <c r="B5155" s="250">
        <v>5092</v>
      </c>
      <c r="C5155" s="249">
        <v>87.961660300009683</v>
      </c>
    </row>
    <row r="5156" spans="2:3" x14ac:dyDescent="0.25">
      <c r="B5156" s="250">
        <v>5093</v>
      </c>
      <c r="C5156" s="249">
        <v>126.5086782926996</v>
      </c>
    </row>
    <row r="5157" spans="2:3" x14ac:dyDescent="0.25">
      <c r="B5157" s="250">
        <v>5094</v>
      </c>
      <c r="C5157" s="249">
        <v>129.18251055479388</v>
      </c>
    </row>
    <row r="5158" spans="2:3" x14ac:dyDescent="0.25">
      <c r="B5158" s="250">
        <v>5095</v>
      </c>
      <c r="C5158" s="249">
        <v>122.79394807253556</v>
      </c>
    </row>
    <row r="5159" spans="2:3" x14ac:dyDescent="0.25">
      <c r="B5159" s="250">
        <v>5096</v>
      </c>
      <c r="C5159" s="249">
        <v>121.01603614947798</v>
      </c>
    </row>
    <row r="5160" spans="2:3" x14ac:dyDescent="0.25">
      <c r="B5160" s="250">
        <v>5097</v>
      </c>
      <c r="C5160" s="249">
        <v>140.10637624102259</v>
      </c>
    </row>
    <row r="5161" spans="2:3" x14ac:dyDescent="0.25">
      <c r="B5161" s="250">
        <v>5098</v>
      </c>
      <c r="C5161" s="249">
        <v>142.45657929025094</v>
      </c>
    </row>
    <row r="5162" spans="2:3" x14ac:dyDescent="0.25">
      <c r="B5162" s="250">
        <v>5099</v>
      </c>
      <c r="C5162" s="249">
        <v>124.28437396778087</v>
      </c>
    </row>
    <row r="5163" spans="2:3" x14ac:dyDescent="0.25">
      <c r="B5163" s="250">
        <v>5100</v>
      </c>
      <c r="C5163" s="249">
        <v>139.17593643515409</v>
      </c>
    </row>
    <row r="5164" spans="2:3" x14ac:dyDescent="0.25">
      <c r="B5164" s="250">
        <v>5101</v>
      </c>
      <c r="C5164" s="249">
        <v>128.95678384935445</v>
      </c>
    </row>
    <row r="5165" spans="2:3" x14ac:dyDescent="0.25">
      <c r="B5165" s="250">
        <v>5102</v>
      </c>
      <c r="C5165" s="249">
        <v>178.24752475888283</v>
      </c>
    </row>
    <row r="5166" spans="2:3" x14ac:dyDescent="0.25">
      <c r="B5166" s="250">
        <v>5103</v>
      </c>
      <c r="C5166" s="249">
        <v>83.031304616547772</v>
      </c>
    </row>
    <row r="5167" spans="2:3" x14ac:dyDescent="0.25">
      <c r="B5167" s="250">
        <v>5104</v>
      </c>
      <c r="C5167" s="249">
        <v>114.08519900068151</v>
      </c>
    </row>
    <row r="5168" spans="2:3" x14ac:dyDescent="0.25">
      <c r="B5168" s="250">
        <v>5105</v>
      </c>
      <c r="C5168" s="249">
        <v>140.09540161854517</v>
      </c>
    </row>
    <row r="5169" spans="2:3" x14ac:dyDescent="0.25">
      <c r="B5169" s="250">
        <v>5106</v>
      </c>
      <c r="C5169" s="249">
        <v>120.40035054114887</v>
      </c>
    </row>
    <row r="5170" spans="2:3" x14ac:dyDescent="0.25">
      <c r="B5170" s="250">
        <v>5107</v>
      </c>
      <c r="C5170" s="249">
        <v>100.50408566641116</v>
      </c>
    </row>
    <row r="5171" spans="2:3" x14ac:dyDescent="0.25">
      <c r="B5171" s="250">
        <v>5108</v>
      </c>
      <c r="C5171" s="249">
        <v>123.13405600111315</v>
      </c>
    </row>
    <row r="5172" spans="2:3" x14ac:dyDescent="0.25">
      <c r="B5172" s="250">
        <v>5109</v>
      </c>
      <c r="C5172" s="249">
        <v>80.226206134670363</v>
      </c>
    </row>
    <row r="5173" spans="2:3" x14ac:dyDescent="0.25">
      <c r="B5173" s="250">
        <v>5110</v>
      </c>
      <c r="C5173" s="249">
        <v>102.93752186669647</v>
      </c>
    </row>
    <row r="5174" spans="2:3" x14ac:dyDescent="0.25">
      <c r="B5174" s="250">
        <v>5111</v>
      </c>
      <c r="C5174" s="249">
        <v>126.37040449018116</v>
      </c>
    </row>
    <row r="5175" spans="2:3" x14ac:dyDescent="0.25">
      <c r="B5175" s="250">
        <v>5112</v>
      </c>
      <c r="C5175" s="249">
        <v>115.64541792625567</v>
      </c>
    </row>
    <row r="5176" spans="2:3" x14ac:dyDescent="0.25">
      <c r="B5176" s="250">
        <v>5113</v>
      </c>
      <c r="C5176" s="249">
        <v>179.00747174590325</v>
      </c>
    </row>
    <row r="5177" spans="2:3" x14ac:dyDescent="0.25">
      <c r="B5177" s="250">
        <v>5114</v>
      </c>
      <c r="C5177" s="249">
        <v>123.94510392422815</v>
      </c>
    </row>
    <row r="5178" spans="2:3" x14ac:dyDescent="0.25">
      <c r="B5178" s="250">
        <v>5115</v>
      </c>
      <c r="C5178" s="249">
        <v>118.99626577685987</v>
      </c>
    </row>
    <row r="5179" spans="2:3" x14ac:dyDescent="0.25">
      <c r="B5179" s="250">
        <v>5116</v>
      </c>
      <c r="C5179" s="249">
        <v>95.274832659580596</v>
      </c>
    </row>
    <row r="5180" spans="2:3" x14ac:dyDescent="0.25">
      <c r="B5180" s="250">
        <v>5117</v>
      </c>
      <c r="C5180" s="249">
        <v>104.8248324121688</v>
      </c>
    </row>
    <row r="5181" spans="2:3" x14ac:dyDescent="0.25">
      <c r="B5181" s="250">
        <v>5118</v>
      </c>
      <c r="C5181" s="249">
        <v>136.42178642204709</v>
      </c>
    </row>
    <row r="5182" spans="2:3" x14ac:dyDescent="0.25">
      <c r="B5182" s="250">
        <v>5119</v>
      </c>
      <c r="C5182" s="249">
        <v>131.18922546653721</v>
      </c>
    </row>
    <row r="5183" spans="2:3" x14ac:dyDescent="0.25">
      <c r="B5183" s="250">
        <v>5120</v>
      </c>
      <c r="C5183" s="249">
        <v>117.72429502207186</v>
      </c>
    </row>
    <row r="5184" spans="2:3" x14ac:dyDescent="0.25">
      <c r="B5184" s="250">
        <v>5121</v>
      </c>
      <c r="C5184" s="249">
        <v>99.24246187247266</v>
      </c>
    </row>
    <row r="5185" spans="2:3" x14ac:dyDescent="0.25">
      <c r="B5185" s="250">
        <v>5122</v>
      </c>
      <c r="C5185" s="249">
        <v>119.63434063550946</v>
      </c>
    </row>
    <row r="5186" spans="2:3" x14ac:dyDescent="0.25">
      <c r="B5186" s="250">
        <v>5123</v>
      </c>
      <c r="C5186" s="249">
        <v>130.50505429185799</v>
      </c>
    </row>
    <row r="5187" spans="2:3" x14ac:dyDescent="0.25">
      <c r="B5187" s="250">
        <v>5124</v>
      </c>
      <c r="C5187" s="249">
        <v>148.78606741183779</v>
      </c>
    </row>
    <row r="5188" spans="2:3" x14ac:dyDescent="0.25">
      <c r="B5188" s="250">
        <v>5125</v>
      </c>
      <c r="C5188" s="249">
        <v>110.24981638178996</v>
      </c>
    </row>
    <row r="5189" spans="2:3" x14ac:dyDescent="0.25">
      <c r="B5189" s="250">
        <v>5126</v>
      </c>
      <c r="C5189" s="249">
        <v>96.755693588389974</v>
      </c>
    </row>
    <row r="5190" spans="2:3" x14ac:dyDescent="0.25">
      <c r="B5190" s="250">
        <v>5127</v>
      </c>
      <c r="C5190" s="249">
        <v>133.54050801639258</v>
      </c>
    </row>
    <row r="5191" spans="2:3" x14ac:dyDescent="0.25">
      <c r="B5191" s="250">
        <v>5128</v>
      </c>
      <c r="C5191" s="249">
        <v>115.50434755770611</v>
      </c>
    </row>
    <row r="5192" spans="2:3" x14ac:dyDescent="0.25">
      <c r="B5192" s="250">
        <v>5129</v>
      </c>
      <c r="C5192" s="249">
        <v>141.13086558577692</v>
      </c>
    </row>
    <row r="5193" spans="2:3" x14ac:dyDescent="0.25">
      <c r="B5193" s="250">
        <v>5130</v>
      </c>
      <c r="C5193" s="249">
        <v>171.91144237728321</v>
      </c>
    </row>
    <row r="5194" spans="2:3" x14ac:dyDescent="0.25">
      <c r="B5194" s="250">
        <v>5131</v>
      </c>
      <c r="C5194" s="249">
        <v>113.0833007021948</v>
      </c>
    </row>
    <row r="5195" spans="2:3" x14ac:dyDescent="0.25">
      <c r="B5195" s="250">
        <v>5132</v>
      </c>
      <c r="C5195" s="249">
        <v>114.17945029803609</v>
      </c>
    </row>
    <row r="5196" spans="2:3" x14ac:dyDescent="0.25">
      <c r="B5196" s="250">
        <v>5133</v>
      </c>
      <c r="C5196" s="249">
        <v>133.75033057429758</v>
      </c>
    </row>
    <row r="5197" spans="2:3" x14ac:dyDescent="0.25">
      <c r="B5197" s="250">
        <v>5134</v>
      </c>
      <c r="C5197" s="249">
        <v>102.37494846734947</v>
      </c>
    </row>
    <row r="5198" spans="2:3" x14ac:dyDescent="0.25">
      <c r="B5198" s="250">
        <v>5135</v>
      </c>
      <c r="C5198" s="249">
        <v>131.12233698158073</v>
      </c>
    </row>
    <row r="5199" spans="2:3" x14ac:dyDescent="0.25">
      <c r="B5199" s="250">
        <v>5136</v>
      </c>
      <c r="C5199" s="249">
        <v>174.75087150357501</v>
      </c>
    </row>
    <row r="5200" spans="2:3" x14ac:dyDescent="0.25">
      <c r="B5200" s="250">
        <v>5137</v>
      </c>
      <c r="C5200" s="249">
        <v>131.67462121224531</v>
      </c>
    </row>
    <row r="5201" spans="2:3" x14ac:dyDescent="0.25">
      <c r="B5201" s="250">
        <v>5138</v>
      </c>
      <c r="C5201" s="249">
        <v>56.255489404390048</v>
      </c>
    </row>
    <row r="5202" spans="2:3" x14ac:dyDescent="0.25">
      <c r="B5202" s="250">
        <v>5139</v>
      </c>
      <c r="C5202" s="249">
        <v>136.96902516636911</v>
      </c>
    </row>
    <row r="5203" spans="2:3" x14ac:dyDescent="0.25">
      <c r="B5203" s="250">
        <v>5140</v>
      </c>
      <c r="C5203" s="249">
        <v>102.57860951013464</v>
      </c>
    </row>
    <row r="5204" spans="2:3" x14ac:dyDescent="0.25">
      <c r="B5204" s="250">
        <v>5141</v>
      </c>
      <c r="C5204" s="249">
        <v>107.02391868141152</v>
      </c>
    </row>
    <row r="5205" spans="2:3" x14ac:dyDescent="0.25">
      <c r="B5205" s="250">
        <v>5142</v>
      </c>
      <c r="C5205" s="249">
        <v>128.9075820502803</v>
      </c>
    </row>
    <row r="5206" spans="2:3" x14ac:dyDescent="0.25">
      <c r="B5206" s="250">
        <v>5143</v>
      </c>
      <c r="C5206" s="249">
        <v>125.52637530546204</v>
      </c>
    </row>
    <row r="5207" spans="2:3" x14ac:dyDescent="0.25">
      <c r="B5207" s="250">
        <v>5144</v>
      </c>
      <c r="C5207" s="249">
        <v>141.59328625539052</v>
      </c>
    </row>
    <row r="5208" spans="2:3" x14ac:dyDescent="0.25">
      <c r="B5208" s="250">
        <v>5145</v>
      </c>
      <c r="C5208" s="249">
        <v>119.45479998797221</v>
      </c>
    </row>
    <row r="5209" spans="2:3" x14ac:dyDescent="0.25">
      <c r="B5209" s="250">
        <v>5146</v>
      </c>
      <c r="C5209" s="249">
        <v>128.09110486511753</v>
      </c>
    </row>
    <row r="5210" spans="2:3" x14ac:dyDescent="0.25">
      <c r="B5210" s="250">
        <v>5147</v>
      </c>
      <c r="C5210" s="249">
        <v>139.57657849006372</v>
      </c>
    </row>
    <row r="5211" spans="2:3" x14ac:dyDescent="0.25">
      <c r="B5211" s="250">
        <v>5148</v>
      </c>
      <c r="C5211" s="249">
        <v>160.91483452986481</v>
      </c>
    </row>
    <row r="5212" spans="2:3" x14ac:dyDescent="0.25">
      <c r="B5212" s="250">
        <v>5149</v>
      </c>
      <c r="C5212" s="249">
        <v>114.14754530228285</v>
      </c>
    </row>
    <row r="5213" spans="2:3" x14ac:dyDescent="0.25">
      <c r="B5213" s="250">
        <v>5150</v>
      </c>
      <c r="C5213" s="249">
        <v>129.27007038572708</v>
      </c>
    </row>
    <row r="5214" spans="2:3" x14ac:dyDescent="0.25">
      <c r="B5214" s="250">
        <v>5151</v>
      </c>
      <c r="C5214" s="249">
        <v>134.15512859973467</v>
      </c>
    </row>
    <row r="5215" spans="2:3" x14ac:dyDescent="0.25">
      <c r="B5215" s="250">
        <v>5152</v>
      </c>
      <c r="C5215" s="249">
        <v>143.67456067906809</v>
      </c>
    </row>
    <row r="5216" spans="2:3" x14ac:dyDescent="0.25">
      <c r="B5216" s="250">
        <v>5153</v>
      </c>
      <c r="C5216" s="249">
        <v>115.9747684345887</v>
      </c>
    </row>
    <row r="5217" spans="2:3" x14ac:dyDescent="0.25">
      <c r="B5217" s="250">
        <v>5154</v>
      </c>
      <c r="C5217" s="249">
        <v>105.75014339517449</v>
      </c>
    </row>
    <row r="5218" spans="2:3" x14ac:dyDescent="0.25">
      <c r="B5218" s="250">
        <v>5155</v>
      </c>
      <c r="C5218" s="249">
        <v>150.63627830003455</v>
      </c>
    </row>
    <row r="5219" spans="2:3" x14ac:dyDescent="0.25">
      <c r="B5219" s="250">
        <v>5156</v>
      </c>
      <c r="C5219" s="249">
        <v>128.36561587838173</v>
      </c>
    </row>
    <row r="5220" spans="2:3" x14ac:dyDescent="0.25">
      <c r="B5220" s="250">
        <v>5157</v>
      </c>
      <c r="C5220" s="249">
        <v>142.52712699302052</v>
      </c>
    </row>
    <row r="5221" spans="2:3" x14ac:dyDescent="0.25">
      <c r="B5221" s="250">
        <v>5158</v>
      </c>
      <c r="C5221" s="249">
        <v>139.73402662549356</v>
      </c>
    </row>
    <row r="5222" spans="2:3" x14ac:dyDescent="0.25">
      <c r="B5222" s="250">
        <v>5159</v>
      </c>
      <c r="C5222" s="249">
        <v>116.69852730986159</v>
      </c>
    </row>
    <row r="5223" spans="2:3" x14ac:dyDescent="0.25">
      <c r="B5223" s="250">
        <v>5160</v>
      </c>
      <c r="C5223" s="249">
        <v>145.27951524067319</v>
      </c>
    </row>
    <row r="5224" spans="2:3" x14ac:dyDescent="0.25">
      <c r="B5224" s="250">
        <v>5161</v>
      </c>
      <c r="C5224" s="249">
        <v>165.17661664538485</v>
      </c>
    </row>
    <row r="5225" spans="2:3" x14ac:dyDescent="0.25">
      <c r="B5225" s="250">
        <v>5162</v>
      </c>
      <c r="C5225" s="249">
        <v>84.664135142268407</v>
      </c>
    </row>
    <row r="5226" spans="2:3" x14ac:dyDescent="0.25">
      <c r="B5226" s="250">
        <v>5163</v>
      </c>
      <c r="C5226" s="249">
        <v>171.45440114743656</v>
      </c>
    </row>
    <row r="5227" spans="2:3" x14ac:dyDescent="0.25">
      <c r="B5227" s="250">
        <v>5164</v>
      </c>
      <c r="C5227" s="249">
        <v>119.85541421724329</v>
      </c>
    </row>
    <row r="5228" spans="2:3" x14ac:dyDescent="0.25">
      <c r="B5228" s="250">
        <v>5165</v>
      </c>
      <c r="C5228" s="249">
        <v>149.0712491426757</v>
      </c>
    </row>
    <row r="5229" spans="2:3" x14ac:dyDescent="0.25">
      <c r="B5229" s="250">
        <v>5166</v>
      </c>
      <c r="C5229" s="249">
        <v>149.15135470999022</v>
      </c>
    </row>
    <row r="5230" spans="2:3" x14ac:dyDescent="0.25">
      <c r="B5230" s="250">
        <v>5167</v>
      </c>
      <c r="C5230" s="249">
        <v>146.65543129907229</v>
      </c>
    </row>
    <row r="5231" spans="2:3" x14ac:dyDescent="0.25">
      <c r="B5231" s="250">
        <v>5168</v>
      </c>
      <c r="C5231" s="249">
        <v>118.22071109662501</v>
      </c>
    </row>
    <row r="5232" spans="2:3" x14ac:dyDescent="0.25">
      <c r="B5232" s="250">
        <v>5169</v>
      </c>
      <c r="C5232" s="249">
        <v>130.78645358197397</v>
      </c>
    </row>
    <row r="5233" spans="2:3" x14ac:dyDescent="0.25">
      <c r="B5233" s="250">
        <v>5170</v>
      </c>
      <c r="C5233" s="249">
        <v>122.50875142603245</v>
      </c>
    </row>
    <row r="5234" spans="2:3" x14ac:dyDescent="0.25">
      <c r="B5234" s="250">
        <v>5171</v>
      </c>
      <c r="C5234" s="249">
        <v>114.24831034607179</v>
      </c>
    </row>
    <row r="5235" spans="2:3" x14ac:dyDescent="0.25">
      <c r="B5235" s="250">
        <v>5172</v>
      </c>
      <c r="C5235" s="249">
        <v>136.49648122976515</v>
      </c>
    </row>
    <row r="5236" spans="2:3" x14ac:dyDescent="0.25">
      <c r="B5236" s="250">
        <v>5173</v>
      </c>
      <c r="C5236" s="249">
        <v>133.229367100128</v>
      </c>
    </row>
    <row r="5237" spans="2:3" x14ac:dyDescent="0.25">
      <c r="B5237" s="250">
        <v>5174</v>
      </c>
      <c r="C5237" s="249">
        <v>165.47112630735322</v>
      </c>
    </row>
    <row r="5238" spans="2:3" x14ac:dyDescent="0.25">
      <c r="B5238" s="250">
        <v>5175</v>
      </c>
      <c r="C5238" s="249">
        <v>74.255248883754518</v>
      </c>
    </row>
    <row r="5239" spans="2:3" x14ac:dyDescent="0.25">
      <c r="B5239" s="250">
        <v>5176</v>
      </c>
      <c r="C5239" s="249">
        <v>111.9626669243918</v>
      </c>
    </row>
    <row r="5240" spans="2:3" x14ac:dyDescent="0.25">
      <c r="B5240" s="250">
        <v>5177</v>
      </c>
      <c r="C5240" s="249">
        <v>120.72293203172451</v>
      </c>
    </row>
    <row r="5241" spans="2:3" x14ac:dyDescent="0.25">
      <c r="B5241" s="250">
        <v>5178</v>
      </c>
      <c r="C5241" s="249">
        <v>121.36865737066937</v>
      </c>
    </row>
    <row r="5242" spans="2:3" x14ac:dyDescent="0.25">
      <c r="B5242" s="250">
        <v>5179</v>
      </c>
      <c r="C5242" s="249">
        <v>99.1620890867203</v>
      </c>
    </row>
    <row r="5243" spans="2:3" x14ac:dyDescent="0.25">
      <c r="B5243" s="250">
        <v>5180</v>
      </c>
      <c r="C5243" s="249">
        <v>120.11848909530238</v>
      </c>
    </row>
    <row r="5244" spans="2:3" x14ac:dyDescent="0.25">
      <c r="B5244" s="250">
        <v>5181</v>
      </c>
      <c r="C5244" s="249">
        <v>110.64381993785875</v>
      </c>
    </row>
    <row r="5245" spans="2:3" x14ac:dyDescent="0.25">
      <c r="B5245" s="250">
        <v>5182</v>
      </c>
      <c r="C5245" s="249">
        <v>123.90889985918436</v>
      </c>
    </row>
    <row r="5246" spans="2:3" x14ac:dyDescent="0.25">
      <c r="B5246" s="250">
        <v>5183</v>
      </c>
      <c r="C5246" s="249">
        <v>131.13275731568896</v>
      </c>
    </row>
    <row r="5247" spans="2:3" x14ac:dyDescent="0.25">
      <c r="B5247" s="250">
        <v>5184</v>
      </c>
      <c r="C5247" s="249">
        <v>145.4821006484398</v>
      </c>
    </row>
    <row r="5248" spans="2:3" x14ac:dyDescent="0.25">
      <c r="B5248" s="250">
        <v>5185</v>
      </c>
      <c r="C5248" s="249">
        <v>162.32338344874512</v>
      </c>
    </row>
    <row r="5249" spans="2:3" x14ac:dyDescent="0.25">
      <c r="B5249" s="250">
        <v>5186</v>
      </c>
      <c r="C5249" s="249">
        <v>124.88848602799433</v>
      </c>
    </row>
    <row r="5250" spans="2:3" x14ac:dyDescent="0.25">
      <c r="B5250" s="250">
        <v>5187</v>
      </c>
      <c r="C5250" s="249">
        <v>79.411162834657659</v>
      </c>
    </row>
    <row r="5251" spans="2:3" x14ac:dyDescent="0.25">
      <c r="B5251" s="250">
        <v>5188</v>
      </c>
      <c r="C5251" s="249">
        <v>109.1065161110528</v>
      </c>
    </row>
    <row r="5252" spans="2:3" x14ac:dyDescent="0.25">
      <c r="B5252" s="250">
        <v>5189</v>
      </c>
      <c r="C5252" s="249">
        <v>101.03114839033007</v>
      </c>
    </row>
    <row r="5253" spans="2:3" x14ac:dyDescent="0.25">
      <c r="B5253" s="250">
        <v>5190</v>
      </c>
      <c r="C5253" s="249">
        <v>114.49028237265367</v>
      </c>
    </row>
    <row r="5254" spans="2:3" x14ac:dyDescent="0.25">
      <c r="B5254" s="250">
        <v>5191</v>
      </c>
      <c r="C5254" s="249">
        <v>103.0711125605754</v>
      </c>
    </row>
    <row r="5255" spans="2:3" x14ac:dyDescent="0.25">
      <c r="B5255" s="250">
        <v>5192</v>
      </c>
      <c r="C5255" s="249">
        <v>130.36189786564165</v>
      </c>
    </row>
    <row r="5256" spans="2:3" x14ac:dyDescent="0.25">
      <c r="B5256" s="250">
        <v>5193</v>
      </c>
      <c r="C5256" s="249">
        <v>103.42327396186462</v>
      </c>
    </row>
    <row r="5257" spans="2:3" x14ac:dyDescent="0.25">
      <c r="B5257" s="250">
        <v>5194</v>
      </c>
      <c r="C5257" s="249">
        <v>140.23354787391682</v>
      </c>
    </row>
    <row r="5258" spans="2:3" x14ac:dyDescent="0.25">
      <c r="B5258" s="250">
        <v>5195</v>
      </c>
      <c r="C5258" s="249">
        <v>129.6732702753834</v>
      </c>
    </row>
    <row r="5259" spans="2:3" x14ac:dyDescent="0.25">
      <c r="B5259" s="250">
        <v>5196</v>
      </c>
      <c r="C5259" s="249">
        <v>112.5355718922377</v>
      </c>
    </row>
    <row r="5260" spans="2:3" x14ac:dyDescent="0.25">
      <c r="B5260" s="250">
        <v>5197</v>
      </c>
      <c r="C5260" s="249">
        <v>167.39779335065998</v>
      </c>
    </row>
    <row r="5261" spans="2:3" x14ac:dyDescent="0.25">
      <c r="B5261" s="250">
        <v>5198</v>
      </c>
      <c r="C5261" s="249">
        <v>126.99403753987127</v>
      </c>
    </row>
    <row r="5262" spans="2:3" x14ac:dyDescent="0.25">
      <c r="B5262" s="250">
        <v>5199</v>
      </c>
      <c r="C5262" s="249">
        <v>126.68865367848231</v>
      </c>
    </row>
    <row r="5263" spans="2:3" x14ac:dyDescent="0.25">
      <c r="B5263" s="250">
        <v>5200</v>
      </c>
      <c r="C5263" s="249">
        <v>108.44377441607973</v>
      </c>
    </row>
    <row r="5264" spans="2:3" x14ac:dyDescent="0.25">
      <c r="B5264" s="250">
        <v>5201</v>
      </c>
      <c r="C5264" s="249">
        <v>87.745810968169764</v>
      </c>
    </row>
    <row r="5265" spans="2:3" x14ac:dyDescent="0.25">
      <c r="B5265" s="250">
        <v>5202</v>
      </c>
      <c r="C5265" s="249">
        <v>105.13227430054229</v>
      </c>
    </row>
    <row r="5266" spans="2:3" x14ac:dyDescent="0.25">
      <c r="B5266" s="250">
        <v>5203</v>
      </c>
      <c r="C5266" s="249">
        <v>133.2432733152593</v>
      </c>
    </row>
    <row r="5267" spans="2:3" x14ac:dyDescent="0.25">
      <c r="B5267" s="250">
        <v>5204</v>
      </c>
      <c r="C5267" s="249">
        <v>113.89328068833829</v>
      </c>
    </row>
    <row r="5268" spans="2:3" x14ac:dyDescent="0.25">
      <c r="B5268" s="250">
        <v>5205</v>
      </c>
      <c r="C5268" s="249">
        <v>105.64341741208018</v>
      </c>
    </row>
    <row r="5269" spans="2:3" x14ac:dyDescent="0.25">
      <c r="B5269" s="250">
        <v>5206</v>
      </c>
      <c r="C5269" s="249">
        <v>104.29721941574677</v>
      </c>
    </row>
    <row r="5270" spans="2:3" x14ac:dyDescent="0.25">
      <c r="B5270" s="250">
        <v>5207</v>
      </c>
      <c r="C5270" s="249">
        <v>133.61911733551409</v>
      </c>
    </row>
    <row r="5271" spans="2:3" x14ac:dyDescent="0.25">
      <c r="B5271" s="250">
        <v>5208</v>
      </c>
      <c r="C5271" s="249">
        <v>124.26673882643964</v>
      </c>
    </row>
    <row r="5272" spans="2:3" x14ac:dyDescent="0.25">
      <c r="B5272" s="250">
        <v>5209</v>
      </c>
      <c r="C5272" s="249">
        <v>129.92734786113402</v>
      </c>
    </row>
    <row r="5273" spans="2:3" x14ac:dyDescent="0.25">
      <c r="B5273" s="250">
        <v>5210</v>
      </c>
      <c r="C5273" s="249">
        <v>120.43969271069109</v>
      </c>
    </row>
    <row r="5274" spans="2:3" x14ac:dyDescent="0.25">
      <c r="B5274" s="250">
        <v>5211</v>
      </c>
      <c r="C5274" s="249">
        <v>147.74207248233802</v>
      </c>
    </row>
    <row r="5275" spans="2:3" x14ac:dyDescent="0.25">
      <c r="B5275" s="250">
        <v>5212</v>
      </c>
      <c r="C5275" s="249">
        <v>114.3100833172586</v>
      </c>
    </row>
    <row r="5276" spans="2:3" x14ac:dyDescent="0.25">
      <c r="B5276" s="250">
        <v>5213</v>
      </c>
      <c r="C5276" s="249">
        <v>156.83858763945994</v>
      </c>
    </row>
    <row r="5277" spans="2:3" x14ac:dyDescent="0.25">
      <c r="B5277" s="250">
        <v>5214</v>
      </c>
      <c r="C5277" s="249">
        <v>131.99118750938189</v>
      </c>
    </row>
    <row r="5278" spans="2:3" x14ac:dyDescent="0.25">
      <c r="B5278" s="250">
        <v>5215</v>
      </c>
      <c r="C5278" s="249">
        <v>115.39301282508478</v>
      </c>
    </row>
    <row r="5279" spans="2:3" x14ac:dyDescent="0.25">
      <c r="B5279" s="250">
        <v>5216</v>
      </c>
      <c r="C5279" s="249">
        <v>116.93914313260312</v>
      </c>
    </row>
    <row r="5280" spans="2:3" x14ac:dyDescent="0.25">
      <c r="B5280" s="250">
        <v>5217</v>
      </c>
      <c r="C5280" s="249">
        <v>161.49362015809774</v>
      </c>
    </row>
    <row r="5281" spans="2:3" x14ac:dyDescent="0.25">
      <c r="B5281" s="250">
        <v>5218</v>
      </c>
      <c r="C5281" s="249">
        <v>123.808422246006</v>
      </c>
    </row>
    <row r="5282" spans="2:3" x14ac:dyDescent="0.25">
      <c r="B5282" s="250">
        <v>5219</v>
      </c>
      <c r="C5282" s="249">
        <v>59.307999630839319</v>
      </c>
    </row>
    <row r="5283" spans="2:3" x14ac:dyDescent="0.25">
      <c r="B5283" s="250">
        <v>5220</v>
      </c>
      <c r="C5283" s="249">
        <v>152.10186400738172</v>
      </c>
    </row>
    <row r="5284" spans="2:3" x14ac:dyDescent="0.25">
      <c r="B5284" s="250">
        <v>5221</v>
      </c>
      <c r="C5284" s="249">
        <v>106.1555323904709</v>
      </c>
    </row>
    <row r="5285" spans="2:3" x14ac:dyDescent="0.25">
      <c r="B5285" s="250">
        <v>5222</v>
      </c>
      <c r="C5285" s="249">
        <v>140.95853332118159</v>
      </c>
    </row>
    <row r="5286" spans="2:3" x14ac:dyDescent="0.25">
      <c r="B5286" s="250">
        <v>5223</v>
      </c>
      <c r="C5286" s="249">
        <v>158.34503914444963</v>
      </c>
    </row>
    <row r="5287" spans="2:3" x14ac:dyDescent="0.25">
      <c r="B5287" s="250">
        <v>5224</v>
      </c>
      <c r="C5287" s="249">
        <v>136.22515171379564</v>
      </c>
    </row>
    <row r="5288" spans="2:3" x14ac:dyDescent="0.25">
      <c r="B5288" s="250">
        <v>5225</v>
      </c>
      <c r="C5288" s="249">
        <v>129.24628019762633</v>
      </c>
    </row>
    <row r="5289" spans="2:3" x14ac:dyDescent="0.25">
      <c r="B5289" s="250">
        <v>5226</v>
      </c>
      <c r="C5289" s="249">
        <v>125.53624624252785</v>
      </c>
    </row>
    <row r="5290" spans="2:3" x14ac:dyDescent="0.25">
      <c r="B5290" s="250">
        <v>5227</v>
      </c>
      <c r="C5290" s="249">
        <v>109.10332914125615</v>
      </c>
    </row>
    <row r="5291" spans="2:3" x14ac:dyDescent="0.25">
      <c r="B5291" s="250">
        <v>5228</v>
      </c>
      <c r="C5291" s="249">
        <v>92.425386070667159</v>
      </c>
    </row>
    <row r="5292" spans="2:3" x14ac:dyDescent="0.25">
      <c r="B5292" s="250">
        <v>5229</v>
      </c>
      <c r="C5292" s="249">
        <v>43.013321465058837</v>
      </c>
    </row>
    <row r="5293" spans="2:3" x14ac:dyDescent="0.25">
      <c r="B5293" s="250">
        <v>5230</v>
      </c>
      <c r="C5293" s="249">
        <v>93.280574734494792</v>
      </c>
    </row>
    <row r="5294" spans="2:3" x14ac:dyDescent="0.25">
      <c r="B5294" s="250">
        <v>5231</v>
      </c>
      <c r="C5294" s="249">
        <v>114.82414580411665</v>
      </c>
    </row>
    <row r="5295" spans="2:3" x14ac:dyDescent="0.25">
      <c r="B5295" s="250">
        <v>5232</v>
      </c>
      <c r="C5295" s="249">
        <v>103.13537983125222</v>
      </c>
    </row>
    <row r="5296" spans="2:3" x14ac:dyDescent="0.25">
      <c r="B5296" s="250">
        <v>5233</v>
      </c>
      <c r="C5296" s="249">
        <v>142.96784266729998</v>
      </c>
    </row>
    <row r="5297" spans="2:3" x14ac:dyDescent="0.25">
      <c r="B5297" s="250">
        <v>5234</v>
      </c>
      <c r="C5297" s="249">
        <v>122.82842241043841</v>
      </c>
    </row>
    <row r="5298" spans="2:3" x14ac:dyDescent="0.25">
      <c r="B5298" s="250">
        <v>5235</v>
      </c>
      <c r="C5298" s="249">
        <v>122.7084662256165</v>
      </c>
    </row>
    <row r="5299" spans="2:3" x14ac:dyDescent="0.25">
      <c r="B5299" s="250">
        <v>5236</v>
      </c>
      <c r="C5299" s="249">
        <v>145.63000664563933</v>
      </c>
    </row>
    <row r="5300" spans="2:3" x14ac:dyDescent="0.25">
      <c r="B5300" s="250">
        <v>5237</v>
      </c>
      <c r="C5300" s="249">
        <v>137.82081720599251</v>
      </c>
    </row>
    <row r="5301" spans="2:3" x14ac:dyDescent="0.25">
      <c r="B5301" s="250">
        <v>5238</v>
      </c>
      <c r="C5301" s="249">
        <v>121.66198697079616</v>
      </c>
    </row>
    <row r="5302" spans="2:3" x14ac:dyDescent="0.25">
      <c r="B5302" s="250">
        <v>5239</v>
      </c>
      <c r="C5302" s="249">
        <v>125.04336674082893</v>
      </c>
    </row>
    <row r="5303" spans="2:3" x14ac:dyDescent="0.25">
      <c r="B5303" s="250">
        <v>5240</v>
      </c>
      <c r="C5303" s="249">
        <v>135.25360669464752</v>
      </c>
    </row>
    <row r="5304" spans="2:3" x14ac:dyDescent="0.25">
      <c r="B5304" s="250">
        <v>5241</v>
      </c>
      <c r="C5304" s="249">
        <v>101.49397890358392</v>
      </c>
    </row>
    <row r="5305" spans="2:3" x14ac:dyDescent="0.25">
      <c r="B5305" s="250">
        <v>5242</v>
      </c>
      <c r="C5305" s="249">
        <v>136.88209255178026</v>
      </c>
    </row>
    <row r="5306" spans="2:3" x14ac:dyDescent="0.25">
      <c r="B5306" s="250">
        <v>5243</v>
      </c>
      <c r="C5306" s="249">
        <v>148.87548911096064</v>
      </c>
    </row>
    <row r="5307" spans="2:3" x14ac:dyDescent="0.25">
      <c r="B5307" s="250">
        <v>5244</v>
      </c>
      <c r="C5307" s="249">
        <v>108.91885740703559</v>
      </c>
    </row>
    <row r="5308" spans="2:3" x14ac:dyDescent="0.25">
      <c r="B5308" s="250">
        <v>5245</v>
      </c>
      <c r="C5308" s="249">
        <v>114.8393057484431</v>
      </c>
    </row>
    <row r="5309" spans="2:3" x14ac:dyDescent="0.25">
      <c r="B5309" s="250">
        <v>5246</v>
      </c>
      <c r="C5309" s="249">
        <v>105.22972575591858</v>
      </c>
    </row>
    <row r="5310" spans="2:3" x14ac:dyDescent="0.25">
      <c r="B5310" s="250">
        <v>5247</v>
      </c>
      <c r="C5310" s="249">
        <v>89.596568396955718</v>
      </c>
    </row>
    <row r="5311" spans="2:3" x14ac:dyDescent="0.25">
      <c r="B5311" s="250">
        <v>5248</v>
      </c>
      <c r="C5311" s="249">
        <v>126.49842020095763</v>
      </c>
    </row>
    <row r="5312" spans="2:3" x14ac:dyDescent="0.25">
      <c r="B5312" s="250">
        <v>5249</v>
      </c>
      <c r="C5312" s="249">
        <v>173.91324410849734</v>
      </c>
    </row>
    <row r="5313" spans="2:3" x14ac:dyDescent="0.25">
      <c r="B5313" s="250">
        <v>5250</v>
      </c>
      <c r="C5313" s="249">
        <v>123.43768925249951</v>
      </c>
    </row>
    <row r="5314" spans="2:3" x14ac:dyDescent="0.25">
      <c r="B5314" s="250">
        <v>5251</v>
      </c>
      <c r="C5314" s="249">
        <v>103.65592011633311</v>
      </c>
    </row>
    <row r="5315" spans="2:3" x14ac:dyDescent="0.25">
      <c r="B5315" s="250">
        <v>5252</v>
      </c>
      <c r="C5315" s="249">
        <v>162.48432632970571</v>
      </c>
    </row>
    <row r="5316" spans="2:3" x14ac:dyDescent="0.25">
      <c r="B5316" s="250">
        <v>5253</v>
      </c>
      <c r="C5316" s="249">
        <v>100.50170346581064</v>
      </c>
    </row>
    <row r="5317" spans="2:3" x14ac:dyDescent="0.25">
      <c r="B5317" s="250">
        <v>5254</v>
      </c>
      <c r="C5317" s="249">
        <v>145.91661269482054</v>
      </c>
    </row>
    <row r="5318" spans="2:3" x14ac:dyDescent="0.25">
      <c r="B5318" s="250">
        <v>5255</v>
      </c>
      <c r="C5318" s="249">
        <v>108.57609460280013</v>
      </c>
    </row>
    <row r="5319" spans="2:3" x14ac:dyDescent="0.25">
      <c r="B5319" s="250">
        <v>5256</v>
      </c>
      <c r="C5319" s="249">
        <v>113.14939747781283</v>
      </c>
    </row>
    <row r="5320" spans="2:3" x14ac:dyDescent="0.25">
      <c r="B5320" s="250">
        <v>5257</v>
      </c>
      <c r="C5320" s="249">
        <v>88.956038593740516</v>
      </c>
    </row>
    <row r="5321" spans="2:3" x14ac:dyDescent="0.25">
      <c r="B5321" s="250">
        <v>5258</v>
      </c>
      <c r="C5321" s="249">
        <v>127.74563430664134</v>
      </c>
    </row>
    <row r="5322" spans="2:3" x14ac:dyDescent="0.25">
      <c r="B5322" s="250">
        <v>5259</v>
      </c>
      <c r="C5322" s="249">
        <v>104.4367218652103</v>
      </c>
    </row>
    <row r="5323" spans="2:3" x14ac:dyDescent="0.25">
      <c r="B5323" s="250">
        <v>5260</v>
      </c>
      <c r="C5323" s="249">
        <v>114.68753036162528</v>
      </c>
    </row>
    <row r="5324" spans="2:3" x14ac:dyDescent="0.25">
      <c r="B5324" s="250">
        <v>5261</v>
      </c>
      <c r="C5324" s="249">
        <v>127.21947394110444</v>
      </c>
    </row>
    <row r="5325" spans="2:3" x14ac:dyDescent="0.25">
      <c r="B5325" s="250">
        <v>5262</v>
      </c>
      <c r="C5325" s="249">
        <v>166.73878033438822</v>
      </c>
    </row>
    <row r="5326" spans="2:3" x14ac:dyDescent="0.25">
      <c r="B5326" s="250">
        <v>5263</v>
      </c>
      <c r="C5326" s="249">
        <v>142.00968755563005</v>
      </c>
    </row>
    <row r="5327" spans="2:3" x14ac:dyDescent="0.25">
      <c r="B5327" s="250">
        <v>5264</v>
      </c>
      <c r="C5327" s="249">
        <v>128.80838122083946</v>
      </c>
    </row>
    <row r="5328" spans="2:3" x14ac:dyDescent="0.25">
      <c r="B5328" s="250">
        <v>5265</v>
      </c>
      <c r="C5328" s="249">
        <v>113.31310646392016</v>
      </c>
    </row>
    <row r="5329" spans="2:3" x14ac:dyDescent="0.25">
      <c r="B5329" s="250">
        <v>5266</v>
      </c>
      <c r="C5329" s="249">
        <v>116.49181698352389</v>
      </c>
    </row>
    <row r="5330" spans="2:3" x14ac:dyDescent="0.25">
      <c r="B5330" s="250">
        <v>5267</v>
      </c>
      <c r="C5330" s="249">
        <v>109.00612286530749</v>
      </c>
    </row>
    <row r="5331" spans="2:3" x14ac:dyDescent="0.25">
      <c r="B5331" s="250">
        <v>5268</v>
      </c>
      <c r="C5331" s="249">
        <v>106.88825047792176</v>
      </c>
    </row>
    <row r="5332" spans="2:3" x14ac:dyDescent="0.25">
      <c r="B5332" s="250">
        <v>5269</v>
      </c>
      <c r="C5332" s="249">
        <v>102.75951984385894</v>
      </c>
    </row>
    <row r="5333" spans="2:3" x14ac:dyDescent="0.25">
      <c r="B5333" s="250">
        <v>5270</v>
      </c>
      <c r="C5333" s="249">
        <v>148.69501712671143</v>
      </c>
    </row>
    <row r="5334" spans="2:3" x14ac:dyDescent="0.25">
      <c r="B5334" s="250">
        <v>5271</v>
      </c>
      <c r="C5334" s="249">
        <v>134.1364702539606</v>
      </c>
    </row>
    <row r="5335" spans="2:3" x14ac:dyDescent="0.25">
      <c r="B5335" s="250">
        <v>5272</v>
      </c>
      <c r="C5335" s="249">
        <v>138.08337208237197</v>
      </c>
    </row>
    <row r="5336" spans="2:3" x14ac:dyDescent="0.25">
      <c r="B5336" s="250">
        <v>5273</v>
      </c>
      <c r="C5336" s="249">
        <v>56.280717494625286</v>
      </c>
    </row>
    <row r="5337" spans="2:3" x14ac:dyDescent="0.25">
      <c r="B5337" s="250">
        <v>5274</v>
      </c>
      <c r="C5337" s="249">
        <v>118.29340489400802</v>
      </c>
    </row>
    <row r="5338" spans="2:3" x14ac:dyDescent="0.25">
      <c r="B5338" s="250">
        <v>5275</v>
      </c>
      <c r="C5338" s="249">
        <v>106.23135733843731</v>
      </c>
    </row>
    <row r="5339" spans="2:3" x14ac:dyDescent="0.25">
      <c r="B5339" s="250">
        <v>5276</v>
      </c>
      <c r="C5339" s="249">
        <v>120.08675014212726</v>
      </c>
    </row>
    <row r="5340" spans="2:3" x14ac:dyDescent="0.25">
      <c r="B5340" s="250">
        <v>5277</v>
      </c>
      <c r="C5340" s="249">
        <v>90.368701989983762</v>
      </c>
    </row>
    <row r="5341" spans="2:3" x14ac:dyDescent="0.25">
      <c r="B5341" s="250">
        <v>5278</v>
      </c>
      <c r="C5341" s="249">
        <v>100.10734553772775</v>
      </c>
    </row>
    <row r="5342" spans="2:3" x14ac:dyDescent="0.25">
      <c r="B5342" s="250">
        <v>5279</v>
      </c>
      <c r="C5342" s="249">
        <v>61.870046338975264</v>
      </c>
    </row>
    <row r="5343" spans="2:3" x14ac:dyDescent="0.25">
      <c r="B5343" s="250">
        <v>5280</v>
      </c>
      <c r="C5343" s="249">
        <v>111.358448680549</v>
      </c>
    </row>
    <row r="5344" spans="2:3" x14ac:dyDescent="0.25">
      <c r="B5344" s="250">
        <v>5281</v>
      </c>
      <c r="C5344" s="249">
        <v>95.630904219261325</v>
      </c>
    </row>
    <row r="5345" spans="2:3" x14ac:dyDescent="0.25">
      <c r="B5345" s="250">
        <v>5282</v>
      </c>
      <c r="C5345" s="249">
        <v>125.32430508080837</v>
      </c>
    </row>
    <row r="5346" spans="2:3" x14ac:dyDescent="0.25">
      <c r="B5346" s="250">
        <v>5283</v>
      </c>
      <c r="C5346" s="249">
        <v>124.65197026870695</v>
      </c>
    </row>
    <row r="5347" spans="2:3" x14ac:dyDescent="0.25">
      <c r="B5347" s="250">
        <v>5284</v>
      </c>
      <c r="C5347" s="249">
        <v>154.12275527120067</v>
      </c>
    </row>
    <row r="5348" spans="2:3" x14ac:dyDescent="0.25">
      <c r="B5348" s="250">
        <v>5285</v>
      </c>
      <c r="C5348" s="249">
        <v>163.37822691786664</v>
      </c>
    </row>
    <row r="5349" spans="2:3" x14ac:dyDescent="0.25">
      <c r="B5349" s="250">
        <v>5286</v>
      </c>
      <c r="C5349" s="249">
        <v>118.64463026712752</v>
      </c>
    </row>
    <row r="5350" spans="2:3" x14ac:dyDescent="0.25">
      <c r="B5350" s="250">
        <v>5287</v>
      </c>
      <c r="C5350" s="249">
        <v>88.730369252119772</v>
      </c>
    </row>
    <row r="5351" spans="2:3" x14ac:dyDescent="0.25">
      <c r="B5351" s="250">
        <v>5288</v>
      </c>
      <c r="C5351" s="249">
        <v>103.91940387966113</v>
      </c>
    </row>
    <row r="5352" spans="2:3" x14ac:dyDescent="0.25">
      <c r="B5352" s="250">
        <v>5289</v>
      </c>
      <c r="C5352" s="249">
        <v>114.7869990505034</v>
      </c>
    </row>
    <row r="5353" spans="2:3" x14ac:dyDescent="0.25">
      <c r="B5353" s="250">
        <v>5290</v>
      </c>
      <c r="C5353" s="249">
        <v>137.63352153039875</v>
      </c>
    </row>
    <row r="5354" spans="2:3" x14ac:dyDescent="0.25">
      <c r="B5354" s="250">
        <v>5291</v>
      </c>
      <c r="C5354" s="249">
        <v>150.101249243084</v>
      </c>
    </row>
    <row r="5355" spans="2:3" x14ac:dyDescent="0.25">
      <c r="B5355" s="250">
        <v>5292</v>
      </c>
      <c r="C5355" s="249">
        <v>112.59868996513707</v>
      </c>
    </row>
    <row r="5356" spans="2:3" x14ac:dyDescent="0.25">
      <c r="B5356" s="250">
        <v>5293</v>
      </c>
      <c r="C5356" s="249">
        <v>147.01322411892247</v>
      </c>
    </row>
    <row r="5357" spans="2:3" x14ac:dyDescent="0.25">
      <c r="B5357" s="250">
        <v>5294</v>
      </c>
      <c r="C5357" s="249">
        <v>149.96660138837453</v>
      </c>
    </row>
    <row r="5358" spans="2:3" x14ac:dyDescent="0.25">
      <c r="B5358" s="250">
        <v>5295</v>
      </c>
      <c r="C5358" s="249">
        <v>137.85615144288553</v>
      </c>
    </row>
    <row r="5359" spans="2:3" x14ac:dyDescent="0.25">
      <c r="B5359" s="250">
        <v>5296</v>
      </c>
      <c r="C5359" s="249">
        <v>77.624760935565746</v>
      </c>
    </row>
    <row r="5360" spans="2:3" x14ac:dyDescent="0.25">
      <c r="B5360" s="250">
        <v>5297</v>
      </c>
      <c r="C5360" s="249">
        <v>115.5264001492548</v>
      </c>
    </row>
    <row r="5361" spans="2:3" x14ac:dyDescent="0.25">
      <c r="B5361" s="250">
        <v>5298</v>
      </c>
      <c r="C5361" s="249">
        <v>135.99691844199984</v>
      </c>
    </row>
    <row r="5362" spans="2:3" x14ac:dyDescent="0.25">
      <c r="B5362" s="250">
        <v>5299</v>
      </c>
      <c r="C5362" s="249">
        <v>99.382403324920062</v>
      </c>
    </row>
    <row r="5363" spans="2:3" x14ac:dyDescent="0.25">
      <c r="B5363" s="250">
        <v>5300</v>
      </c>
      <c r="C5363" s="249">
        <v>101.44426624309574</v>
      </c>
    </row>
    <row r="5364" spans="2:3" x14ac:dyDescent="0.25">
      <c r="B5364" s="250">
        <v>5301</v>
      </c>
      <c r="C5364" s="249">
        <v>67.483727277411077</v>
      </c>
    </row>
    <row r="5365" spans="2:3" x14ac:dyDescent="0.25">
      <c r="B5365" s="250">
        <v>5302</v>
      </c>
      <c r="C5365" s="249">
        <v>110.69007685709668</v>
      </c>
    </row>
    <row r="5366" spans="2:3" x14ac:dyDescent="0.25">
      <c r="B5366" s="250">
        <v>5303</v>
      </c>
      <c r="C5366" s="249">
        <v>136.25969964944022</v>
      </c>
    </row>
    <row r="5367" spans="2:3" x14ac:dyDescent="0.25">
      <c r="B5367" s="250">
        <v>5304</v>
      </c>
      <c r="C5367" s="249">
        <v>115.0554699610806</v>
      </c>
    </row>
    <row r="5368" spans="2:3" x14ac:dyDescent="0.25">
      <c r="B5368" s="250">
        <v>5305</v>
      </c>
      <c r="C5368" s="249">
        <v>145.64416484840021</v>
      </c>
    </row>
    <row r="5369" spans="2:3" x14ac:dyDescent="0.25">
      <c r="B5369" s="250">
        <v>5306</v>
      </c>
      <c r="C5369" s="249">
        <v>95.897260813148876</v>
      </c>
    </row>
    <row r="5370" spans="2:3" x14ac:dyDescent="0.25">
      <c r="B5370" s="250">
        <v>5307</v>
      </c>
      <c r="C5370" s="249">
        <v>118.92988894437056</v>
      </c>
    </row>
    <row r="5371" spans="2:3" x14ac:dyDescent="0.25">
      <c r="B5371" s="250">
        <v>5308</v>
      </c>
      <c r="C5371" s="249">
        <v>91.622478029201929</v>
      </c>
    </row>
    <row r="5372" spans="2:3" x14ac:dyDescent="0.25">
      <c r="B5372" s="250">
        <v>5309</v>
      </c>
      <c r="C5372" s="249">
        <v>195.9018147040581</v>
      </c>
    </row>
    <row r="5373" spans="2:3" x14ac:dyDescent="0.25">
      <c r="B5373" s="250">
        <v>5310</v>
      </c>
      <c r="C5373" s="249">
        <v>106.72110228615566</v>
      </c>
    </row>
    <row r="5374" spans="2:3" x14ac:dyDescent="0.25">
      <c r="B5374" s="250">
        <v>5311</v>
      </c>
      <c r="C5374" s="249">
        <v>83.666024395250176</v>
      </c>
    </row>
    <row r="5375" spans="2:3" x14ac:dyDescent="0.25">
      <c r="B5375" s="250">
        <v>5312</v>
      </c>
      <c r="C5375" s="249">
        <v>139.06996902740192</v>
      </c>
    </row>
    <row r="5376" spans="2:3" x14ac:dyDescent="0.25">
      <c r="B5376" s="250">
        <v>5313</v>
      </c>
      <c r="C5376" s="249">
        <v>126.28091269280128</v>
      </c>
    </row>
    <row r="5377" spans="2:3" x14ac:dyDescent="0.25">
      <c r="B5377" s="250">
        <v>5314</v>
      </c>
      <c r="C5377" s="249">
        <v>145.77678938129213</v>
      </c>
    </row>
    <row r="5378" spans="2:3" x14ac:dyDescent="0.25">
      <c r="B5378" s="250">
        <v>5315</v>
      </c>
      <c r="C5378" s="249">
        <v>100.718787554222</v>
      </c>
    </row>
    <row r="5379" spans="2:3" x14ac:dyDescent="0.25">
      <c r="B5379" s="250">
        <v>5316</v>
      </c>
      <c r="C5379" s="249">
        <v>154.51632744249707</v>
      </c>
    </row>
    <row r="5380" spans="2:3" x14ac:dyDescent="0.25">
      <c r="B5380" s="250">
        <v>5317</v>
      </c>
      <c r="C5380" s="249">
        <v>113.60378802624614</v>
      </c>
    </row>
    <row r="5381" spans="2:3" x14ac:dyDescent="0.25">
      <c r="B5381" s="250">
        <v>5318</v>
      </c>
      <c r="C5381" s="249">
        <v>91.101037104751242</v>
      </c>
    </row>
    <row r="5382" spans="2:3" x14ac:dyDescent="0.25">
      <c r="B5382" s="250">
        <v>5319</v>
      </c>
      <c r="C5382" s="249">
        <v>108.90891008302331</v>
      </c>
    </row>
    <row r="5383" spans="2:3" x14ac:dyDescent="0.25">
      <c r="B5383" s="250">
        <v>5320</v>
      </c>
      <c r="C5383" s="249">
        <v>129.25109045824706</v>
      </c>
    </row>
    <row r="5384" spans="2:3" x14ac:dyDescent="0.25">
      <c r="B5384" s="250">
        <v>5321</v>
      </c>
      <c r="C5384" s="249">
        <v>85.90175337007939</v>
      </c>
    </row>
    <row r="5385" spans="2:3" x14ac:dyDescent="0.25">
      <c r="B5385" s="250">
        <v>5322</v>
      </c>
      <c r="C5385" s="249">
        <v>126.7885748510801</v>
      </c>
    </row>
    <row r="5386" spans="2:3" x14ac:dyDescent="0.25">
      <c r="B5386" s="250">
        <v>5323</v>
      </c>
      <c r="C5386" s="249">
        <v>68.026550632929315</v>
      </c>
    </row>
    <row r="5387" spans="2:3" x14ac:dyDescent="0.25">
      <c r="B5387" s="250">
        <v>5324</v>
      </c>
      <c r="C5387" s="249">
        <v>103.4393362137497</v>
      </c>
    </row>
    <row r="5388" spans="2:3" x14ac:dyDescent="0.25">
      <c r="B5388" s="250">
        <v>5325</v>
      </c>
      <c r="C5388" s="249">
        <v>122.71041675619769</v>
      </c>
    </row>
    <row r="5389" spans="2:3" x14ac:dyDescent="0.25">
      <c r="B5389" s="250">
        <v>5326</v>
      </c>
      <c r="C5389" s="249">
        <v>104.5988986958665</v>
      </c>
    </row>
    <row r="5390" spans="2:3" x14ac:dyDescent="0.25">
      <c r="B5390" s="250">
        <v>5327</v>
      </c>
      <c r="C5390" s="249">
        <v>106.87881664618332</v>
      </c>
    </row>
    <row r="5391" spans="2:3" x14ac:dyDescent="0.25">
      <c r="B5391" s="250">
        <v>5328</v>
      </c>
      <c r="C5391" s="249">
        <v>112.67228729684788</v>
      </c>
    </row>
    <row r="5392" spans="2:3" x14ac:dyDescent="0.25">
      <c r="B5392" s="250">
        <v>5329</v>
      </c>
      <c r="C5392" s="249">
        <v>104.72078210831997</v>
      </c>
    </row>
    <row r="5393" spans="2:3" x14ac:dyDescent="0.25">
      <c r="B5393" s="250">
        <v>5330</v>
      </c>
      <c r="C5393" s="249">
        <v>157.10116800575454</v>
      </c>
    </row>
    <row r="5394" spans="2:3" x14ac:dyDescent="0.25">
      <c r="B5394" s="250">
        <v>5331</v>
      </c>
      <c r="C5394" s="249">
        <v>103.19147534958455</v>
      </c>
    </row>
    <row r="5395" spans="2:3" x14ac:dyDescent="0.25">
      <c r="B5395" s="250">
        <v>5332</v>
      </c>
      <c r="C5395" s="249">
        <v>67.254965435732089</v>
      </c>
    </row>
    <row r="5396" spans="2:3" x14ac:dyDescent="0.25">
      <c r="B5396" s="250">
        <v>5333</v>
      </c>
      <c r="C5396" s="249">
        <v>124.56266478447711</v>
      </c>
    </row>
    <row r="5397" spans="2:3" x14ac:dyDescent="0.25">
      <c r="B5397" s="250">
        <v>5334</v>
      </c>
      <c r="C5397" s="249">
        <v>149.31370141476097</v>
      </c>
    </row>
    <row r="5398" spans="2:3" x14ac:dyDescent="0.25">
      <c r="B5398" s="250">
        <v>5335</v>
      </c>
      <c r="C5398" s="249">
        <v>130.05068353435598</v>
      </c>
    </row>
    <row r="5399" spans="2:3" x14ac:dyDescent="0.25">
      <c r="B5399" s="250">
        <v>5336</v>
      </c>
      <c r="C5399" s="249">
        <v>97.194312773388376</v>
      </c>
    </row>
    <row r="5400" spans="2:3" x14ac:dyDescent="0.25">
      <c r="B5400" s="250">
        <v>5337</v>
      </c>
      <c r="C5400" s="249">
        <v>105.56363714774963</v>
      </c>
    </row>
    <row r="5401" spans="2:3" x14ac:dyDescent="0.25">
      <c r="B5401" s="250">
        <v>5338</v>
      </c>
      <c r="C5401" s="249">
        <v>139.36922556536589</v>
      </c>
    </row>
    <row r="5402" spans="2:3" x14ac:dyDescent="0.25">
      <c r="B5402" s="250">
        <v>5339</v>
      </c>
      <c r="C5402" s="249">
        <v>129.14752126280624</v>
      </c>
    </row>
    <row r="5403" spans="2:3" x14ac:dyDescent="0.25">
      <c r="B5403" s="250">
        <v>5340</v>
      </c>
      <c r="C5403" s="249">
        <v>96.555394926046944</v>
      </c>
    </row>
    <row r="5404" spans="2:3" x14ac:dyDescent="0.25">
      <c r="B5404" s="250">
        <v>5341</v>
      </c>
      <c r="C5404" s="249">
        <v>130.04099541264569</v>
      </c>
    </row>
    <row r="5405" spans="2:3" x14ac:dyDescent="0.25">
      <c r="B5405" s="250">
        <v>5342</v>
      </c>
      <c r="C5405" s="249">
        <v>124.12771764174278</v>
      </c>
    </row>
    <row r="5406" spans="2:3" x14ac:dyDescent="0.25">
      <c r="B5406" s="250">
        <v>5343</v>
      </c>
      <c r="C5406" s="249">
        <v>69.236930508585658</v>
      </c>
    </row>
    <row r="5407" spans="2:3" x14ac:dyDescent="0.25">
      <c r="B5407" s="250">
        <v>5344</v>
      </c>
      <c r="C5407" s="249">
        <v>153.60952982883947</v>
      </c>
    </row>
    <row r="5408" spans="2:3" x14ac:dyDescent="0.25">
      <c r="B5408" s="250">
        <v>5345</v>
      </c>
      <c r="C5408" s="249">
        <v>117.28282285505364</v>
      </c>
    </row>
    <row r="5409" spans="2:3" x14ac:dyDescent="0.25">
      <c r="B5409" s="250">
        <v>5346</v>
      </c>
      <c r="C5409" s="249">
        <v>98.886339833805991</v>
      </c>
    </row>
    <row r="5410" spans="2:3" x14ac:dyDescent="0.25">
      <c r="B5410" s="250">
        <v>5347</v>
      </c>
      <c r="C5410" s="249">
        <v>94.900722466659076</v>
      </c>
    </row>
    <row r="5411" spans="2:3" x14ac:dyDescent="0.25">
      <c r="B5411" s="250">
        <v>5348</v>
      </c>
      <c r="C5411" s="249">
        <v>119.97334048554438</v>
      </c>
    </row>
    <row r="5412" spans="2:3" x14ac:dyDescent="0.25">
      <c r="B5412" s="250">
        <v>5349</v>
      </c>
      <c r="C5412" s="249">
        <v>115.08654165317459</v>
      </c>
    </row>
    <row r="5413" spans="2:3" x14ac:dyDescent="0.25">
      <c r="B5413" s="250">
        <v>5350</v>
      </c>
      <c r="C5413" s="249">
        <v>110.36937005160115</v>
      </c>
    </row>
    <row r="5414" spans="2:3" x14ac:dyDescent="0.25">
      <c r="B5414" s="250">
        <v>5351</v>
      </c>
      <c r="C5414" s="249">
        <v>137.29880387586621</v>
      </c>
    </row>
    <row r="5415" spans="2:3" x14ac:dyDescent="0.25">
      <c r="B5415" s="250">
        <v>5352</v>
      </c>
      <c r="C5415" s="249">
        <v>151.60858339819069</v>
      </c>
    </row>
    <row r="5416" spans="2:3" x14ac:dyDescent="0.25">
      <c r="B5416" s="250">
        <v>5353</v>
      </c>
      <c r="C5416" s="249">
        <v>143.33583471255307</v>
      </c>
    </row>
    <row r="5417" spans="2:3" x14ac:dyDescent="0.25">
      <c r="B5417" s="250">
        <v>5354</v>
      </c>
      <c r="C5417" s="249">
        <v>94.016079295137217</v>
      </c>
    </row>
    <row r="5418" spans="2:3" x14ac:dyDescent="0.25">
      <c r="B5418" s="250">
        <v>5355</v>
      </c>
      <c r="C5418" s="249">
        <v>135.68829974572284</v>
      </c>
    </row>
    <row r="5419" spans="2:3" x14ac:dyDescent="0.25">
      <c r="B5419" s="250">
        <v>5356</v>
      </c>
      <c r="C5419" s="249">
        <v>116.02820368095159</v>
      </c>
    </row>
    <row r="5420" spans="2:3" x14ac:dyDescent="0.25">
      <c r="B5420" s="250">
        <v>5357</v>
      </c>
      <c r="C5420" s="249">
        <v>137.55003419867393</v>
      </c>
    </row>
    <row r="5421" spans="2:3" x14ac:dyDescent="0.25">
      <c r="B5421" s="250">
        <v>5358</v>
      </c>
      <c r="C5421" s="249">
        <v>92.219435668376946</v>
      </c>
    </row>
    <row r="5422" spans="2:3" x14ac:dyDescent="0.25">
      <c r="B5422" s="250">
        <v>5359</v>
      </c>
      <c r="C5422" s="249">
        <v>120.6397521531502</v>
      </c>
    </row>
    <row r="5423" spans="2:3" x14ac:dyDescent="0.25">
      <c r="B5423" s="250">
        <v>5360</v>
      </c>
      <c r="C5423" s="249">
        <v>96.685557827397446</v>
      </c>
    </row>
    <row r="5424" spans="2:3" x14ac:dyDescent="0.25">
      <c r="B5424" s="250">
        <v>5361</v>
      </c>
      <c r="C5424" s="249">
        <v>140.15541218099949</v>
      </c>
    </row>
    <row r="5425" spans="2:3" x14ac:dyDescent="0.25">
      <c r="B5425" s="250">
        <v>5362</v>
      </c>
      <c r="C5425" s="249">
        <v>86.010001464266026</v>
      </c>
    </row>
    <row r="5426" spans="2:3" x14ac:dyDescent="0.25">
      <c r="B5426" s="250">
        <v>5363</v>
      </c>
      <c r="C5426" s="249">
        <v>90.874725422609302</v>
      </c>
    </row>
    <row r="5427" spans="2:3" x14ac:dyDescent="0.25">
      <c r="B5427" s="250">
        <v>5364</v>
      </c>
      <c r="C5427" s="249">
        <v>118.90439991881746</v>
      </c>
    </row>
    <row r="5428" spans="2:3" x14ac:dyDescent="0.25">
      <c r="B5428" s="250">
        <v>5365</v>
      </c>
      <c r="C5428" s="249">
        <v>127.63791029551234</v>
      </c>
    </row>
    <row r="5429" spans="2:3" x14ac:dyDescent="0.25">
      <c r="B5429" s="250">
        <v>5366</v>
      </c>
      <c r="C5429" s="249">
        <v>120.2611333658555</v>
      </c>
    </row>
    <row r="5430" spans="2:3" x14ac:dyDescent="0.25">
      <c r="B5430" s="250">
        <v>5367</v>
      </c>
      <c r="C5430" s="249">
        <v>141.10491559026119</v>
      </c>
    </row>
    <row r="5431" spans="2:3" x14ac:dyDescent="0.25">
      <c r="B5431" s="250">
        <v>5368</v>
      </c>
      <c r="C5431" s="249">
        <v>157.53183588322389</v>
      </c>
    </row>
    <row r="5432" spans="2:3" x14ac:dyDescent="0.25">
      <c r="B5432" s="250">
        <v>5369</v>
      </c>
      <c r="C5432" s="249">
        <v>130.92737114350774</v>
      </c>
    </row>
    <row r="5433" spans="2:3" x14ac:dyDescent="0.25">
      <c r="B5433" s="250">
        <v>5370</v>
      </c>
      <c r="C5433" s="249">
        <v>121.95181474871262</v>
      </c>
    </row>
    <row r="5434" spans="2:3" x14ac:dyDescent="0.25">
      <c r="B5434" s="250">
        <v>5371</v>
      </c>
      <c r="C5434" s="249">
        <v>108.22488388495535</v>
      </c>
    </row>
    <row r="5435" spans="2:3" x14ac:dyDescent="0.25">
      <c r="B5435" s="250">
        <v>5372</v>
      </c>
      <c r="C5435" s="249">
        <v>117.48708987535632</v>
      </c>
    </row>
    <row r="5436" spans="2:3" x14ac:dyDescent="0.25">
      <c r="B5436" s="250">
        <v>5373</v>
      </c>
      <c r="C5436" s="249">
        <v>135.04450161479852</v>
      </c>
    </row>
    <row r="5437" spans="2:3" x14ac:dyDescent="0.25">
      <c r="B5437" s="250">
        <v>5374</v>
      </c>
      <c r="C5437" s="249">
        <v>107.27371574525749</v>
      </c>
    </row>
    <row r="5438" spans="2:3" x14ac:dyDescent="0.25">
      <c r="B5438" s="250">
        <v>5375</v>
      </c>
      <c r="C5438" s="249">
        <v>157.10024709076322</v>
      </c>
    </row>
    <row r="5439" spans="2:3" x14ac:dyDescent="0.25">
      <c r="B5439" s="250">
        <v>5376</v>
      </c>
      <c r="C5439" s="249">
        <v>111.97043457452436</v>
      </c>
    </row>
    <row r="5440" spans="2:3" x14ac:dyDescent="0.25">
      <c r="B5440" s="250">
        <v>5377</v>
      </c>
      <c r="C5440" s="249">
        <v>91.187050899528174</v>
      </c>
    </row>
    <row r="5441" spans="2:3" x14ac:dyDescent="0.25">
      <c r="B5441" s="250">
        <v>5378</v>
      </c>
      <c r="C5441" s="249">
        <v>168.78308164229909</v>
      </c>
    </row>
    <row r="5442" spans="2:3" x14ac:dyDescent="0.25">
      <c r="B5442" s="250">
        <v>5379</v>
      </c>
      <c r="C5442" s="249">
        <v>136.09953855013794</v>
      </c>
    </row>
    <row r="5443" spans="2:3" x14ac:dyDescent="0.25">
      <c r="B5443" s="250">
        <v>5380</v>
      </c>
      <c r="C5443" s="249">
        <v>141.46491157947551</v>
      </c>
    </row>
    <row r="5444" spans="2:3" x14ac:dyDescent="0.25">
      <c r="B5444" s="250">
        <v>5381</v>
      </c>
      <c r="C5444" s="249">
        <v>96.38432793343847</v>
      </c>
    </row>
    <row r="5445" spans="2:3" x14ac:dyDescent="0.25">
      <c r="B5445" s="250">
        <v>5382</v>
      </c>
      <c r="C5445" s="249">
        <v>114.10716965492502</v>
      </c>
    </row>
    <row r="5446" spans="2:3" x14ac:dyDescent="0.25">
      <c r="B5446" s="250">
        <v>5383</v>
      </c>
      <c r="C5446" s="249">
        <v>145.27371730755866</v>
      </c>
    </row>
    <row r="5447" spans="2:3" x14ac:dyDescent="0.25">
      <c r="B5447" s="250">
        <v>5384</v>
      </c>
      <c r="C5447" s="249">
        <v>96.651927793029984</v>
      </c>
    </row>
    <row r="5448" spans="2:3" x14ac:dyDescent="0.25">
      <c r="B5448" s="250">
        <v>5385</v>
      </c>
      <c r="C5448" s="249">
        <v>149.25522338202339</v>
      </c>
    </row>
    <row r="5449" spans="2:3" x14ac:dyDescent="0.25">
      <c r="B5449" s="250">
        <v>5386</v>
      </c>
      <c r="C5449" s="249">
        <v>109.62438783008524</v>
      </c>
    </row>
    <row r="5450" spans="2:3" x14ac:dyDescent="0.25">
      <c r="B5450" s="250">
        <v>5387</v>
      </c>
      <c r="C5450" s="249">
        <v>131.07768351981312</v>
      </c>
    </row>
    <row r="5451" spans="2:3" x14ac:dyDescent="0.25">
      <c r="B5451" s="250">
        <v>5388</v>
      </c>
      <c r="C5451" s="249">
        <v>106.25471999048412</v>
      </c>
    </row>
    <row r="5452" spans="2:3" x14ac:dyDescent="0.25">
      <c r="B5452" s="250">
        <v>5389</v>
      </c>
      <c r="C5452" s="249">
        <v>135.97212137497027</v>
      </c>
    </row>
    <row r="5453" spans="2:3" x14ac:dyDescent="0.25">
      <c r="B5453" s="250">
        <v>5390</v>
      </c>
      <c r="C5453" s="249">
        <v>120.43896269825221</v>
      </c>
    </row>
    <row r="5454" spans="2:3" x14ac:dyDescent="0.25">
      <c r="B5454" s="250">
        <v>5391</v>
      </c>
      <c r="C5454" s="249">
        <v>116.21594526385664</v>
      </c>
    </row>
    <row r="5455" spans="2:3" x14ac:dyDescent="0.25">
      <c r="B5455" s="250">
        <v>5392</v>
      </c>
      <c r="C5455" s="249">
        <v>127.38989110441558</v>
      </c>
    </row>
    <row r="5456" spans="2:3" x14ac:dyDescent="0.25">
      <c r="B5456" s="250">
        <v>5393</v>
      </c>
      <c r="C5456" s="249">
        <v>115.19262483094644</v>
      </c>
    </row>
    <row r="5457" spans="2:3" x14ac:dyDescent="0.25">
      <c r="B5457" s="250">
        <v>5394</v>
      </c>
      <c r="C5457" s="249">
        <v>93.63054397617708</v>
      </c>
    </row>
    <row r="5458" spans="2:3" x14ac:dyDescent="0.25">
      <c r="B5458" s="250">
        <v>5395</v>
      </c>
      <c r="C5458" s="249">
        <v>135.474815617307</v>
      </c>
    </row>
    <row r="5459" spans="2:3" x14ac:dyDescent="0.25">
      <c r="B5459" s="250">
        <v>5396</v>
      </c>
      <c r="C5459" s="249">
        <v>99.863884304505206</v>
      </c>
    </row>
    <row r="5460" spans="2:3" x14ac:dyDescent="0.25">
      <c r="B5460" s="250">
        <v>5397</v>
      </c>
      <c r="C5460" s="249">
        <v>158.54564585778604</v>
      </c>
    </row>
    <row r="5461" spans="2:3" x14ac:dyDescent="0.25">
      <c r="B5461" s="250">
        <v>5398</v>
      </c>
      <c r="C5461" s="249">
        <v>105.41080745578353</v>
      </c>
    </row>
    <row r="5462" spans="2:3" x14ac:dyDescent="0.25">
      <c r="B5462" s="250">
        <v>5399</v>
      </c>
      <c r="C5462" s="249">
        <v>148.05691965371662</v>
      </c>
    </row>
    <row r="5463" spans="2:3" x14ac:dyDescent="0.25">
      <c r="B5463" s="250">
        <v>5400</v>
      </c>
      <c r="C5463" s="249">
        <v>136.62465414357416</v>
      </c>
    </row>
    <row r="5464" spans="2:3" x14ac:dyDescent="0.25">
      <c r="B5464" s="250">
        <v>5401</v>
      </c>
      <c r="C5464" s="249">
        <v>104.2707338816076</v>
      </c>
    </row>
    <row r="5465" spans="2:3" x14ac:dyDescent="0.25">
      <c r="B5465" s="250">
        <v>5402</v>
      </c>
      <c r="C5465" s="249">
        <v>146.17104085574533</v>
      </c>
    </row>
    <row r="5466" spans="2:3" x14ac:dyDescent="0.25">
      <c r="B5466" s="250">
        <v>5403</v>
      </c>
      <c r="C5466" s="249">
        <v>85.909172010545063</v>
      </c>
    </row>
    <row r="5467" spans="2:3" x14ac:dyDescent="0.25">
      <c r="B5467" s="250">
        <v>5404</v>
      </c>
      <c r="C5467" s="249">
        <v>146.87940825663705</v>
      </c>
    </row>
    <row r="5468" spans="2:3" x14ac:dyDescent="0.25">
      <c r="B5468" s="250">
        <v>5405</v>
      </c>
      <c r="C5468" s="249">
        <v>158.03829631246347</v>
      </c>
    </row>
    <row r="5469" spans="2:3" x14ac:dyDescent="0.25">
      <c r="B5469" s="250">
        <v>5406</v>
      </c>
      <c r="C5469" s="249">
        <v>114.11005833000313</v>
      </c>
    </row>
    <row r="5470" spans="2:3" x14ac:dyDescent="0.25">
      <c r="B5470" s="250">
        <v>5407</v>
      </c>
      <c r="C5470" s="249">
        <v>171.59005675098649</v>
      </c>
    </row>
    <row r="5471" spans="2:3" x14ac:dyDescent="0.25">
      <c r="B5471" s="250">
        <v>5408</v>
      </c>
      <c r="C5471" s="249">
        <v>75.4273410738341</v>
      </c>
    </row>
    <row r="5472" spans="2:3" x14ac:dyDescent="0.25">
      <c r="B5472" s="250">
        <v>5409</v>
      </c>
      <c r="C5472" s="249">
        <v>124.99356061422017</v>
      </c>
    </row>
    <row r="5473" spans="2:3" x14ac:dyDescent="0.25">
      <c r="B5473" s="250">
        <v>5410</v>
      </c>
      <c r="C5473" s="249">
        <v>126.66555878866768</v>
      </c>
    </row>
    <row r="5474" spans="2:3" x14ac:dyDescent="0.25">
      <c r="B5474" s="250">
        <v>5411</v>
      </c>
      <c r="C5474" s="249">
        <v>118.16316653248987</v>
      </c>
    </row>
    <row r="5475" spans="2:3" x14ac:dyDescent="0.25">
      <c r="B5475" s="250">
        <v>5412</v>
      </c>
      <c r="C5475" s="249">
        <v>131.99254444568894</v>
      </c>
    </row>
    <row r="5476" spans="2:3" x14ac:dyDescent="0.25">
      <c r="B5476" s="250">
        <v>5413</v>
      </c>
      <c r="C5476" s="249">
        <v>154.4373080787889</v>
      </c>
    </row>
    <row r="5477" spans="2:3" x14ac:dyDescent="0.25">
      <c r="B5477" s="250">
        <v>5414</v>
      </c>
      <c r="C5477" s="249">
        <v>131.97575322111157</v>
      </c>
    </row>
    <row r="5478" spans="2:3" x14ac:dyDescent="0.25">
      <c r="B5478" s="250">
        <v>5415</v>
      </c>
      <c r="C5478" s="249">
        <v>112.29103469053258</v>
      </c>
    </row>
    <row r="5479" spans="2:3" x14ac:dyDescent="0.25">
      <c r="B5479" s="250">
        <v>5416</v>
      </c>
      <c r="C5479" s="249">
        <v>86.054906602357079</v>
      </c>
    </row>
    <row r="5480" spans="2:3" x14ac:dyDescent="0.25">
      <c r="B5480" s="250">
        <v>5417</v>
      </c>
      <c r="C5480" s="249">
        <v>102.54475092117885</v>
      </c>
    </row>
    <row r="5481" spans="2:3" x14ac:dyDescent="0.25">
      <c r="B5481" s="250">
        <v>5418</v>
      </c>
      <c r="C5481" s="249">
        <v>162.86968102483593</v>
      </c>
    </row>
    <row r="5482" spans="2:3" x14ac:dyDescent="0.25">
      <c r="B5482" s="250">
        <v>5419</v>
      </c>
      <c r="C5482" s="249">
        <v>149.25011606574782</v>
      </c>
    </row>
    <row r="5483" spans="2:3" x14ac:dyDescent="0.25">
      <c r="B5483" s="250">
        <v>5420</v>
      </c>
      <c r="C5483" s="249">
        <v>127.54776318425894</v>
      </c>
    </row>
    <row r="5484" spans="2:3" x14ac:dyDescent="0.25">
      <c r="B5484" s="250">
        <v>5421</v>
      </c>
      <c r="C5484" s="249">
        <v>120.68548606857425</v>
      </c>
    </row>
    <row r="5485" spans="2:3" x14ac:dyDescent="0.25">
      <c r="B5485" s="250">
        <v>5422</v>
      </c>
      <c r="C5485" s="249">
        <v>126.614779404145</v>
      </c>
    </row>
    <row r="5486" spans="2:3" x14ac:dyDescent="0.25">
      <c r="B5486" s="250">
        <v>5423</v>
      </c>
      <c r="C5486" s="249">
        <v>118.21318649557503</v>
      </c>
    </row>
    <row r="5487" spans="2:3" x14ac:dyDescent="0.25">
      <c r="B5487" s="250">
        <v>5424</v>
      </c>
      <c r="C5487" s="249">
        <v>90.537663407610708</v>
      </c>
    </row>
    <row r="5488" spans="2:3" x14ac:dyDescent="0.25">
      <c r="B5488" s="250">
        <v>5425</v>
      </c>
      <c r="C5488" s="249">
        <v>87.694861007900187</v>
      </c>
    </row>
    <row r="5489" spans="2:3" x14ac:dyDescent="0.25">
      <c r="B5489" s="250">
        <v>5426</v>
      </c>
      <c r="C5489" s="249">
        <v>169.98127263069534</v>
      </c>
    </row>
    <row r="5490" spans="2:3" x14ac:dyDescent="0.25">
      <c r="B5490" s="250">
        <v>5427</v>
      </c>
      <c r="C5490" s="249">
        <v>102.79366910277143</v>
      </c>
    </row>
    <row r="5491" spans="2:3" x14ac:dyDescent="0.25">
      <c r="B5491" s="250">
        <v>5428</v>
      </c>
      <c r="C5491" s="249">
        <v>122.36957202695794</v>
      </c>
    </row>
    <row r="5492" spans="2:3" x14ac:dyDescent="0.25">
      <c r="B5492" s="250">
        <v>5429</v>
      </c>
      <c r="C5492" s="249">
        <v>146.60507584370987</v>
      </c>
    </row>
    <row r="5493" spans="2:3" x14ac:dyDescent="0.25">
      <c r="B5493" s="250">
        <v>5430</v>
      </c>
      <c r="C5493" s="249">
        <v>91.382025709117542</v>
      </c>
    </row>
    <row r="5494" spans="2:3" x14ac:dyDescent="0.25">
      <c r="B5494" s="250">
        <v>5431</v>
      </c>
      <c r="C5494" s="249">
        <v>73.709216663644185</v>
      </c>
    </row>
    <row r="5495" spans="2:3" x14ac:dyDescent="0.25">
      <c r="B5495" s="250">
        <v>5432</v>
      </c>
      <c r="C5495" s="249">
        <v>70.491795100875109</v>
      </c>
    </row>
    <row r="5496" spans="2:3" x14ac:dyDescent="0.25">
      <c r="B5496" s="250">
        <v>5433</v>
      </c>
      <c r="C5496" s="249">
        <v>102.76236789028357</v>
      </c>
    </row>
    <row r="5497" spans="2:3" x14ac:dyDescent="0.25">
      <c r="B5497" s="250">
        <v>5434</v>
      </c>
      <c r="C5497" s="249">
        <v>104.89066179402211</v>
      </c>
    </row>
    <row r="5498" spans="2:3" x14ac:dyDescent="0.25">
      <c r="B5498" s="250">
        <v>5435</v>
      </c>
      <c r="C5498" s="249">
        <v>98.415386837787452</v>
      </c>
    </row>
    <row r="5499" spans="2:3" x14ac:dyDescent="0.25">
      <c r="B5499" s="250">
        <v>5436</v>
      </c>
      <c r="C5499" s="249">
        <v>161.16766980155938</v>
      </c>
    </row>
    <row r="5500" spans="2:3" x14ac:dyDescent="0.25">
      <c r="B5500" s="250">
        <v>5437</v>
      </c>
      <c r="C5500" s="249">
        <v>88.978513137206448</v>
      </c>
    </row>
    <row r="5501" spans="2:3" x14ac:dyDescent="0.25">
      <c r="B5501" s="250">
        <v>5438</v>
      </c>
      <c r="C5501" s="249">
        <v>152.02867624492163</v>
      </c>
    </row>
    <row r="5502" spans="2:3" x14ac:dyDescent="0.25">
      <c r="B5502" s="250">
        <v>5439</v>
      </c>
      <c r="C5502" s="249">
        <v>145.39912543353273</v>
      </c>
    </row>
    <row r="5503" spans="2:3" x14ac:dyDescent="0.25">
      <c r="B5503" s="250">
        <v>5440</v>
      </c>
      <c r="C5503" s="249">
        <v>133.20340339951841</v>
      </c>
    </row>
    <row r="5504" spans="2:3" x14ac:dyDescent="0.25">
      <c r="B5504" s="250">
        <v>5441</v>
      </c>
      <c r="C5504" s="249">
        <v>126.87554242372326</v>
      </c>
    </row>
    <row r="5505" spans="2:3" x14ac:dyDescent="0.25">
      <c r="B5505" s="250">
        <v>5442</v>
      </c>
      <c r="C5505" s="249">
        <v>114.82311356942883</v>
      </c>
    </row>
    <row r="5506" spans="2:3" x14ac:dyDescent="0.25">
      <c r="B5506" s="250">
        <v>5443</v>
      </c>
      <c r="C5506" s="249">
        <v>159.13193018830682</v>
      </c>
    </row>
    <row r="5507" spans="2:3" x14ac:dyDescent="0.25">
      <c r="B5507" s="250">
        <v>5444</v>
      </c>
      <c r="C5507" s="249">
        <v>104.60181039124426</v>
      </c>
    </row>
    <row r="5508" spans="2:3" x14ac:dyDescent="0.25">
      <c r="B5508" s="250">
        <v>5445</v>
      </c>
      <c r="C5508" s="249">
        <v>116.66299544459687</v>
      </c>
    </row>
    <row r="5509" spans="2:3" x14ac:dyDescent="0.25">
      <c r="B5509" s="250">
        <v>5446</v>
      </c>
      <c r="C5509" s="249">
        <v>140.0212558161713</v>
      </c>
    </row>
    <row r="5510" spans="2:3" x14ac:dyDescent="0.25">
      <c r="B5510" s="250">
        <v>5447</v>
      </c>
      <c r="C5510" s="249">
        <v>126.00354078883721</v>
      </c>
    </row>
    <row r="5511" spans="2:3" x14ac:dyDescent="0.25">
      <c r="B5511" s="250">
        <v>5448</v>
      </c>
      <c r="C5511" s="249">
        <v>157.84087644959669</v>
      </c>
    </row>
    <row r="5512" spans="2:3" x14ac:dyDescent="0.25">
      <c r="B5512" s="250">
        <v>5449</v>
      </c>
      <c r="C5512" s="249">
        <v>84.65056254852081</v>
      </c>
    </row>
    <row r="5513" spans="2:3" x14ac:dyDescent="0.25">
      <c r="B5513" s="250">
        <v>5450</v>
      </c>
      <c r="C5513" s="249">
        <v>150.9370545704561</v>
      </c>
    </row>
    <row r="5514" spans="2:3" x14ac:dyDescent="0.25">
      <c r="B5514" s="250">
        <v>5451</v>
      </c>
      <c r="C5514" s="249">
        <v>99.133669717558163</v>
      </c>
    </row>
    <row r="5515" spans="2:3" x14ac:dyDescent="0.25">
      <c r="B5515" s="250">
        <v>5452</v>
      </c>
      <c r="C5515" s="249">
        <v>88.452229625490546</v>
      </c>
    </row>
    <row r="5516" spans="2:3" x14ac:dyDescent="0.25">
      <c r="B5516" s="250">
        <v>5453</v>
      </c>
      <c r="C5516" s="249">
        <v>119.60274862654774</v>
      </c>
    </row>
    <row r="5517" spans="2:3" x14ac:dyDescent="0.25">
      <c r="B5517" s="250">
        <v>5454</v>
      </c>
      <c r="C5517" s="249">
        <v>93.413416076002846</v>
      </c>
    </row>
    <row r="5518" spans="2:3" x14ac:dyDescent="0.25">
      <c r="B5518" s="250">
        <v>5455</v>
      </c>
      <c r="C5518" s="249">
        <v>132.79912907370021</v>
      </c>
    </row>
    <row r="5519" spans="2:3" x14ac:dyDescent="0.25">
      <c r="B5519" s="250">
        <v>5456</v>
      </c>
      <c r="C5519" s="249">
        <v>115.9488656477201</v>
      </c>
    </row>
    <row r="5520" spans="2:3" x14ac:dyDescent="0.25">
      <c r="B5520" s="250">
        <v>5457</v>
      </c>
      <c r="C5520" s="249">
        <v>99.265763905028905</v>
      </c>
    </row>
    <row r="5521" spans="2:3" x14ac:dyDescent="0.25">
      <c r="B5521" s="250">
        <v>5458</v>
      </c>
      <c r="C5521" s="249">
        <v>175.46392106337453</v>
      </c>
    </row>
    <row r="5522" spans="2:3" x14ac:dyDescent="0.25">
      <c r="B5522" s="250">
        <v>5459</v>
      </c>
      <c r="C5522" s="249">
        <v>127.72148998756609</v>
      </c>
    </row>
    <row r="5523" spans="2:3" x14ac:dyDescent="0.25">
      <c r="B5523" s="250">
        <v>5460</v>
      </c>
      <c r="C5523" s="249">
        <v>141.25873589582596</v>
      </c>
    </row>
    <row r="5524" spans="2:3" x14ac:dyDescent="0.25">
      <c r="B5524" s="250">
        <v>5461</v>
      </c>
      <c r="C5524" s="249">
        <v>101.65329261626033</v>
      </c>
    </row>
    <row r="5525" spans="2:3" x14ac:dyDescent="0.25">
      <c r="B5525" s="250">
        <v>5462</v>
      </c>
      <c r="C5525" s="249">
        <v>126.46423108848352</v>
      </c>
    </row>
    <row r="5526" spans="2:3" x14ac:dyDescent="0.25">
      <c r="B5526" s="250">
        <v>5463</v>
      </c>
      <c r="C5526" s="249">
        <v>106.66870076626347</v>
      </c>
    </row>
    <row r="5527" spans="2:3" x14ac:dyDescent="0.25">
      <c r="B5527" s="250">
        <v>5464</v>
      </c>
      <c r="C5527" s="249">
        <v>103.92452110206301</v>
      </c>
    </row>
    <row r="5528" spans="2:3" x14ac:dyDescent="0.25">
      <c r="B5528" s="250">
        <v>5465</v>
      </c>
      <c r="C5528" s="249">
        <v>65.0624141568006</v>
      </c>
    </row>
    <row r="5529" spans="2:3" x14ac:dyDescent="0.25">
      <c r="B5529" s="250">
        <v>5466</v>
      </c>
      <c r="C5529" s="249">
        <v>75.780646884600287</v>
      </c>
    </row>
    <row r="5530" spans="2:3" x14ac:dyDescent="0.25">
      <c r="B5530" s="250">
        <v>5467</v>
      </c>
      <c r="C5530" s="249">
        <v>129.42050536566941</v>
      </c>
    </row>
    <row r="5531" spans="2:3" x14ac:dyDescent="0.25">
      <c r="B5531" s="250">
        <v>5468</v>
      </c>
      <c r="C5531" s="249">
        <v>119.64122083661513</v>
      </c>
    </row>
    <row r="5532" spans="2:3" x14ac:dyDescent="0.25">
      <c r="B5532" s="250">
        <v>5469</v>
      </c>
      <c r="C5532" s="249">
        <v>101.165014126145</v>
      </c>
    </row>
    <row r="5533" spans="2:3" x14ac:dyDescent="0.25">
      <c r="B5533" s="250">
        <v>5470</v>
      </c>
      <c r="C5533" s="249">
        <v>133.34188427865416</v>
      </c>
    </row>
    <row r="5534" spans="2:3" x14ac:dyDescent="0.25">
      <c r="B5534" s="250">
        <v>5471</v>
      </c>
      <c r="C5534" s="249">
        <v>137.75849144014813</v>
      </c>
    </row>
    <row r="5535" spans="2:3" x14ac:dyDescent="0.25">
      <c r="B5535" s="250">
        <v>5472</v>
      </c>
      <c r="C5535" s="249">
        <v>151.27776746107776</v>
      </c>
    </row>
    <row r="5536" spans="2:3" x14ac:dyDescent="0.25">
      <c r="B5536" s="250">
        <v>5473</v>
      </c>
      <c r="C5536" s="249">
        <v>71.198640026659092</v>
      </c>
    </row>
    <row r="5537" spans="2:3" x14ac:dyDescent="0.25">
      <c r="B5537" s="250">
        <v>5474</v>
      </c>
      <c r="C5537" s="249">
        <v>137.08043407230218</v>
      </c>
    </row>
    <row r="5538" spans="2:3" x14ac:dyDescent="0.25">
      <c r="B5538" s="250">
        <v>5475</v>
      </c>
      <c r="C5538" s="249">
        <v>94.343940892351256</v>
      </c>
    </row>
    <row r="5539" spans="2:3" x14ac:dyDescent="0.25">
      <c r="B5539" s="250">
        <v>5476</v>
      </c>
      <c r="C5539" s="249">
        <v>162.36302149204241</v>
      </c>
    </row>
    <row r="5540" spans="2:3" x14ac:dyDescent="0.25">
      <c r="B5540" s="250">
        <v>5477</v>
      </c>
      <c r="C5540" s="249">
        <v>90.56813939049438</v>
      </c>
    </row>
    <row r="5541" spans="2:3" x14ac:dyDescent="0.25">
      <c r="B5541" s="250">
        <v>5478</v>
      </c>
      <c r="C5541" s="249">
        <v>149.27474458416896</v>
      </c>
    </row>
    <row r="5542" spans="2:3" x14ac:dyDescent="0.25">
      <c r="B5542" s="250">
        <v>5479</v>
      </c>
      <c r="C5542" s="249">
        <v>158.75662813093851</v>
      </c>
    </row>
    <row r="5543" spans="2:3" x14ac:dyDescent="0.25">
      <c r="B5543" s="250">
        <v>5480</v>
      </c>
      <c r="C5543" s="249">
        <v>119.33312955995723</v>
      </c>
    </row>
    <row r="5544" spans="2:3" x14ac:dyDescent="0.25">
      <c r="B5544" s="250">
        <v>5481</v>
      </c>
      <c r="C5544" s="249">
        <v>114.35466247073057</v>
      </c>
    </row>
    <row r="5545" spans="2:3" x14ac:dyDescent="0.25">
      <c r="B5545" s="250">
        <v>5482</v>
      </c>
      <c r="C5545" s="249">
        <v>69.11935477268139</v>
      </c>
    </row>
    <row r="5546" spans="2:3" x14ac:dyDescent="0.25">
      <c r="B5546" s="250">
        <v>5483</v>
      </c>
      <c r="C5546" s="249">
        <v>88.149998877710786</v>
      </c>
    </row>
    <row r="5547" spans="2:3" x14ac:dyDescent="0.25">
      <c r="B5547" s="250">
        <v>5484</v>
      </c>
      <c r="C5547" s="249">
        <v>103.22145086709165</v>
      </c>
    </row>
    <row r="5548" spans="2:3" x14ac:dyDescent="0.25">
      <c r="B5548" s="250">
        <v>5485</v>
      </c>
      <c r="C5548" s="249">
        <v>116.81561589194212</v>
      </c>
    </row>
    <row r="5549" spans="2:3" x14ac:dyDescent="0.25">
      <c r="B5549" s="250">
        <v>5486</v>
      </c>
      <c r="C5549" s="249">
        <v>142.31124312079533</v>
      </c>
    </row>
    <row r="5550" spans="2:3" x14ac:dyDescent="0.25">
      <c r="B5550" s="250">
        <v>5487</v>
      </c>
      <c r="C5550" s="249">
        <v>141.26121700725028</v>
      </c>
    </row>
    <row r="5551" spans="2:3" x14ac:dyDescent="0.25">
      <c r="B5551" s="250">
        <v>5488</v>
      </c>
      <c r="C5551" s="249">
        <v>90.57877399498129</v>
      </c>
    </row>
    <row r="5552" spans="2:3" x14ac:dyDescent="0.25">
      <c r="B5552" s="250">
        <v>5489</v>
      </c>
      <c r="C5552" s="249">
        <v>109.74670668380872</v>
      </c>
    </row>
    <row r="5553" spans="2:3" x14ac:dyDescent="0.25">
      <c r="B5553" s="250">
        <v>5490</v>
      </c>
      <c r="C5553" s="249">
        <v>85.111628379267216</v>
      </c>
    </row>
    <row r="5554" spans="2:3" x14ac:dyDescent="0.25">
      <c r="B5554" s="250">
        <v>5491</v>
      </c>
      <c r="C5554" s="249">
        <v>104.1641636651557</v>
      </c>
    </row>
    <row r="5555" spans="2:3" x14ac:dyDescent="0.25">
      <c r="B5555" s="250">
        <v>5492</v>
      </c>
      <c r="C5555" s="249">
        <v>140.73140535368557</v>
      </c>
    </row>
    <row r="5556" spans="2:3" x14ac:dyDescent="0.25">
      <c r="B5556" s="250">
        <v>5493</v>
      </c>
      <c r="C5556" s="249">
        <v>83.340494187990117</v>
      </c>
    </row>
    <row r="5557" spans="2:3" x14ac:dyDescent="0.25">
      <c r="B5557" s="250">
        <v>5494</v>
      </c>
      <c r="C5557" s="249">
        <v>136.92033612941805</v>
      </c>
    </row>
    <row r="5558" spans="2:3" x14ac:dyDescent="0.25">
      <c r="B5558" s="250">
        <v>5495</v>
      </c>
      <c r="C5558" s="249">
        <v>141.68912050211216</v>
      </c>
    </row>
    <row r="5559" spans="2:3" x14ac:dyDescent="0.25">
      <c r="B5559" s="250">
        <v>5496</v>
      </c>
      <c r="C5559" s="249">
        <v>109.64817652728118</v>
      </c>
    </row>
    <row r="5560" spans="2:3" x14ac:dyDescent="0.25">
      <c r="B5560" s="250">
        <v>5497</v>
      </c>
      <c r="C5560" s="249">
        <v>139.34419701116286</v>
      </c>
    </row>
    <row r="5561" spans="2:3" x14ac:dyDescent="0.25">
      <c r="B5561" s="250">
        <v>5498</v>
      </c>
      <c r="C5561" s="249">
        <v>167.74953238137701</v>
      </c>
    </row>
    <row r="5562" spans="2:3" x14ac:dyDescent="0.25">
      <c r="B5562" s="250">
        <v>5499</v>
      </c>
      <c r="C5562" s="249">
        <v>138.71757767898862</v>
      </c>
    </row>
    <row r="5563" spans="2:3" x14ac:dyDescent="0.25">
      <c r="B5563" s="250">
        <v>5500</v>
      </c>
      <c r="C5563" s="249">
        <v>142.42126408856734</v>
      </c>
    </row>
    <row r="5564" spans="2:3" x14ac:dyDescent="0.25">
      <c r="B5564" s="250">
        <v>5501</v>
      </c>
      <c r="C5564" s="249">
        <v>156.02924051820972</v>
      </c>
    </row>
    <row r="5565" spans="2:3" x14ac:dyDescent="0.25">
      <c r="B5565" s="250">
        <v>5502</v>
      </c>
      <c r="C5565" s="249">
        <v>144.18311559975143</v>
      </c>
    </row>
    <row r="5566" spans="2:3" x14ac:dyDescent="0.25">
      <c r="B5566" s="250">
        <v>5503</v>
      </c>
      <c r="C5566" s="249">
        <v>137.47231030361019</v>
      </c>
    </row>
    <row r="5567" spans="2:3" x14ac:dyDescent="0.25">
      <c r="B5567" s="250">
        <v>5504</v>
      </c>
      <c r="C5567" s="249">
        <v>142.26496971463951</v>
      </c>
    </row>
    <row r="5568" spans="2:3" x14ac:dyDescent="0.25">
      <c r="B5568" s="250">
        <v>5505</v>
      </c>
      <c r="C5568" s="249">
        <v>123.82598219662658</v>
      </c>
    </row>
    <row r="5569" spans="2:3" x14ac:dyDescent="0.25">
      <c r="B5569" s="250">
        <v>5506</v>
      </c>
      <c r="C5569" s="249">
        <v>90.696144379599474</v>
      </c>
    </row>
    <row r="5570" spans="2:3" x14ac:dyDescent="0.25">
      <c r="B5570" s="250">
        <v>5507</v>
      </c>
      <c r="C5570" s="249">
        <v>96.170923802700415</v>
      </c>
    </row>
    <row r="5571" spans="2:3" x14ac:dyDescent="0.25">
      <c r="B5571" s="250">
        <v>5508</v>
      </c>
      <c r="C5571" s="249">
        <v>109.20268591760681</v>
      </c>
    </row>
    <row r="5572" spans="2:3" x14ac:dyDescent="0.25">
      <c r="B5572" s="250">
        <v>5509</v>
      </c>
      <c r="C5572" s="249">
        <v>115.44448553681929</v>
      </c>
    </row>
    <row r="5573" spans="2:3" x14ac:dyDescent="0.25">
      <c r="B5573" s="250">
        <v>5510</v>
      </c>
      <c r="C5573" s="249">
        <v>97.693471852627383</v>
      </c>
    </row>
    <row r="5574" spans="2:3" x14ac:dyDescent="0.25">
      <c r="B5574" s="250">
        <v>5511</v>
      </c>
      <c r="C5574" s="249">
        <v>105.36758888665976</v>
      </c>
    </row>
    <row r="5575" spans="2:3" x14ac:dyDescent="0.25">
      <c r="B5575" s="250">
        <v>5512</v>
      </c>
      <c r="C5575" s="249">
        <v>141.69604305024961</v>
      </c>
    </row>
    <row r="5576" spans="2:3" x14ac:dyDescent="0.25">
      <c r="B5576" s="250">
        <v>5513</v>
      </c>
      <c r="C5576" s="249">
        <v>129.53938751188835</v>
      </c>
    </row>
    <row r="5577" spans="2:3" x14ac:dyDescent="0.25">
      <c r="B5577" s="250">
        <v>5514</v>
      </c>
      <c r="C5577" s="249">
        <v>82.188980982690822</v>
      </c>
    </row>
    <row r="5578" spans="2:3" x14ac:dyDescent="0.25">
      <c r="B5578" s="250">
        <v>5515</v>
      </c>
      <c r="C5578" s="249">
        <v>122.21563953201903</v>
      </c>
    </row>
    <row r="5579" spans="2:3" x14ac:dyDescent="0.25">
      <c r="B5579" s="250">
        <v>5516</v>
      </c>
      <c r="C5579" s="249">
        <v>132.8311229135445</v>
      </c>
    </row>
    <row r="5580" spans="2:3" x14ac:dyDescent="0.25">
      <c r="B5580" s="250">
        <v>5517</v>
      </c>
      <c r="C5580" s="249">
        <v>135.18975643722618</v>
      </c>
    </row>
    <row r="5581" spans="2:3" x14ac:dyDescent="0.25">
      <c r="B5581" s="250">
        <v>5518</v>
      </c>
      <c r="C5581" s="249">
        <v>133.18176984581223</v>
      </c>
    </row>
    <row r="5582" spans="2:3" x14ac:dyDescent="0.25">
      <c r="B5582" s="250">
        <v>5519</v>
      </c>
      <c r="C5582" s="249">
        <v>106.50999328461572</v>
      </c>
    </row>
    <row r="5583" spans="2:3" x14ac:dyDescent="0.25">
      <c r="B5583" s="250">
        <v>5520</v>
      </c>
      <c r="C5583" s="249">
        <v>83.936246891415266</v>
      </c>
    </row>
    <row r="5584" spans="2:3" x14ac:dyDescent="0.25">
      <c r="B5584" s="250">
        <v>5521</v>
      </c>
      <c r="C5584" s="249">
        <v>106.29659324063634</v>
      </c>
    </row>
    <row r="5585" spans="2:3" x14ac:dyDescent="0.25">
      <c r="B5585" s="250">
        <v>5522</v>
      </c>
      <c r="C5585" s="249">
        <v>88.885195541227475</v>
      </c>
    </row>
    <row r="5586" spans="2:3" x14ac:dyDescent="0.25">
      <c r="B5586" s="250">
        <v>5523</v>
      </c>
      <c r="C5586" s="249">
        <v>146.52847665238428</v>
      </c>
    </row>
    <row r="5587" spans="2:3" x14ac:dyDescent="0.25">
      <c r="B5587" s="250">
        <v>5524</v>
      </c>
      <c r="C5587" s="249">
        <v>153.89915815569492</v>
      </c>
    </row>
    <row r="5588" spans="2:3" x14ac:dyDescent="0.25">
      <c r="B5588" s="250">
        <v>5525</v>
      </c>
      <c r="C5588" s="249">
        <v>121.66250127623924</v>
      </c>
    </row>
    <row r="5589" spans="2:3" x14ac:dyDescent="0.25">
      <c r="B5589" s="250">
        <v>5526</v>
      </c>
      <c r="C5589" s="249">
        <v>164.56335893599191</v>
      </c>
    </row>
    <row r="5590" spans="2:3" x14ac:dyDescent="0.25">
      <c r="B5590" s="250">
        <v>5527</v>
      </c>
      <c r="C5590" s="249">
        <v>151.66745329014037</v>
      </c>
    </row>
    <row r="5591" spans="2:3" x14ac:dyDescent="0.25">
      <c r="B5591" s="250">
        <v>5528</v>
      </c>
      <c r="C5591" s="249">
        <v>118.07171832576337</v>
      </c>
    </row>
    <row r="5592" spans="2:3" x14ac:dyDescent="0.25">
      <c r="B5592" s="250">
        <v>5529</v>
      </c>
      <c r="C5592" s="249">
        <v>143.24565959217327</v>
      </c>
    </row>
    <row r="5593" spans="2:3" x14ac:dyDescent="0.25">
      <c r="B5593" s="250">
        <v>5530</v>
      </c>
      <c r="C5593" s="249">
        <v>130.10119439306783</v>
      </c>
    </row>
    <row r="5594" spans="2:3" x14ac:dyDescent="0.25">
      <c r="B5594" s="250">
        <v>5531</v>
      </c>
      <c r="C5594" s="249">
        <v>125.12502537061836</v>
      </c>
    </row>
    <row r="5595" spans="2:3" x14ac:dyDescent="0.25">
      <c r="B5595" s="250">
        <v>5532</v>
      </c>
      <c r="C5595" s="249">
        <v>129.38060395054515</v>
      </c>
    </row>
    <row r="5596" spans="2:3" x14ac:dyDescent="0.25">
      <c r="B5596" s="250">
        <v>5533</v>
      </c>
      <c r="C5596" s="249">
        <v>146.13755692718988</v>
      </c>
    </row>
    <row r="5597" spans="2:3" x14ac:dyDescent="0.25">
      <c r="B5597" s="250">
        <v>5534</v>
      </c>
      <c r="C5597" s="249">
        <v>135.23461564601797</v>
      </c>
    </row>
    <row r="5598" spans="2:3" x14ac:dyDescent="0.25">
      <c r="B5598" s="250">
        <v>5535</v>
      </c>
      <c r="C5598" s="249">
        <v>137.7357798598174</v>
      </c>
    </row>
    <row r="5599" spans="2:3" x14ac:dyDescent="0.25">
      <c r="B5599" s="250">
        <v>5536</v>
      </c>
      <c r="C5599" s="249">
        <v>131.08683265971496</v>
      </c>
    </row>
    <row r="5600" spans="2:3" x14ac:dyDescent="0.25">
      <c r="B5600" s="250">
        <v>5537</v>
      </c>
      <c r="C5600" s="249">
        <v>109.24454437526489</v>
      </c>
    </row>
    <row r="5601" spans="2:3" x14ac:dyDescent="0.25">
      <c r="B5601" s="250">
        <v>5538</v>
      </c>
      <c r="C5601" s="249">
        <v>142.87465310464984</v>
      </c>
    </row>
    <row r="5602" spans="2:3" x14ac:dyDescent="0.25">
      <c r="B5602" s="250">
        <v>5539</v>
      </c>
      <c r="C5602" s="249">
        <v>76.599044552733474</v>
      </c>
    </row>
    <row r="5603" spans="2:3" x14ac:dyDescent="0.25">
      <c r="B5603" s="250">
        <v>5540</v>
      </c>
      <c r="C5603" s="249">
        <v>182.78622214468641</v>
      </c>
    </row>
    <row r="5604" spans="2:3" x14ac:dyDescent="0.25">
      <c r="B5604" s="250">
        <v>5541</v>
      </c>
      <c r="C5604" s="249">
        <v>96.617441491317749</v>
      </c>
    </row>
    <row r="5605" spans="2:3" x14ac:dyDescent="0.25">
      <c r="B5605" s="250">
        <v>5542</v>
      </c>
      <c r="C5605" s="249">
        <v>118.32270412437515</v>
      </c>
    </row>
    <row r="5606" spans="2:3" x14ac:dyDescent="0.25">
      <c r="B5606" s="250">
        <v>5543</v>
      </c>
      <c r="C5606" s="249">
        <v>130.34193079548547</v>
      </c>
    </row>
    <row r="5607" spans="2:3" x14ac:dyDescent="0.25">
      <c r="B5607" s="250">
        <v>5544</v>
      </c>
      <c r="C5607" s="249">
        <v>90.839125918425196</v>
      </c>
    </row>
    <row r="5608" spans="2:3" x14ac:dyDescent="0.25">
      <c r="B5608" s="250">
        <v>5545</v>
      </c>
      <c r="C5608" s="249">
        <v>56.934853726352074</v>
      </c>
    </row>
    <row r="5609" spans="2:3" x14ac:dyDescent="0.25">
      <c r="B5609" s="250">
        <v>5546</v>
      </c>
      <c r="C5609" s="249">
        <v>158.72404512806818</v>
      </c>
    </row>
    <row r="5610" spans="2:3" x14ac:dyDescent="0.25">
      <c r="B5610" s="250">
        <v>5547</v>
      </c>
      <c r="C5610" s="249">
        <v>126.05811713497934</v>
      </c>
    </row>
    <row r="5611" spans="2:3" x14ac:dyDescent="0.25">
      <c r="B5611" s="250">
        <v>5548</v>
      </c>
      <c r="C5611" s="249">
        <v>138.8331248533616</v>
      </c>
    </row>
    <row r="5612" spans="2:3" x14ac:dyDescent="0.25">
      <c r="B5612" s="250">
        <v>5549</v>
      </c>
      <c r="C5612" s="249">
        <v>121.80030505681852</v>
      </c>
    </row>
    <row r="5613" spans="2:3" x14ac:dyDescent="0.25">
      <c r="B5613" s="250">
        <v>5550</v>
      </c>
      <c r="C5613" s="249">
        <v>116.5222296182089</v>
      </c>
    </row>
    <row r="5614" spans="2:3" x14ac:dyDescent="0.25">
      <c r="B5614" s="250">
        <v>5551</v>
      </c>
      <c r="C5614" s="249">
        <v>80.421184182882882</v>
      </c>
    </row>
    <row r="5615" spans="2:3" x14ac:dyDescent="0.25">
      <c r="B5615" s="250">
        <v>5552</v>
      </c>
      <c r="C5615" s="249">
        <v>131.30974838247539</v>
      </c>
    </row>
    <row r="5616" spans="2:3" x14ac:dyDescent="0.25">
      <c r="B5616" s="250">
        <v>5553</v>
      </c>
      <c r="C5616" s="249">
        <v>138.72794691943565</v>
      </c>
    </row>
    <row r="5617" spans="2:3" x14ac:dyDescent="0.25">
      <c r="B5617" s="250">
        <v>5554</v>
      </c>
      <c r="C5617" s="249">
        <v>140.25073900585733</v>
      </c>
    </row>
    <row r="5618" spans="2:3" x14ac:dyDescent="0.25">
      <c r="B5618" s="250">
        <v>5555</v>
      </c>
      <c r="C5618" s="249">
        <v>103.05434779507205</v>
      </c>
    </row>
    <row r="5619" spans="2:3" x14ac:dyDescent="0.25">
      <c r="B5619" s="250">
        <v>5556</v>
      </c>
      <c r="C5619" s="249">
        <v>109.94371203414735</v>
      </c>
    </row>
    <row r="5620" spans="2:3" x14ac:dyDescent="0.25">
      <c r="B5620" s="250">
        <v>5557</v>
      </c>
      <c r="C5620" s="249">
        <v>151.76556924350947</v>
      </c>
    </row>
    <row r="5621" spans="2:3" x14ac:dyDescent="0.25">
      <c r="B5621" s="250">
        <v>5558</v>
      </c>
      <c r="C5621" s="249">
        <v>80.859453847985293</v>
      </c>
    </row>
    <row r="5622" spans="2:3" x14ac:dyDescent="0.25">
      <c r="B5622" s="250">
        <v>5559</v>
      </c>
      <c r="C5622" s="249">
        <v>125.239080333323</v>
      </c>
    </row>
    <row r="5623" spans="2:3" x14ac:dyDescent="0.25">
      <c r="B5623" s="250">
        <v>5560</v>
      </c>
      <c r="C5623" s="249">
        <v>125.66880526755499</v>
      </c>
    </row>
    <row r="5624" spans="2:3" x14ac:dyDescent="0.25">
      <c r="B5624" s="250">
        <v>5561</v>
      </c>
      <c r="C5624" s="249">
        <v>86.157281315497386</v>
      </c>
    </row>
    <row r="5625" spans="2:3" x14ac:dyDescent="0.25">
      <c r="B5625" s="250">
        <v>5562</v>
      </c>
      <c r="C5625" s="249">
        <v>122.15173678320284</v>
      </c>
    </row>
    <row r="5626" spans="2:3" x14ac:dyDescent="0.25">
      <c r="B5626" s="250">
        <v>5563</v>
      </c>
      <c r="C5626" s="249">
        <v>142.23658069144287</v>
      </c>
    </row>
    <row r="5627" spans="2:3" x14ac:dyDescent="0.25">
      <c r="B5627" s="250">
        <v>5564</v>
      </c>
      <c r="C5627" s="249">
        <v>160.88821684258676</v>
      </c>
    </row>
    <row r="5628" spans="2:3" x14ac:dyDescent="0.25">
      <c r="B5628" s="250">
        <v>5565</v>
      </c>
      <c r="C5628" s="249">
        <v>148.49068570740027</v>
      </c>
    </row>
    <row r="5629" spans="2:3" x14ac:dyDescent="0.25">
      <c r="B5629" s="250">
        <v>5566</v>
      </c>
      <c r="C5629" s="249">
        <v>137.27547487826993</v>
      </c>
    </row>
    <row r="5630" spans="2:3" x14ac:dyDescent="0.25">
      <c r="B5630" s="250">
        <v>5567</v>
      </c>
      <c r="C5630" s="249">
        <v>127.39131750592297</v>
      </c>
    </row>
    <row r="5631" spans="2:3" x14ac:dyDescent="0.25">
      <c r="B5631" s="250">
        <v>5568</v>
      </c>
      <c r="C5631" s="249">
        <v>141.06798089275046</v>
      </c>
    </row>
    <row r="5632" spans="2:3" x14ac:dyDescent="0.25">
      <c r="B5632" s="250">
        <v>5569</v>
      </c>
      <c r="C5632" s="249">
        <v>116.26881152719356</v>
      </c>
    </row>
    <row r="5633" spans="2:3" x14ac:dyDescent="0.25">
      <c r="B5633" s="250">
        <v>5570</v>
      </c>
      <c r="C5633" s="249">
        <v>151.31933857077777</v>
      </c>
    </row>
    <row r="5634" spans="2:3" x14ac:dyDescent="0.25">
      <c r="B5634" s="250">
        <v>5571</v>
      </c>
      <c r="C5634" s="249">
        <v>76.048875261692444</v>
      </c>
    </row>
    <row r="5635" spans="2:3" x14ac:dyDescent="0.25">
      <c r="B5635" s="250">
        <v>5572</v>
      </c>
      <c r="C5635" s="249">
        <v>145.53437382023097</v>
      </c>
    </row>
    <row r="5636" spans="2:3" x14ac:dyDescent="0.25">
      <c r="B5636" s="250">
        <v>5573</v>
      </c>
      <c r="C5636" s="249">
        <v>92.836281371796787</v>
      </c>
    </row>
    <row r="5637" spans="2:3" x14ac:dyDescent="0.25">
      <c r="B5637" s="250">
        <v>5574</v>
      </c>
      <c r="C5637" s="249">
        <v>131.02377582335666</v>
      </c>
    </row>
    <row r="5638" spans="2:3" x14ac:dyDescent="0.25">
      <c r="B5638" s="250">
        <v>5575</v>
      </c>
      <c r="C5638" s="249">
        <v>158.68847800864242</v>
      </c>
    </row>
    <row r="5639" spans="2:3" x14ac:dyDescent="0.25">
      <c r="B5639" s="250">
        <v>5576</v>
      </c>
      <c r="C5639" s="249">
        <v>165.20213576560405</v>
      </c>
    </row>
    <row r="5640" spans="2:3" x14ac:dyDescent="0.25">
      <c r="B5640" s="250">
        <v>5577</v>
      </c>
      <c r="C5640" s="249">
        <v>106.50775950479525</v>
      </c>
    </row>
    <row r="5641" spans="2:3" x14ac:dyDescent="0.25">
      <c r="B5641" s="250">
        <v>5578</v>
      </c>
      <c r="C5641" s="249">
        <v>131.98133096347354</v>
      </c>
    </row>
    <row r="5642" spans="2:3" x14ac:dyDescent="0.25">
      <c r="B5642" s="250">
        <v>5579</v>
      </c>
      <c r="C5642" s="249">
        <v>179.7015393577388</v>
      </c>
    </row>
    <row r="5643" spans="2:3" x14ac:dyDescent="0.25">
      <c r="B5643" s="250">
        <v>5580</v>
      </c>
      <c r="C5643" s="249">
        <v>132.37495274155248</v>
      </c>
    </row>
    <row r="5644" spans="2:3" x14ac:dyDescent="0.25">
      <c r="B5644" s="250">
        <v>5581</v>
      </c>
      <c r="C5644" s="249">
        <v>106.15560415384442</v>
      </c>
    </row>
    <row r="5645" spans="2:3" x14ac:dyDescent="0.25">
      <c r="B5645" s="250">
        <v>5582</v>
      </c>
      <c r="C5645" s="249">
        <v>126.10349285988454</v>
      </c>
    </row>
    <row r="5646" spans="2:3" x14ac:dyDescent="0.25">
      <c r="B5646" s="250">
        <v>5583</v>
      </c>
      <c r="C5646" s="249">
        <v>127.43463077351781</v>
      </c>
    </row>
    <row r="5647" spans="2:3" x14ac:dyDescent="0.25">
      <c r="B5647" s="250">
        <v>5584</v>
      </c>
      <c r="C5647" s="249">
        <v>107.96071128020992</v>
      </c>
    </row>
    <row r="5648" spans="2:3" x14ac:dyDescent="0.25">
      <c r="B5648" s="250">
        <v>5585</v>
      </c>
      <c r="C5648" s="249">
        <v>141.44693731516293</v>
      </c>
    </row>
    <row r="5649" spans="2:3" x14ac:dyDescent="0.25">
      <c r="B5649" s="250">
        <v>5586</v>
      </c>
      <c r="C5649" s="249">
        <v>103.1363808855493</v>
      </c>
    </row>
    <row r="5650" spans="2:3" x14ac:dyDescent="0.25">
      <c r="B5650" s="250">
        <v>5587</v>
      </c>
      <c r="C5650" s="249">
        <v>103.67746282195405</v>
      </c>
    </row>
    <row r="5651" spans="2:3" x14ac:dyDescent="0.25">
      <c r="B5651" s="250">
        <v>5588</v>
      </c>
      <c r="C5651" s="249">
        <v>100.42564762230828</v>
      </c>
    </row>
    <row r="5652" spans="2:3" x14ac:dyDescent="0.25">
      <c r="B5652" s="250">
        <v>5589</v>
      </c>
      <c r="C5652" s="249">
        <v>132.86513924899486</v>
      </c>
    </row>
    <row r="5653" spans="2:3" x14ac:dyDescent="0.25">
      <c r="B5653" s="250">
        <v>5590</v>
      </c>
      <c r="C5653" s="249">
        <v>160.95580126027733</v>
      </c>
    </row>
    <row r="5654" spans="2:3" x14ac:dyDescent="0.25">
      <c r="B5654" s="250">
        <v>5591</v>
      </c>
      <c r="C5654" s="249">
        <v>122.32661647309347</v>
      </c>
    </row>
    <row r="5655" spans="2:3" x14ac:dyDescent="0.25">
      <c r="B5655" s="250">
        <v>5592</v>
      </c>
      <c r="C5655" s="249">
        <v>121.44071374199123</v>
      </c>
    </row>
    <row r="5656" spans="2:3" x14ac:dyDescent="0.25">
      <c r="B5656" s="250">
        <v>5593</v>
      </c>
      <c r="C5656" s="249">
        <v>131.73649429702857</v>
      </c>
    </row>
    <row r="5657" spans="2:3" x14ac:dyDescent="0.25">
      <c r="B5657" s="250">
        <v>5594</v>
      </c>
      <c r="C5657" s="249">
        <v>126.12651226346186</v>
      </c>
    </row>
    <row r="5658" spans="2:3" x14ac:dyDescent="0.25">
      <c r="B5658" s="250">
        <v>5595</v>
      </c>
      <c r="C5658" s="249">
        <v>121.39187052716755</v>
      </c>
    </row>
    <row r="5659" spans="2:3" x14ac:dyDescent="0.25">
      <c r="B5659" s="250">
        <v>5596</v>
      </c>
      <c r="C5659" s="249">
        <v>177.628795030079</v>
      </c>
    </row>
    <row r="5660" spans="2:3" x14ac:dyDescent="0.25">
      <c r="B5660" s="250">
        <v>5597</v>
      </c>
      <c r="C5660" s="249">
        <v>161.6699985542142</v>
      </c>
    </row>
    <row r="5661" spans="2:3" x14ac:dyDescent="0.25">
      <c r="B5661" s="250">
        <v>5598</v>
      </c>
      <c r="C5661" s="249">
        <v>143.59874501906552</v>
      </c>
    </row>
    <row r="5662" spans="2:3" x14ac:dyDescent="0.25">
      <c r="B5662" s="250">
        <v>5599</v>
      </c>
      <c r="C5662" s="249">
        <v>145.40025397041936</v>
      </c>
    </row>
    <row r="5663" spans="2:3" x14ac:dyDescent="0.25">
      <c r="B5663" s="250">
        <v>5600</v>
      </c>
      <c r="C5663" s="249">
        <v>136.90952987978974</v>
      </c>
    </row>
    <row r="5664" spans="2:3" x14ac:dyDescent="0.25">
      <c r="B5664" s="250">
        <v>5601</v>
      </c>
      <c r="C5664" s="249">
        <v>158.30596535952083</v>
      </c>
    </row>
    <row r="5665" spans="2:3" x14ac:dyDescent="0.25">
      <c r="B5665" s="250">
        <v>5602</v>
      </c>
      <c r="C5665" s="249">
        <v>126.3978683687281</v>
      </c>
    </row>
    <row r="5666" spans="2:3" x14ac:dyDescent="0.25">
      <c r="B5666" s="250">
        <v>5603</v>
      </c>
      <c r="C5666" s="249">
        <v>139.06879994727464</v>
      </c>
    </row>
    <row r="5667" spans="2:3" x14ac:dyDescent="0.25">
      <c r="B5667" s="250">
        <v>5604</v>
      </c>
      <c r="C5667" s="249">
        <v>123.0495997396946</v>
      </c>
    </row>
    <row r="5668" spans="2:3" x14ac:dyDescent="0.25">
      <c r="B5668" s="250">
        <v>5605</v>
      </c>
      <c r="C5668" s="249">
        <v>125.63158031023031</v>
      </c>
    </row>
    <row r="5669" spans="2:3" x14ac:dyDescent="0.25">
      <c r="B5669" s="250">
        <v>5606</v>
      </c>
      <c r="C5669" s="249">
        <v>111.5802989235372</v>
      </c>
    </row>
    <row r="5670" spans="2:3" x14ac:dyDescent="0.25">
      <c r="B5670" s="250">
        <v>5607</v>
      </c>
      <c r="C5670" s="249">
        <v>147.17441964635339</v>
      </c>
    </row>
    <row r="5671" spans="2:3" x14ac:dyDescent="0.25">
      <c r="B5671" s="250">
        <v>5608</v>
      </c>
      <c r="C5671" s="249">
        <v>134.94767102843048</v>
      </c>
    </row>
    <row r="5672" spans="2:3" x14ac:dyDescent="0.25">
      <c r="B5672" s="250">
        <v>5609</v>
      </c>
      <c r="C5672" s="249">
        <v>178.3168127019448</v>
      </c>
    </row>
    <row r="5673" spans="2:3" x14ac:dyDescent="0.25">
      <c r="B5673" s="250">
        <v>5610</v>
      </c>
      <c r="C5673" s="249">
        <v>125.61793126726596</v>
      </c>
    </row>
    <row r="5674" spans="2:3" x14ac:dyDescent="0.25">
      <c r="B5674" s="250">
        <v>5611</v>
      </c>
      <c r="C5674" s="249">
        <v>110.48408048049978</v>
      </c>
    </row>
    <row r="5675" spans="2:3" x14ac:dyDescent="0.25">
      <c r="B5675" s="250">
        <v>5612</v>
      </c>
      <c r="C5675" s="249">
        <v>111.19748730580397</v>
      </c>
    </row>
    <row r="5676" spans="2:3" x14ac:dyDescent="0.25">
      <c r="B5676" s="250">
        <v>5613</v>
      </c>
      <c r="C5676" s="249">
        <v>135.69956482299062</v>
      </c>
    </row>
    <row r="5677" spans="2:3" x14ac:dyDescent="0.25">
      <c r="B5677" s="250">
        <v>5614</v>
      </c>
      <c r="C5677" s="249">
        <v>130.69850303299847</v>
      </c>
    </row>
    <row r="5678" spans="2:3" x14ac:dyDescent="0.25">
      <c r="B5678" s="250">
        <v>5615</v>
      </c>
      <c r="C5678" s="249">
        <v>103.66979252498834</v>
      </c>
    </row>
    <row r="5679" spans="2:3" x14ac:dyDescent="0.25">
      <c r="B5679" s="250">
        <v>5616</v>
      </c>
      <c r="C5679" s="249">
        <v>143.43392646113949</v>
      </c>
    </row>
    <row r="5680" spans="2:3" x14ac:dyDescent="0.25">
      <c r="B5680" s="250">
        <v>5617</v>
      </c>
      <c r="C5680" s="249">
        <v>150.18175105523324</v>
      </c>
    </row>
    <row r="5681" spans="2:3" x14ac:dyDescent="0.25">
      <c r="B5681" s="250">
        <v>5618</v>
      </c>
      <c r="C5681" s="249">
        <v>122.5572123813299</v>
      </c>
    </row>
    <row r="5682" spans="2:3" x14ac:dyDescent="0.25">
      <c r="B5682" s="250">
        <v>5619</v>
      </c>
      <c r="C5682" s="249">
        <v>82.215506353453208</v>
      </c>
    </row>
    <row r="5683" spans="2:3" x14ac:dyDescent="0.25">
      <c r="B5683" s="250">
        <v>5620</v>
      </c>
      <c r="C5683" s="249">
        <v>105.55592503237523</v>
      </c>
    </row>
    <row r="5684" spans="2:3" x14ac:dyDescent="0.25">
      <c r="B5684" s="250">
        <v>5621</v>
      </c>
      <c r="C5684" s="249">
        <v>135.1766587217304</v>
      </c>
    </row>
    <row r="5685" spans="2:3" x14ac:dyDescent="0.25">
      <c r="B5685" s="250">
        <v>5622</v>
      </c>
      <c r="C5685" s="249">
        <v>100.29873859407317</v>
      </c>
    </row>
    <row r="5686" spans="2:3" x14ac:dyDescent="0.25">
      <c r="B5686" s="250">
        <v>5623</v>
      </c>
      <c r="C5686" s="249">
        <v>147.36899876175082</v>
      </c>
    </row>
    <row r="5687" spans="2:3" x14ac:dyDescent="0.25">
      <c r="B5687" s="250">
        <v>5624</v>
      </c>
      <c r="C5687" s="249">
        <v>132.27048840547559</v>
      </c>
    </row>
    <row r="5688" spans="2:3" x14ac:dyDescent="0.25">
      <c r="B5688" s="250">
        <v>5625</v>
      </c>
      <c r="C5688" s="249">
        <v>152.61472233640853</v>
      </c>
    </row>
    <row r="5689" spans="2:3" x14ac:dyDescent="0.25">
      <c r="B5689" s="250">
        <v>5626</v>
      </c>
      <c r="C5689" s="249">
        <v>97.189865491864893</v>
      </c>
    </row>
    <row r="5690" spans="2:3" x14ac:dyDescent="0.25">
      <c r="B5690" s="250">
        <v>5627</v>
      </c>
      <c r="C5690" s="249">
        <v>116.84626773731986</v>
      </c>
    </row>
    <row r="5691" spans="2:3" x14ac:dyDescent="0.25">
      <c r="B5691" s="250">
        <v>5628</v>
      </c>
      <c r="C5691" s="249">
        <v>114.87325274239069</v>
      </c>
    </row>
    <row r="5692" spans="2:3" x14ac:dyDescent="0.25">
      <c r="B5692" s="250">
        <v>5629</v>
      </c>
      <c r="C5692" s="249">
        <v>153.35995961710307</v>
      </c>
    </row>
    <row r="5693" spans="2:3" x14ac:dyDescent="0.25">
      <c r="B5693" s="250">
        <v>5630</v>
      </c>
      <c r="C5693" s="249">
        <v>113.7049102687126</v>
      </c>
    </row>
    <row r="5694" spans="2:3" x14ac:dyDescent="0.25">
      <c r="B5694" s="250">
        <v>5631</v>
      </c>
      <c r="C5694" s="249">
        <v>131.46327005825316</v>
      </c>
    </row>
    <row r="5695" spans="2:3" x14ac:dyDescent="0.25">
      <c r="B5695" s="250">
        <v>5632</v>
      </c>
      <c r="C5695" s="249">
        <v>120.792647001839</v>
      </c>
    </row>
    <row r="5696" spans="2:3" x14ac:dyDescent="0.25">
      <c r="B5696" s="250">
        <v>5633</v>
      </c>
      <c r="C5696" s="249">
        <v>109.51771207519219</v>
      </c>
    </row>
    <row r="5697" spans="2:3" x14ac:dyDescent="0.25">
      <c r="B5697" s="250">
        <v>5634</v>
      </c>
      <c r="C5697" s="249">
        <v>150.30311516912047</v>
      </c>
    </row>
    <row r="5698" spans="2:3" x14ac:dyDescent="0.25">
      <c r="B5698" s="250">
        <v>5635</v>
      </c>
      <c r="C5698" s="249">
        <v>116.13993671461294</v>
      </c>
    </row>
    <row r="5699" spans="2:3" x14ac:dyDescent="0.25">
      <c r="B5699" s="250">
        <v>5636</v>
      </c>
      <c r="C5699" s="249">
        <v>149.20654262453326</v>
      </c>
    </row>
    <row r="5700" spans="2:3" x14ac:dyDescent="0.25">
      <c r="B5700" s="250">
        <v>5637</v>
      </c>
      <c r="C5700" s="249">
        <v>150.30862348047606</v>
      </c>
    </row>
    <row r="5701" spans="2:3" x14ac:dyDescent="0.25">
      <c r="B5701" s="250">
        <v>5638</v>
      </c>
      <c r="C5701" s="249">
        <v>89.458973850600273</v>
      </c>
    </row>
    <row r="5702" spans="2:3" x14ac:dyDescent="0.25">
      <c r="B5702" s="250">
        <v>5639</v>
      </c>
      <c r="C5702" s="249">
        <v>111.9807554310337</v>
      </c>
    </row>
    <row r="5703" spans="2:3" x14ac:dyDescent="0.25">
      <c r="B5703" s="250">
        <v>5640</v>
      </c>
      <c r="C5703" s="249">
        <v>161.88597230238156</v>
      </c>
    </row>
    <row r="5704" spans="2:3" x14ac:dyDescent="0.25">
      <c r="B5704" s="250">
        <v>5641</v>
      </c>
      <c r="C5704" s="249">
        <v>115.12635043964659</v>
      </c>
    </row>
    <row r="5705" spans="2:3" x14ac:dyDescent="0.25">
      <c r="B5705" s="250">
        <v>5642</v>
      </c>
      <c r="C5705" s="249">
        <v>129.82172296828742</v>
      </c>
    </row>
    <row r="5706" spans="2:3" x14ac:dyDescent="0.25">
      <c r="B5706" s="250">
        <v>5643</v>
      </c>
      <c r="C5706" s="249">
        <v>109.51615357621971</v>
      </c>
    </row>
    <row r="5707" spans="2:3" x14ac:dyDescent="0.25">
      <c r="B5707" s="250">
        <v>5644</v>
      </c>
      <c r="C5707" s="249">
        <v>119.58090153888494</v>
      </c>
    </row>
    <row r="5708" spans="2:3" x14ac:dyDescent="0.25">
      <c r="B5708" s="250">
        <v>5645</v>
      </c>
      <c r="C5708" s="249">
        <v>104.32398179317664</v>
      </c>
    </row>
    <row r="5709" spans="2:3" x14ac:dyDescent="0.25">
      <c r="B5709" s="250">
        <v>5646</v>
      </c>
      <c r="C5709" s="249">
        <v>120.59559443506491</v>
      </c>
    </row>
    <row r="5710" spans="2:3" x14ac:dyDescent="0.25">
      <c r="B5710" s="250">
        <v>5647</v>
      </c>
      <c r="C5710" s="249">
        <v>143.32688113361615</v>
      </c>
    </row>
    <row r="5711" spans="2:3" x14ac:dyDescent="0.25">
      <c r="B5711" s="250">
        <v>5648</v>
      </c>
      <c r="C5711" s="249">
        <v>159.06318990205588</v>
      </c>
    </row>
    <row r="5712" spans="2:3" x14ac:dyDescent="0.25">
      <c r="B5712" s="250">
        <v>5649</v>
      </c>
      <c r="C5712" s="249">
        <v>95.560847182016985</v>
      </c>
    </row>
    <row r="5713" spans="2:3" x14ac:dyDescent="0.25">
      <c r="B5713" s="250">
        <v>5650</v>
      </c>
      <c r="C5713" s="249">
        <v>86.611279671194069</v>
      </c>
    </row>
    <row r="5714" spans="2:3" x14ac:dyDescent="0.25">
      <c r="B5714" s="250">
        <v>5651</v>
      </c>
      <c r="C5714" s="249">
        <v>96.065288557137805</v>
      </c>
    </row>
    <row r="5715" spans="2:3" x14ac:dyDescent="0.25">
      <c r="B5715" s="250">
        <v>5652</v>
      </c>
      <c r="C5715" s="249">
        <v>82.647811473467641</v>
      </c>
    </row>
    <row r="5716" spans="2:3" x14ac:dyDescent="0.25">
      <c r="B5716" s="250">
        <v>5653</v>
      </c>
      <c r="C5716" s="249">
        <v>116.13102916570688</v>
      </c>
    </row>
    <row r="5717" spans="2:3" x14ac:dyDescent="0.25">
      <c r="B5717" s="250">
        <v>5654</v>
      </c>
      <c r="C5717" s="249">
        <v>122.18113702822325</v>
      </c>
    </row>
    <row r="5718" spans="2:3" x14ac:dyDescent="0.25">
      <c r="B5718" s="250">
        <v>5655</v>
      </c>
      <c r="C5718" s="249">
        <v>98.493529308928686</v>
      </c>
    </row>
    <row r="5719" spans="2:3" x14ac:dyDescent="0.25">
      <c r="B5719" s="250">
        <v>5656</v>
      </c>
      <c r="C5719" s="249">
        <v>138.8510158035437</v>
      </c>
    </row>
    <row r="5720" spans="2:3" x14ac:dyDescent="0.25">
      <c r="B5720" s="250">
        <v>5657</v>
      </c>
      <c r="C5720" s="249">
        <v>117.8551352757036</v>
      </c>
    </row>
    <row r="5721" spans="2:3" x14ac:dyDescent="0.25">
      <c r="B5721" s="250">
        <v>5658</v>
      </c>
      <c r="C5721" s="249">
        <v>143.71327038969642</v>
      </c>
    </row>
    <row r="5722" spans="2:3" x14ac:dyDescent="0.25">
      <c r="B5722" s="250">
        <v>5659</v>
      </c>
      <c r="C5722" s="249">
        <v>35.149889171829713</v>
      </c>
    </row>
    <row r="5723" spans="2:3" x14ac:dyDescent="0.25">
      <c r="B5723" s="250">
        <v>5660</v>
      </c>
      <c r="C5723" s="249">
        <v>148.55238127852181</v>
      </c>
    </row>
    <row r="5724" spans="2:3" x14ac:dyDescent="0.25">
      <c r="B5724" s="250">
        <v>5661</v>
      </c>
      <c r="C5724" s="249">
        <v>163.74875459444246</v>
      </c>
    </row>
    <row r="5725" spans="2:3" x14ac:dyDescent="0.25">
      <c r="B5725" s="250">
        <v>5662</v>
      </c>
      <c r="C5725" s="249">
        <v>96.21717472332233</v>
      </c>
    </row>
    <row r="5726" spans="2:3" x14ac:dyDescent="0.25">
      <c r="B5726" s="250">
        <v>5663</v>
      </c>
      <c r="C5726" s="249">
        <v>116.02308157493489</v>
      </c>
    </row>
    <row r="5727" spans="2:3" x14ac:dyDescent="0.25">
      <c r="B5727" s="250">
        <v>5664</v>
      </c>
      <c r="C5727" s="249">
        <v>134.06914233163357</v>
      </c>
    </row>
    <row r="5728" spans="2:3" x14ac:dyDescent="0.25">
      <c r="B5728" s="250">
        <v>5665</v>
      </c>
      <c r="C5728" s="249">
        <v>111.18037664579076</v>
      </c>
    </row>
    <row r="5729" spans="2:3" x14ac:dyDescent="0.25">
      <c r="B5729" s="250">
        <v>5666</v>
      </c>
      <c r="C5729" s="249">
        <v>145.24479040433877</v>
      </c>
    </row>
    <row r="5730" spans="2:3" x14ac:dyDescent="0.25">
      <c r="B5730" s="250">
        <v>5667</v>
      </c>
      <c r="C5730" s="249">
        <v>97.077681985316104</v>
      </c>
    </row>
    <row r="5731" spans="2:3" x14ac:dyDescent="0.25">
      <c r="B5731" s="250">
        <v>5668</v>
      </c>
      <c r="C5731" s="249">
        <v>86.677717391213903</v>
      </c>
    </row>
    <row r="5732" spans="2:3" x14ac:dyDescent="0.25">
      <c r="B5732" s="250">
        <v>5669</v>
      </c>
      <c r="C5732" s="249">
        <v>96.066351068877125</v>
      </c>
    </row>
    <row r="5733" spans="2:3" x14ac:dyDescent="0.25">
      <c r="B5733" s="250">
        <v>5670</v>
      </c>
      <c r="C5733" s="249">
        <v>149.72773782879813</v>
      </c>
    </row>
    <row r="5734" spans="2:3" x14ac:dyDescent="0.25">
      <c r="B5734" s="250">
        <v>5671</v>
      </c>
      <c r="C5734" s="249">
        <v>124.493838424967</v>
      </c>
    </row>
    <row r="5735" spans="2:3" x14ac:dyDescent="0.25">
      <c r="B5735" s="250">
        <v>5672</v>
      </c>
      <c r="C5735" s="249">
        <v>178.68536973154733</v>
      </c>
    </row>
    <row r="5736" spans="2:3" x14ac:dyDescent="0.25">
      <c r="B5736" s="250">
        <v>5673</v>
      </c>
      <c r="C5736" s="249">
        <v>127.65987362477802</v>
      </c>
    </row>
    <row r="5737" spans="2:3" x14ac:dyDescent="0.25">
      <c r="B5737" s="250">
        <v>5674</v>
      </c>
      <c r="C5737" s="249">
        <v>115.46258669425228</v>
      </c>
    </row>
    <row r="5738" spans="2:3" x14ac:dyDescent="0.25">
      <c r="B5738" s="250">
        <v>5675</v>
      </c>
      <c r="C5738" s="249">
        <v>108.66903503755093</v>
      </c>
    </row>
    <row r="5739" spans="2:3" x14ac:dyDescent="0.25">
      <c r="B5739" s="250">
        <v>5676</v>
      </c>
      <c r="C5739" s="249">
        <v>139.07520101860212</v>
      </c>
    </row>
    <row r="5740" spans="2:3" x14ac:dyDescent="0.25">
      <c r="B5740" s="250">
        <v>5677</v>
      </c>
      <c r="C5740" s="249">
        <v>120.80146816820385</v>
      </c>
    </row>
    <row r="5741" spans="2:3" x14ac:dyDescent="0.25">
      <c r="B5741" s="250">
        <v>5678</v>
      </c>
      <c r="C5741" s="249">
        <v>92.402378925385491</v>
      </c>
    </row>
    <row r="5742" spans="2:3" x14ac:dyDescent="0.25">
      <c r="B5742" s="250">
        <v>5679</v>
      </c>
      <c r="C5742" s="249">
        <v>102.10374361676087</v>
      </c>
    </row>
    <row r="5743" spans="2:3" x14ac:dyDescent="0.25">
      <c r="B5743" s="250">
        <v>5680</v>
      </c>
      <c r="C5743" s="249">
        <v>78.237522195138794</v>
      </c>
    </row>
    <row r="5744" spans="2:3" x14ac:dyDescent="0.25">
      <c r="B5744" s="250">
        <v>5681</v>
      </c>
      <c r="C5744" s="249">
        <v>124.48943038899478</v>
      </c>
    </row>
    <row r="5745" spans="2:3" x14ac:dyDescent="0.25">
      <c r="B5745" s="250">
        <v>5682</v>
      </c>
      <c r="C5745" s="249">
        <v>129.63140146888239</v>
      </c>
    </row>
    <row r="5746" spans="2:3" x14ac:dyDescent="0.25">
      <c r="B5746" s="250">
        <v>5683</v>
      </c>
      <c r="C5746" s="249">
        <v>85.743656166969203</v>
      </c>
    </row>
    <row r="5747" spans="2:3" x14ac:dyDescent="0.25">
      <c r="B5747" s="250">
        <v>5684</v>
      </c>
      <c r="C5747" s="249">
        <v>108.09593411977974</v>
      </c>
    </row>
    <row r="5748" spans="2:3" x14ac:dyDescent="0.25">
      <c r="B5748" s="250">
        <v>5685</v>
      </c>
      <c r="C5748" s="249">
        <v>171.08594386579324</v>
      </c>
    </row>
    <row r="5749" spans="2:3" x14ac:dyDescent="0.25">
      <c r="B5749" s="250">
        <v>5686</v>
      </c>
      <c r="C5749" s="249">
        <v>123.69036966876529</v>
      </c>
    </row>
    <row r="5750" spans="2:3" x14ac:dyDescent="0.25">
      <c r="B5750" s="250">
        <v>5687</v>
      </c>
      <c r="C5750" s="249">
        <v>119.6341136998044</v>
      </c>
    </row>
    <row r="5751" spans="2:3" x14ac:dyDescent="0.25">
      <c r="B5751" s="250">
        <v>5688</v>
      </c>
      <c r="C5751" s="249">
        <v>116.08905031579906</v>
      </c>
    </row>
    <row r="5752" spans="2:3" x14ac:dyDescent="0.25">
      <c r="B5752" s="250">
        <v>5689</v>
      </c>
      <c r="C5752" s="249">
        <v>115.98037129373317</v>
      </c>
    </row>
    <row r="5753" spans="2:3" x14ac:dyDescent="0.25">
      <c r="B5753" s="250">
        <v>5690</v>
      </c>
      <c r="C5753" s="249">
        <v>112.49201941319308</v>
      </c>
    </row>
    <row r="5754" spans="2:3" x14ac:dyDescent="0.25">
      <c r="B5754" s="250">
        <v>5691</v>
      </c>
      <c r="C5754" s="249">
        <v>126.58037339841032</v>
      </c>
    </row>
    <row r="5755" spans="2:3" x14ac:dyDescent="0.25">
      <c r="B5755" s="250">
        <v>5692</v>
      </c>
      <c r="C5755" s="249">
        <v>124.25784227144062</v>
      </c>
    </row>
    <row r="5756" spans="2:3" x14ac:dyDescent="0.25">
      <c r="B5756" s="250">
        <v>5693</v>
      </c>
      <c r="C5756" s="249">
        <v>139.86542735013828</v>
      </c>
    </row>
    <row r="5757" spans="2:3" x14ac:dyDescent="0.25">
      <c r="B5757" s="250">
        <v>5694</v>
      </c>
      <c r="C5757" s="249">
        <v>102.68761965295158</v>
      </c>
    </row>
    <row r="5758" spans="2:3" x14ac:dyDescent="0.25">
      <c r="B5758" s="250">
        <v>5695</v>
      </c>
      <c r="C5758" s="249">
        <v>113.15470099290745</v>
      </c>
    </row>
    <row r="5759" spans="2:3" x14ac:dyDescent="0.25">
      <c r="B5759" s="250">
        <v>5696</v>
      </c>
      <c r="C5759" s="249">
        <v>99.67953369939076</v>
      </c>
    </row>
    <row r="5760" spans="2:3" x14ac:dyDescent="0.25">
      <c r="B5760" s="250">
        <v>5697</v>
      </c>
      <c r="C5760" s="249">
        <v>129.70549436475247</v>
      </c>
    </row>
    <row r="5761" spans="2:3" x14ac:dyDescent="0.25">
      <c r="B5761" s="250">
        <v>5698</v>
      </c>
      <c r="C5761" s="249">
        <v>109.57685369258127</v>
      </c>
    </row>
    <row r="5762" spans="2:3" x14ac:dyDescent="0.25">
      <c r="B5762" s="250">
        <v>5699</v>
      </c>
      <c r="C5762" s="249">
        <v>159.12808051847409</v>
      </c>
    </row>
    <row r="5763" spans="2:3" x14ac:dyDescent="0.25">
      <c r="B5763" s="250">
        <v>5700</v>
      </c>
      <c r="C5763" s="249">
        <v>126.43017872836971</v>
      </c>
    </row>
    <row r="5764" spans="2:3" x14ac:dyDescent="0.25">
      <c r="B5764" s="250">
        <v>5701</v>
      </c>
      <c r="C5764" s="249">
        <v>105.23604684983826</v>
      </c>
    </row>
    <row r="5765" spans="2:3" x14ac:dyDescent="0.25">
      <c r="B5765" s="250">
        <v>5702</v>
      </c>
      <c r="C5765" s="249">
        <v>101.88224607522025</v>
      </c>
    </row>
    <row r="5766" spans="2:3" x14ac:dyDescent="0.25">
      <c r="B5766" s="250">
        <v>5703</v>
      </c>
      <c r="C5766" s="249">
        <v>145.0525115420044</v>
      </c>
    </row>
    <row r="5767" spans="2:3" x14ac:dyDescent="0.25">
      <c r="B5767" s="250">
        <v>5704</v>
      </c>
      <c r="C5767" s="249">
        <v>138.36985259054785</v>
      </c>
    </row>
    <row r="5768" spans="2:3" x14ac:dyDescent="0.25">
      <c r="B5768" s="250">
        <v>5705</v>
      </c>
      <c r="C5768" s="249">
        <v>168.60943400809424</v>
      </c>
    </row>
    <row r="5769" spans="2:3" x14ac:dyDescent="0.25">
      <c r="B5769" s="250">
        <v>5706</v>
      </c>
      <c r="C5769" s="249">
        <v>172.56640365699289</v>
      </c>
    </row>
    <row r="5770" spans="2:3" x14ac:dyDescent="0.25">
      <c r="B5770" s="250">
        <v>5707</v>
      </c>
      <c r="C5770" s="249">
        <v>134.92431468201801</v>
      </c>
    </row>
    <row r="5771" spans="2:3" x14ac:dyDescent="0.25">
      <c r="B5771" s="250">
        <v>5708</v>
      </c>
      <c r="C5771" s="249">
        <v>112.27433862181714</v>
      </c>
    </row>
    <row r="5772" spans="2:3" x14ac:dyDescent="0.25">
      <c r="B5772" s="250">
        <v>5709</v>
      </c>
      <c r="C5772" s="249">
        <v>124.98989317639895</v>
      </c>
    </row>
    <row r="5773" spans="2:3" x14ac:dyDescent="0.25">
      <c r="B5773" s="250">
        <v>5710</v>
      </c>
      <c r="C5773" s="249">
        <v>103.0268382463185</v>
      </c>
    </row>
    <row r="5774" spans="2:3" x14ac:dyDescent="0.25">
      <c r="B5774" s="250">
        <v>5711</v>
      </c>
      <c r="C5774" s="249">
        <v>125.20672446676758</v>
      </c>
    </row>
    <row r="5775" spans="2:3" x14ac:dyDescent="0.25">
      <c r="B5775" s="250">
        <v>5712</v>
      </c>
      <c r="C5775" s="249">
        <v>138.27675510823815</v>
      </c>
    </row>
    <row r="5776" spans="2:3" x14ac:dyDescent="0.25">
      <c r="B5776" s="250">
        <v>5713</v>
      </c>
      <c r="C5776" s="249">
        <v>157.84486839594922</v>
      </c>
    </row>
    <row r="5777" spans="2:3" x14ac:dyDescent="0.25">
      <c r="B5777" s="250">
        <v>5714</v>
      </c>
      <c r="C5777" s="249">
        <v>119.54103554570057</v>
      </c>
    </row>
    <row r="5778" spans="2:3" x14ac:dyDescent="0.25">
      <c r="B5778" s="250">
        <v>5715</v>
      </c>
      <c r="C5778" s="249">
        <v>64.800197012823119</v>
      </c>
    </row>
    <row r="5779" spans="2:3" x14ac:dyDescent="0.25">
      <c r="B5779" s="250">
        <v>5716</v>
      </c>
      <c r="C5779" s="249">
        <v>112.93840858291898</v>
      </c>
    </row>
    <row r="5780" spans="2:3" x14ac:dyDescent="0.25">
      <c r="B5780" s="250">
        <v>5717</v>
      </c>
      <c r="C5780" s="249">
        <v>171.92245515451546</v>
      </c>
    </row>
    <row r="5781" spans="2:3" x14ac:dyDescent="0.25">
      <c r="B5781" s="250">
        <v>5718</v>
      </c>
      <c r="C5781" s="249">
        <v>86.547809337303676</v>
      </c>
    </row>
    <row r="5782" spans="2:3" x14ac:dyDescent="0.25">
      <c r="B5782" s="250">
        <v>5719</v>
      </c>
      <c r="C5782" s="249">
        <v>119.30191747399424</v>
      </c>
    </row>
    <row r="5783" spans="2:3" x14ac:dyDescent="0.25">
      <c r="B5783" s="250">
        <v>5720</v>
      </c>
      <c r="C5783" s="249">
        <v>91.972604944297942</v>
      </c>
    </row>
    <row r="5784" spans="2:3" x14ac:dyDescent="0.25">
      <c r="B5784" s="250">
        <v>5721</v>
      </c>
      <c r="C5784" s="249">
        <v>133.41290525430097</v>
      </c>
    </row>
    <row r="5785" spans="2:3" x14ac:dyDescent="0.25">
      <c r="B5785" s="250">
        <v>5722</v>
      </c>
      <c r="C5785" s="249">
        <v>105.75053202922915</v>
      </c>
    </row>
    <row r="5786" spans="2:3" x14ac:dyDescent="0.25">
      <c r="B5786" s="250">
        <v>5723</v>
      </c>
      <c r="C5786" s="249">
        <v>128.3296176362185</v>
      </c>
    </row>
    <row r="5787" spans="2:3" x14ac:dyDescent="0.25">
      <c r="B5787" s="250">
        <v>5724</v>
      </c>
      <c r="C5787" s="249">
        <v>103.06116309287246</v>
      </c>
    </row>
    <row r="5788" spans="2:3" x14ac:dyDescent="0.25">
      <c r="B5788" s="250">
        <v>5725</v>
      </c>
      <c r="C5788" s="249">
        <v>126.65275552258886</v>
      </c>
    </row>
    <row r="5789" spans="2:3" x14ac:dyDescent="0.25">
      <c r="B5789" s="250">
        <v>5726</v>
      </c>
      <c r="C5789" s="249">
        <v>124.76252835306744</v>
      </c>
    </row>
    <row r="5790" spans="2:3" x14ac:dyDescent="0.25">
      <c r="B5790" s="250">
        <v>5727</v>
      </c>
      <c r="C5790" s="249">
        <v>147.86412783614821</v>
      </c>
    </row>
    <row r="5791" spans="2:3" x14ac:dyDescent="0.25">
      <c r="B5791" s="250">
        <v>5728</v>
      </c>
      <c r="C5791" s="249">
        <v>126.37665933602185</v>
      </c>
    </row>
    <row r="5792" spans="2:3" x14ac:dyDescent="0.25">
      <c r="B5792" s="250">
        <v>5729</v>
      </c>
      <c r="C5792" s="249">
        <v>123.05326891476305</v>
      </c>
    </row>
    <row r="5793" spans="2:3" x14ac:dyDescent="0.25">
      <c r="B5793" s="250">
        <v>5730</v>
      </c>
      <c r="C5793" s="249">
        <v>95.242191478620256</v>
      </c>
    </row>
    <row r="5794" spans="2:3" x14ac:dyDescent="0.25">
      <c r="B5794" s="250">
        <v>5731</v>
      </c>
      <c r="C5794" s="249">
        <v>114.71468788343134</v>
      </c>
    </row>
    <row r="5795" spans="2:3" x14ac:dyDescent="0.25">
      <c r="B5795" s="250">
        <v>5732</v>
      </c>
      <c r="C5795" s="249">
        <v>94.970285870500476</v>
      </c>
    </row>
    <row r="5796" spans="2:3" x14ac:dyDescent="0.25">
      <c r="B5796" s="250">
        <v>5733</v>
      </c>
      <c r="C5796" s="249">
        <v>138.91214474644241</v>
      </c>
    </row>
    <row r="5797" spans="2:3" x14ac:dyDescent="0.25">
      <c r="B5797" s="250">
        <v>5734</v>
      </c>
      <c r="C5797" s="249">
        <v>108.39277360543093</v>
      </c>
    </row>
    <row r="5798" spans="2:3" x14ac:dyDescent="0.25">
      <c r="B5798" s="250">
        <v>5735</v>
      </c>
      <c r="C5798" s="249">
        <v>111.56715487296924</v>
      </c>
    </row>
    <row r="5799" spans="2:3" x14ac:dyDescent="0.25">
      <c r="B5799" s="250">
        <v>5736</v>
      </c>
      <c r="C5799" s="249">
        <v>157.97696208271449</v>
      </c>
    </row>
    <row r="5800" spans="2:3" x14ac:dyDescent="0.25">
      <c r="B5800" s="250">
        <v>5737</v>
      </c>
      <c r="C5800" s="249">
        <v>68.830389550700346</v>
      </c>
    </row>
    <row r="5801" spans="2:3" x14ac:dyDescent="0.25">
      <c r="B5801" s="250">
        <v>5738</v>
      </c>
      <c r="C5801" s="249">
        <v>162.00716994869154</v>
      </c>
    </row>
    <row r="5802" spans="2:3" x14ac:dyDescent="0.25">
      <c r="B5802" s="250">
        <v>5739</v>
      </c>
      <c r="C5802" s="249">
        <v>114.46648431523136</v>
      </c>
    </row>
    <row r="5803" spans="2:3" x14ac:dyDescent="0.25">
      <c r="B5803" s="250">
        <v>5740</v>
      </c>
      <c r="C5803" s="249">
        <v>109.40801556636995</v>
      </c>
    </row>
    <row r="5804" spans="2:3" x14ac:dyDescent="0.25">
      <c r="B5804" s="250">
        <v>5741</v>
      </c>
      <c r="C5804" s="249">
        <v>113.24209731199061</v>
      </c>
    </row>
    <row r="5805" spans="2:3" x14ac:dyDescent="0.25">
      <c r="B5805" s="250">
        <v>5742</v>
      </c>
      <c r="C5805" s="249">
        <v>76.210291620604551</v>
      </c>
    </row>
    <row r="5806" spans="2:3" x14ac:dyDescent="0.25">
      <c r="B5806" s="250">
        <v>5743</v>
      </c>
      <c r="C5806" s="249">
        <v>153.21850553259461</v>
      </c>
    </row>
    <row r="5807" spans="2:3" x14ac:dyDescent="0.25">
      <c r="B5807" s="250">
        <v>5744</v>
      </c>
      <c r="C5807" s="249">
        <v>129.22483728636209</v>
      </c>
    </row>
    <row r="5808" spans="2:3" x14ac:dyDescent="0.25">
      <c r="B5808" s="250">
        <v>5745</v>
      </c>
      <c r="C5808" s="249">
        <v>151.8557560795069</v>
      </c>
    </row>
    <row r="5809" spans="2:3" x14ac:dyDescent="0.25">
      <c r="B5809" s="250">
        <v>5746</v>
      </c>
      <c r="C5809" s="249">
        <v>119.24580576204738</v>
      </c>
    </row>
    <row r="5810" spans="2:3" x14ac:dyDescent="0.25">
      <c r="B5810" s="250">
        <v>5747</v>
      </c>
      <c r="C5810" s="249">
        <v>78.588929965855584</v>
      </c>
    </row>
    <row r="5811" spans="2:3" x14ac:dyDescent="0.25">
      <c r="B5811" s="250">
        <v>5748</v>
      </c>
      <c r="C5811" s="249">
        <v>140.0738305680112</v>
      </c>
    </row>
    <row r="5812" spans="2:3" x14ac:dyDescent="0.25">
      <c r="B5812" s="250">
        <v>5749</v>
      </c>
      <c r="C5812" s="249">
        <v>107.67652014104604</v>
      </c>
    </row>
    <row r="5813" spans="2:3" x14ac:dyDescent="0.25">
      <c r="B5813" s="250">
        <v>5750</v>
      </c>
      <c r="C5813" s="249">
        <v>121.29280380496851</v>
      </c>
    </row>
    <row r="5814" spans="2:3" x14ac:dyDescent="0.25">
      <c r="B5814" s="250">
        <v>5751</v>
      </c>
      <c r="C5814" s="249">
        <v>170.63472485445681</v>
      </c>
    </row>
    <row r="5815" spans="2:3" x14ac:dyDescent="0.25">
      <c r="B5815" s="250">
        <v>5752</v>
      </c>
      <c r="C5815" s="249">
        <v>97.806147227930168</v>
      </c>
    </row>
    <row r="5816" spans="2:3" x14ac:dyDescent="0.25">
      <c r="B5816" s="250">
        <v>5753</v>
      </c>
      <c r="C5816" s="249">
        <v>97.291300640857656</v>
      </c>
    </row>
    <row r="5817" spans="2:3" x14ac:dyDescent="0.25">
      <c r="B5817" s="250">
        <v>5754</v>
      </c>
      <c r="C5817" s="249">
        <v>101.46004430718595</v>
      </c>
    </row>
    <row r="5818" spans="2:3" x14ac:dyDescent="0.25">
      <c r="B5818" s="250">
        <v>5755</v>
      </c>
      <c r="C5818" s="249">
        <v>124.15460247266256</v>
      </c>
    </row>
    <row r="5819" spans="2:3" x14ac:dyDescent="0.25">
      <c r="B5819" s="250">
        <v>5756</v>
      </c>
      <c r="C5819" s="249">
        <v>78.634567575087004</v>
      </c>
    </row>
    <row r="5820" spans="2:3" x14ac:dyDescent="0.25">
      <c r="B5820" s="250">
        <v>5757</v>
      </c>
      <c r="C5820" s="249">
        <v>156.10628455868459</v>
      </c>
    </row>
    <row r="5821" spans="2:3" x14ac:dyDescent="0.25">
      <c r="B5821" s="250">
        <v>5758</v>
      </c>
      <c r="C5821" s="249">
        <v>93.537464488437294</v>
      </c>
    </row>
    <row r="5822" spans="2:3" x14ac:dyDescent="0.25">
      <c r="B5822" s="250">
        <v>5759</v>
      </c>
      <c r="C5822" s="249">
        <v>116.42405708596618</v>
      </c>
    </row>
    <row r="5823" spans="2:3" x14ac:dyDescent="0.25">
      <c r="B5823" s="250">
        <v>5760</v>
      </c>
      <c r="C5823" s="249">
        <v>104.76962450708328</v>
      </c>
    </row>
    <row r="5824" spans="2:3" x14ac:dyDescent="0.25">
      <c r="B5824" s="250">
        <v>5761</v>
      </c>
      <c r="C5824" s="249">
        <v>108.91026842221716</v>
      </c>
    </row>
    <row r="5825" spans="2:3" x14ac:dyDescent="0.25">
      <c r="B5825" s="250">
        <v>5762</v>
      </c>
      <c r="C5825" s="249">
        <v>90.484019186717944</v>
      </c>
    </row>
    <row r="5826" spans="2:3" x14ac:dyDescent="0.25">
      <c r="B5826" s="250">
        <v>5763</v>
      </c>
      <c r="C5826" s="249">
        <v>119.62840317399291</v>
      </c>
    </row>
    <row r="5827" spans="2:3" x14ac:dyDescent="0.25">
      <c r="B5827" s="250">
        <v>5764</v>
      </c>
      <c r="C5827" s="249">
        <v>86.468128065631021</v>
      </c>
    </row>
    <row r="5828" spans="2:3" x14ac:dyDescent="0.25">
      <c r="B5828" s="250">
        <v>5765</v>
      </c>
      <c r="C5828" s="249">
        <v>118.03487808766502</v>
      </c>
    </row>
    <row r="5829" spans="2:3" x14ac:dyDescent="0.25">
      <c r="B5829" s="250">
        <v>5766</v>
      </c>
      <c r="C5829" s="249">
        <v>106.51811624766599</v>
      </c>
    </row>
    <row r="5830" spans="2:3" x14ac:dyDescent="0.25">
      <c r="B5830" s="250">
        <v>5767</v>
      </c>
      <c r="C5830" s="249">
        <v>105.00931489145388</v>
      </c>
    </row>
    <row r="5831" spans="2:3" x14ac:dyDescent="0.25">
      <c r="B5831" s="250">
        <v>5768</v>
      </c>
      <c r="C5831" s="249">
        <v>156.28513418213538</v>
      </c>
    </row>
    <row r="5832" spans="2:3" x14ac:dyDescent="0.25">
      <c r="B5832" s="250">
        <v>5769</v>
      </c>
      <c r="C5832" s="249">
        <v>133.64960686590962</v>
      </c>
    </row>
    <row r="5833" spans="2:3" x14ac:dyDescent="0.25">
      <c r="B5833" s="250">
        <v>5770</v>
      </c>
      <c r="C5833" s="249">
        <v>119.47892442364643</v>
      </c>
    </row>
    <row r="5834" spans="2:3" x14ac:dyDescent="0.25">
      <c r="B5834" s="250">
        <v>5771</v>
      </c>
      <c r="C5834" s="249">
        <v>156.49768873410136</v>
      </c>
    </row>
    <row r="5835" spans="2:3" x14ac:dyDescent="0.25">
      <c r="B5835" s="250">
        <v>5772</v>
      </c>
      <c r="C5835" s="249">
        <v>117.4418658212395</v>
      </c>
    </row>
    <row r="5836" spans="2:3" x14ac:dyDescent="0.25">
      <c r="B5836" s="250">
        <v>5773</v>
      </c>
      <c r="C5836" s="249">
        <v>103.09853130434817</v>
      </c>
    </row>
    <row r="5837" spans="2:3" x14ac:dyDescent="0.25">
      <c r="B5837" s="250">
        <v>5774</v>
      </c>
      <c r="C5837" s="249">
        <v>97.622124709570045</v>
      </c>
    </row>
    <row r="5838" spans="2:3" x14ac:dyDescent="0.25">
      <c r="B5838" s="250">
        <v>5775</v>
      </c>
      <c r="C5838" s="249">
        <v>146.92467569252346</v>
      </c>
    </row>
    <row r="5839" spans="2:3" x14ac:dyDescent="0.25">
      <c r="B5839" s="250">
        <v>5776</v>
      </c>
      <c r="C5839" s="249">
        <v>121.81260791563361</v>
      </c>
    </row>
    <row r="5840" spans="2:3" x14ac:dyDescent="0.25">
      <c r="B5840" s="250">
        <v>5777</v>
      </c>
      <c r="C5840" s="249">
        <v>151.91215872019586</v>
      </c>
    </row>
    <row r="5841" spans="2:3" x14ac:dyDescent="0.25">
      <c r="B5841" s="250">
        <v>5778</v>
      </c>
      <c r="C5841" s="249">
        <v>115.06234538719848</v>
      </c>
    </row>
    <row r="5842" spans="2:3" x14ac:dyDescent="0.25">
      <c r="B5842" s="250">
        <v>5779</v>
      </c>
      <c r="C5842" s="249">
        <v>130.95744119469418</v>
      </c>
    </row>
    <row r="5843" spans="2:3" x14ac:dyDescent="0.25">
      <c r="B5843" s="250">
        <v>5780</v>
      </c>
      <c r="C5843" s="249">
        <v>80.148757302044089</v>
      </c>
    </row>
    <row r="5844" spans="2:3" x14ac:dyDescent="0.25">
      <c r="B5844" s="250">
        <v>5781</v>
      </c>
      <c r="C5844" s="249">
        <v>156.81952584990535</v>
      </c>
    </row>
    <row r="5845" spans="2:3" x14ac:dyDescent="0.25">
      <c r="B5845" s="250">
        <v>5782</v>
      </c>
      <c r="C5845" s="249">
        <v>96.555620353354158</v>
      </c>
    </row>
    <row r="5846" spans="2:3" x14ac:dyDescent="0.25">
      <c r="B5846" s="250">
        <v>5783</v>
      </c>
      <c r="C5846" s="249">
        <v>122.25949037072048</v>
      </c>
    </row>
    <row r="5847" spans="2:3" x14ac:dyDescent="0.25">
      <c r="B5847" s="250">
        <v>5784</v>
      </c>
      <c r="C5847" s="249">
        <v>90.569700342701836</v>
      </c>
    </row>
    <row r="5848" spans="2:3" x14ac:dyDescent="0.25">
      <c r="B5848" s="250">
        <v>5785</v>
      </c>
      <c r="C5848" s="249">
        <v>85.782411789020699</v>
      </c>
    </row>
    <row r="5849" spans="2:3" x14ac:dyDescent="0.25">
      <c r="B5849" s="250">
        <v>5786</v>
      </c>
      <c r="C5849" s="249">
        <v>120.92167749945762</v>
      </c>
    </row>
    <row r="5850" spans="2:3" x14ac:dyDescent="0.25">
      <c r="B5850" s="250">
        <v>5787</v>
      </c>
      <c r="C5850" s="249">
        <v>114.52750767169826</v>
      </c>
    </row>
    <row r="5851" spans="2:3" x14ac:dyDescent="0.25">
      <c r="B5851" s="250">
        <v>5788</v>
      </c>
      <c r="C5851" s="249">
        <v>76.707385589474185</v>
      </c>
    </row>
    <row r="5852" spans="2:3" x14ac:dyDescent="0.25">
      <c r="B5852" s="250">
        <v>5789</v>
      </c>
      <c r="C5852" s="249">
        <v>128.70450427145289</v>
      </c>
    </row>
    <row r="5853" spans="2:3" x14ac:dyDescent="0.25">
      <c r="B5853" s="250">
        <v>5790</v>
      </c>
      <c r="C5853" s="249">
        <v>71.346082682237281</v>
      </c>
    </row>
    <row r="5854" spans="2:3" x14ac:dyDescent="0.25">
      <c r="B5854" s="250">
        <v>5791</v>
      </c>
      <c r="C5854" s="249">
        <v>128.29307206758551</v>
      </c>
    </row>
    <row r="5855" spans="2:3" x14ac:dyDescent="0.25">
      <c r="B5855" s="250">
        <v>5792</v>
      </c>
      <c r="C5855" s="249">
        <v>131.61169919284208</v>
      </c>
    </row>
    <row r="5856" spans="2:3" x14ac:dyDescent="0.25">
      <c r="B5856" s="250">
        <v>5793</v>
      </c>
      <c r="C5856" s="249">
        <v>108.83136265594648</v>
      </c>
    </row>
    <row r="5857" spans="2:3" x14ac:dyDescent="0.25">
      <c r="B5857" s="250">
        <v>5794</v>
      </c>
      <c r="C5857" s="249">
        <v>94.879822357756311</v>
      </c>
    </row>
    <row r="5858" spans="2:3" x14ac:dyDescent="0.25">
      <c r="B5858" s="250">
        <v>5795</v>
      </c>
      <c r="C5858" s="249">
        <v>174.1058331439508</v>
      </c>
    </row>
    <row r="5859" spans="2:3" x14ac:dyDescent="0.25">
      <c r="B5859" s="250">
        <v>5796</v>
      </c>
      <c r="C5859" s="249">
        <v>120.13890413293787</v>
      </c>
    </row>
    <row r="5860" spans="2:3" x14ac:dyDescent="0.25">
      <c r="B5860" s="250">
        <v>5797</v>
      </c>
      <c r="C5860" s="249">
        <v>111.28595374267613</v>
      </c>
    </row>
    <row r="5861" spans="2:3" x14ac:dyDescent="0.25">
      <c r="B5861" s="250">
        <v>5798</v>
      </c>
      <c r="C5861" s="249">
        <v>103.62559684787247</v>
      </c>
    </row>
    <row r="5862" spans="2:3" x14ac:dyDescent="0.25">
      <c r="B5862" s="250">
        <v>5799</v>
      </c>
      <c r="C5862" s="249">
        <v>101.28123681443127</v>
      </c>
    </row>
    <row r="5863" spans="2:3" x14ac:dyDescent="0.25">
      <c r="B5863" s="250">
        <v>5800</v>
      </c>
      <c r="C5863" s="249">
        <v>173.41770044906221</v>
      </c>
    </row>
    <row r="5864" spans="2:3" x14ac:dyDescent="0.25">
      <c r="B5864" s="250">
        <v>5801</v>
      </c>
      <c r="C5864" s="249">
        <v>143.04638646146165</v>
      </c>
    </row>
    <row r="5865" spans="2:3" x14ac:dyDescent="0.25">
      <c r="B5865" s="250">
        <v>5802</v>
      </c>
      <c r="C5865" s="249">
        <v>113.66914878790405</v>
      </c>
    </row>
    <row r="5866" spans="2:3" x14ac:dyDescent="0.25">
      <c r="B5866" s="250">
        <v>5803</v>
      </c>
      <c r="C5866" s="249">
        <v>85.561072194509919</v>
      </c>
    </row>
    <row r="5867" spans="2:3" x14ac:dyDescent="0.25">
      <c r="B5867" s="250">
        <v>5804</v>
      </c>
      <c r="C5867" s="249">
        <v>105.30943791211001</v>
      </c>
    </row>
    <row r="5868" spans="2:3" x14ac:dyDescent="0.25">
      <c r="B5868" s="250">
        <v>5805</v>
      </c>
      <c r="C5868" s="249">
        <v>85.502547595424488</v>
      </c>
    </row>
    <row r="5869" spans="2:3" x14ac:dyDescent="0.25">
      <c r="B5869" s="250">
        <v>5806</v>
      </c>
      <c r="C5869" s="249">
        <v>91.649486350389083</v>
      </c>
    </row>
    <row r="5870" spans="2:3" x14ac:dyDescent="0.25">
      <c r="B5870" s="250">
        <v>5807</v>
      </c>
      <c r="C5870" s="249">
        <v>132.04289523088403</v>
      </c>
    </row>
    <row r="5871" spans="2:3" x14ac:dyDescent="0.25">
      <c r="B5871" s="250">
        <v>5808</v>
      </c>
      <c r="C5871" s="249">
        <v>129.93500948574024</v>
      </c>
    </row>
    <row r="5872" spans="2:3" x14ac:dyDescent="0.25">
      <c r="B5872" s="250">
        <v>5809</v>
      </c>
      <c r="C5872" s="249">
        <v>116.46053099545202</v>
      </c>
    </row>
    <row r="5873" spans="2:3" x14ac:dyDescent="0.25">
      <c r="B5873" s="250">
        <v>5810</v>
      </c>
      <c r="C5873" s="249">
        <v>119.10780893270467</v>
      </c>
    </row>
    <row r="5874" spans="2:3" x14ac:dyDescent="0.25">
      <c r="B5874" s="250">
        <v>5811</v>
      </c>
      <c r="C5874" s="249">
        <v>124.6034965770815</v>
      </c>
    </row>
    <row r="5875" spans="2:3" x14ac:dyDescent="0.25">
      <c r="B5875" s="250">
        <v>5812</v>
      </c>
      <c r="C5875" s="249">
        <v>169.95977797163468</v>
      </c>
    </row>
    <row r="5876" spans="2:3" x14ac:dyDescent="0.25">
      <c r="B5876" s="250">
        <v>5813</v>
      </c>
      <c r="C5876" s="249">
        <v>96.184551828077232</v>
      </c>
    </row>
    <row r="5877" spans="2:3" x14ac:dyDescent="0.25">
      <c r="B5877" s="250">
        <v>5814</v>
      </c>
      <c r="C5877" s="249">
        <v>120.40936385544589</v>
      </c>
    </row>
    <row r="5878" spans="2:3" x14ac:dyDescent="0.25">
      <c r="B5878" s="250">
        <v>5815</v>
      </c>
      <c r="C5878" s="249">
        <v>134.42901856339688</v>
      </c>
    </row>
    <row r="5879" spans="2:3" x14ac:dyDescent="0.25">
      <c r="B5879" s="250">
        <v>5816</v>
      </c>
      <c r="C5879" s="249">
        <v>103.14349196305071</v>
      </c>
    </row>
    <row r="5880" spans="2:3" x14ac:dyDescent="0.25">
      <c r="B5880" s="250">
        <v>5817</v>
      </c>
      <c r="C5880" s="249">
        <v>116.97463548531621</v>
      </c>
    </row>
    <row r="5881" spans="2:3" x14ac:dyDescent="0.25">
      <c r="B5881" s="250">
        <v>5818</v>
      </c>
      <c r="C5881" s="249">
        <v>127.50431292869223</v>
      </c>
    </row>
    <row r="5882" spans="2:3" x14ac:dyDescent="0.25">
      <c r="B5882" s="250">
        <v>5819</v>
      </c>
      <c r="C5882" s="249">
        <v>142.87463822916109</v>
      </c>
    </row>
    <row r="5883" spans="2:3" x14ac:dyDescent="0.25">
      <c r="B5883" s="250">
        <v>5820</v>
      </c>
      <c r="C5883" s="249">
        <v>168.1774675240782</v>
      </c>
    </row>
    <row r="5884" spans="2:3" x14ac:dyDescent="0.25">
      <c r="B5884" s="250">
        <v>5821</v>
      </c>
      <c r="C5884" s="249">
        <v>135.83334771666415</v>
      </c>
    </row>
    <row r="5885" spans="2:3" x14ac:dyDescent="0.25">
      <c r="B5885" s="250">
        <v>5822</v>
      </c>
      <c r="C5885" s="249">
        <v>129.3889138911432</v>
      </c>
    </row>
    <row r="5886" spans="2:3" x14ac:dyDescent="0.25">
      <c r="B5886" s="250">
        <v>5823</v>
      </c>
      <c r="C5886" s="249">
        <v>114.76605118927836</v>
      </c>
    </row>
    <row r="5887" spans="2:3" x14ac:dyDescent="0.25">
      <c r="B5887" s="250">
        <v>5824</v>
      </c>
      <c r="C5887" s="249">
        <v>148.75986551341128</v>
      </c>
    </row>
    <row r="5888" spans="2:3" x14ac:dyDescent="0.25">
      <c r="B5888" s="250">
        <v>5825</v>
      </c>
      <c r="C5888" s="249">
        <v>125.33719023225248</v>
      </c>
    </row>
    <row r="5889" spans="2:3" x14ac:dyDescent="0.25">
      <c r="B5889" s="250">
        <v>5826</v>
      </c>
      <c r="C5889" s="249">
        <v>132.41335913000509</v>
      </c>
    </row>
    <row r="5890" spans="2:3" x14ac:dyDescent="0.25">
      <c r="B5890" s="250">
        <v>5827</v>
      </c>
      <c r="C5890" s="249">
        <v>114.4296227904193</v>
      </c>
    </row>
    <row r="5891" spans="2:3" x14ac:dyDescent="0.25">
      <c r="B5891" s="250">
        <v>5828</v>
      </c>
      <c r="C5891" s="249">
        <v>141.95154832745251</v>
      </c>
    </row>
    <row r="5892" spans="2:3" x14ac:dyDescent="0.25">
      <c r="B5892" s="250">
        <v>5829</v>
      </c>
      <c r="C5892" s="249">
        <v>104.46791632405345</v>
      </c>
    </row>
    <row r="5893" spans="2:3" x14ac:dyDescent="0.25">
      <c r="B5893" s="250">
        <v>5830</v>
      </c>
      <c r="C5893" s="249">
        <v>117.22665672651615</v>
      </c>
    </row>
    <row r="5894" spans="2:3" x14ac:dyDescent="0.25">
      <c r="B5894" s="250">
        <v>5831</v>
      </c>
      <c r="C5894" s="249">
        <v>183.63774246329658</v>
      </c>
    </row>
    <row r="5895" spans="2:3" x14ac:dyDescent="0.25">
      <c r="B5895" s="250">
        <v>5832</v>
      </c>
      <c r="C5895" s="249">
        <v>68.206650661435717</v>
      </c>
    </row>
    <row r="5896" spans="2:3" x14ac:dyDescent="0.25">
      <c r="B5896" s="250">
        <v>5833</v>
      </c>
      <c r="C5896" s="249">
        <v>96.425287674955882</v>
      </c>
    </row>
    <row r="5897" spans="2:3" x14ac:dyDescent="0.25">
      <c r="B5897" s="250">
        <v>5834</v>
      </c>
      <c r="C5897" s="249">
        <v>146.92211254283689</v>
      </c>
    </row>
    <row r="5898" spans="2:3" x14ac:dyDescent="0.25">
      <c r="B5898" s="250">
        <v>5835</v>
      </c>
      <c r="C5898" s="249">
        <v>133.60156963880959</v>
      </c>
    </row>
    <row r="5899" spans="2:3" x14ac:dyDescent="0.25">
      <c r="B5899" s="250">
        <v>5836</v>
      </c>
      <c r="C5899" s="249">
        <v>124.89976623876532</v>
      </c>
    </row>
    <row r="5900" spans="2:3" x14ac:dyDescent="0.25">
      <c r="B5900" s="250">
        <v>5837</v>
      </c>
      <c r="C5900" s="249">
        <v>148.94694922182401</v>
      </c>
    </row>
    <row r="5901" spans="2:3" x14ac:dyDescent="0.25">
      <c r="B5901" s="250">
        <v>5838</v>
      </c>
      <c r="C5901" s="249">
        <v>130.37498876013086</v>
      </c>
    </row>
    <row r="5902" spans="2:3" x14ac:dyDescent="0.25">
      <c r="B5902" s="250">
        <v>5839</v>
      </c>
      <c r="C5902" s="249">
        <v>145.7618035931466</v>
      </c>
    </row>
    <row r="5903" spans="2:3" x14ac:dyDescent="0.25">
      <c r="B5903" s="250">
        <v>5840</v>
      </c>
      <c r="C5903" s="249">
        <v>148.63426918729581</v>
      </c>
    </row>
    <row r="5904" spans="2:3" x14ac:dyDescent="0.25">
      <c r="B5904" s="250">
        <v>5841</v>
      </c>
      <c r="C5904" s="249">
        <v>128.62848483429246</v>
      </c>
    </row>
    <row r="5905" spans="2:3" x14ac:dyDescent="0.25">
      <c r="B5905" s="250">
        <v>5842</v>
      </c>
      <c r="C5905" s="249">
        <v>82.900247160644625</v>
      </c>
    </row>
    <row r="5906" spans="2:3" x14ac:dyDescent="0.25">
      <c r="B5906" s="250">
        <v>5843</v>
      </c>
      <c r="C5906" s="249">
        <v>66.663814813800897</v>
      </c>
    </row>
    <row r="5907" spans="2:3" x14ac:dyDescent="0.25">
      <c r="B5907" s="250">
        <v>5844</v>
      </c>
      <c r="C5907" s="249">
        <v>114.98676409674692</v>
      </c>
    </row>
    <row r="5908" spans="2:3" x14ac:dyDescent="0.25">
      <c r="B5908" s="250">
        <v>5845</v>
      </c>
      <c r="C5908" s="249">
        <v>115.27212953139812</v>
      </c>
    </row>
    <row r="5909" spans="2:3" x14ac:dyDescent="0.25">
      <c r="B5909" s="250">
        <v>5846</v>
      </c>
      <c r="C5909" s="249">
        <v>96.663041645334417</v>
      </c>
    </row>
    <row r="5910" spans="2:3" x14ac:dyDescent="0.25">
      <c r="B5910" s="250">
        <v>5847</v>
      </c>
      <c r="C5910" s="249">
        <v>103.94582232852915</v>
      </c>
    </row>
    <row r="5911" spans="2:3" x14ac:dyDescent="0.25">
      <c r="B5911" s="250">
        <v>5848</v>
      </c>
      <c r="C5911" s="249">
        <v>92.937456240866737</v>
      </c>
    </row>
    <row r="5912" spans="2:3" x14ac:dyDescent="0.25">
      <c r="B5912" s="250">
        <v>5849</v>
      </c>
      <c r="C5912" s="249">
        <v>106.122935379525</v>
      </c>
    </row>
    <row r="5913" spans="2:3" x14ac:dyDescent="0.25">
      <c r="B5913" s="250">
        <v>5850</v>
      </c>
      <c r="C5913" s="249">
        <v>124.22791909945306</v>
      </c>
    </row>
    <row r="5914" spans="2:3" x14ac:dyDescent="0.25">
      <c r="B5914" s="250">
        <v>5851</v>
      </c>
      <c r="C5914" s="249">
        <v>128.84720645501994</v>
      </c>
    </row>
    <row r="5915" spans="2:3" x14ac:dyDescent="0.25">
      <c r="B5915" s="250">
        <v>5852</v>
      </c>
      <c r="C5915" s="249">
        <v>115.25892771414472</v>
      </c>
    </row>
    <row r="5916" spans="2:3" x14ac:dyDescent="0.25">
      <c r="B5916" s="250">
        <v>5853</v>
      </c>
      <c r="C5916" s="249">
        <v>72.757544292812085</v>
      </c>
    </row>
    <row r="5917" spans="2:3" x14ac:dyDescent="0.25">
      <c r="B5917" s="250">
        <v>5854</v>
      </c>
      <c r="C5917" s="249">
        <v>117.65796821524027</v>
      </c>
    </row>
    <row r="5918" spans="2:3" x14ac:dyDescent="0.25">
      <c r="B5918" s="250">
        <v>5855</v>
      </c>
      <c r="C5918" s="249">
        <v>117.6746114242025</v>
      </c>
    </row>
    <row r="5919" spans="2:3" x14ac:dyDescent="0.25">
      <c r="B5919" s="250">
        <v>5856</v>
      </c>
      <c r="C5919" s="249">
        <v>66.910061857782082</v>
      </c>
    </row>
    <row r="5920" spans="2:3" x14ac:dyDescent="0.25">
      <c r="B5920" s="250">
        <v>5857</v>
      </c>
      <c r="C5920" s="249">
        <v>106.07346525683012</v>
      </c>
    </row>
    <row r="5921" spans="2:3" x14ac:dyDescent="0.25">
      <c r="B5921" s="250">
        <v>5858</v>
      </c>
      <c r="C5921" s="249">
        <v>113.87313587765861</v>
      </c>
    </row>
    <row r="5922" spans="2:3" x14ac:dyDescent="0.25">
      <c r="B5922" s="250">
        <v>5859</v>
      </c>
      <c r="C5922" s="249">
        <v>126.35662966240778</v>
      </c>
    </row>
    <row r="5923" spans="2:3" x14ac:dyDescent="0.25">
      <c r="B5923" s="250">
        <v>5860</v>
      </c>
      <c r="C5923" s="249">
        <v>128.35032747261459</v>
      </c>
    </row>
    <row r="5924" spans="2:3" x14ac:dyDescent="0.25">
      <c r="B5924" s="250">
        <v>5861</v>
      </c>
      <c r="C5924" s="249">
        <v>131.35892040171365</v>
      </c>
    </row>
    <row r="5925" spans="2:3" x14ac:dyDescent="0.25">
      <c r="B5925" s="250">
        <v>5862</v>
      </c>
      <c r="C5925" s="249">
        <v>117.9897899280156</v>
      </c>
    </row>
    <row r="5926" spans="2:3" x14ac:dyDescent="0.25">
      <c r="B5926" s="250">
        <v>5863</v>
      </c>
      <c r="C5926" s="249">
        <v>109.73542088928531</v>
      </c>
    </row>
    <row r="5927" spans="2:3" x14ac:dyDescent="0.25">
      <c r="B5927" s="250">
        <v>5864</v>
      </c>
      <c r="C5927" s="249">
        <v>133.76899124930065</v>
      </c>
    </row>
    <row r="5928" spans="2:3" x14ac:dyDescent="0.25">
      <c r="B5928" s="250">
        <v>5865</v>
      </c>
      <c r="C5928" s="249">
        <v>101.43419084400097</v>
      </c>
    </row>
    <row r="5929" spans="2:3" x14ac:dyDescent="0.25">
      <c r="B5929" s="250">
        <v>5866</v>
      </c>
      <c r="C5929" s="249">
        <v>89.946415499162555</v>
      </c>
    </row>
    <row r="5930" spans="2:3" x14ac:dyDescent="0.25">
      <c r="B5930" s="250">
        <v>5867</v>
      </c>
      <c r="C5930" s="249">
        <v>127.19023053326073</v>
      </c>
    </row>
    <row r="5931" spans="2:3" x14ac:dyDescent="0.25">
      <c r="B5931" s="250">
        <v>5868</v>
      </c>
      <c r="C5931" s="249">
        <v>94.899099910118707</v>
      </c>
    </row>
    <row r="5932" spans="2:3" x14ac:dyDescent="0.25">
      <c r="B5932" s="250">
        <v>5869</v>
      </c>
      <c r="C5932" s="249">
        <v>106.22534048202637</v>
      </c>
    </row>
    <row r="5933" spans="2:3" x14ac:dyDescent="0.25">
      <c r="B5933" s="250">
        <v>5870</v>
      </c>
      <c r="C5933" s="249">
        <v>154.71115652819884</v>
      </c>
    </row>
    <row r="5934" spans="2:3" x14ac:dyDescent="0.25">
      <c r="B5934" s="250">
        <v>5871</v>
      </c>
      <c r="C5934" s="249">
        <v>127.55703372757461</v>
      </c>
    </row>
    <row r="5935" spans="2:3" x14ac:dyDescent="0.25">
      <c r="B5935" s="250">
        <v>5872</v>
      </c>
      <c r="C5935" s="249">
        <v>132.52253141425152</v>
      </c>
    </row>
    <row r="5936" spans="2:3" x14ac:dyDescent="0.25">
      <c r="B5936" s="250">
        <v>5873</v>
      </c>
      <c r="C5936" s="249">
        <v>94.264031157993585</v>
      </c>
    </row>
    <row r="5937" spans="2:3" x14ac:dyDescent="0.25">
      <c r="B5937" s="250">
        <v>5874</v>
      </c>
      <c r="C5937" s="249">
        <v>156.52058277444308</v>
      </c>
    </row>
    <row r="5938" spans="2:3" x14ac:dyDescent="0.25">
      <c r="B5938" s="250">
        <v>5875</v>
      </c>
      <c r="C5938" s="249">
        <v>102.80137227598901</v>
      </c>
    </row>
    <row r="5939" spans="2:3" x14ac:dyDescent="0.25">
      <c r="B5939" s="250">
        <v>5876</v>
      </c>
      <c r="C5939" s="249">
        <v>130.56263758525944</v>
      </c>
    </row>
    <row r="5940" spans="2:3" x14ac:dyDescent="0.25">
      <c r="B5940" s="250">
        <v>5877</v>
      </c>
      <c r="C5940" s="249">
        <v>110.42378806931939</v>
      </c>
    </row>
    <row r="5941" spans="2:3" x14ac:dyDescent="0.25">
      <c r="B5941" s="250">
        <v>5878</v>
      </c>
      <c r="C5941" s="249">
        <v>119.91583391836227</v>
      </c>
    </row>
    <row r="5942" spans="2:3" x14ac:dyDescent="0.25">
      <c r="B5942" s="250">
        <v>5879</v>
      </c>
      <c r="C5942" s="249">
        <v>125.09010352868576</v>
      </c>
    </row>
    <row r="5943" spans="2:3" x14ac:dyDescent="0.25">
      <c r="B5943" s="250">
        <v>5880</v>
      </c>
      <c r="C5943" s="249">
        <v>108.7805039591028</v>
      </c>
    </row>
    <row r="5944" spans="2:3" x14ac:dyDescent="0.25">
      <c r="B5944" s="250">
        <v>5881</v>
      </c>
      <c r="C5944" s="249">
        <v>95.147503450049925</v>
      </c>
    </row>
    <row r="5945" spans="2:3" x14ac:dyDescent="0.25">
      <c r="B5945" s="250">
        <v>5882</v>
      </c>
      <c r="C5945" s="249">
        <v>120.80744766909291</v>
      </c>
    </row>
    <row r="5946" spans="2:3" x14ac:dyDescent="0.25">
      <c r="B5946" s="250">
        <v>5883</v>
      </c>
      <c r="C5946" s="249">
        <v>139.37281996258517</v>
      </c>
    </row>
    <row r="5947" spans="2:3" x14ac:dyDescent="0.25">
      <c r="B5947" s="250">
        <v>5884</v>
      </c>
      <c r="C5947" s="249">
        <v>153.05036601781342</v>
      </c>
    </row>
    <row r="5948" spans="2:3" x14ac:dyDescent="0.25">
      <c r="B5948" s="250">
        <v>5885</v>
      </c>
      <c r="C5948" s="249">
        <v>137.24773917018743</v>
      </c>
    </row>
    <row r="5949" spans="2:3" x14ac:dyDescent="0.25">
      <c r="B5949" s="250">
        <v>5886</v>
      </c>
      <c r="C5949" s="249">
        <v>120.61855222208317</v>
      </c>
    </row>
    <row r="5950" spans="2:3" x14ac:dyDescent="0.25">
      <c r="B5950" s="250">
        <v>5887</v>
      </c>
      <c r="C5950" s="249">
        <v>94.767115842060392</v>
      </c>
    </row>
    <row r="5951" spans="2:3" x14ac:dyDescent="0.25">
      <c r="B5951" s="250">
        <v>5888</v>
      </c>
      <c r="C5951" s="249">
        <v>105.13563394018261</v>
      </c>
    </row>
    <row r="5952" spans="2:3" x14ac:dyDescent="0.25">
      <c r="B5952" s="250">
        <v>5889</v>
      </c>
      <c r="C5952" s="249">
        <v>122.56744151372884</v>
      </c>
    </row>
    <row r="5953" spans="2:3" x14ac:dyDescent="0.25">
      <c r="B5953" s="250">
        <v>5890</v>
      </c>
      <c r="C5953" s="249">
        <v>98.895076260200454</v>
      </c>
    </row>
    <row r="5954" spans="2:3" x14ac:dyDescent="0.25">
      <c r="B5954" s="250">
        <v>5891</v>
      </c>
      <c r="C5954" s="249">
        <v>123.11688199057981</v>
      </c>
    </row>
    <row r="5955" spans="2:3" x14ac:dyDescent="0.25">
      <c r="B5955" s="250">
        <v>5892</v>
      </c>
      <c r="C5955" s="249">
        <v>118.70733672202974</v>
      </c>
    </row>
    <row r="5956" spans="2:3" x14ac:dyDescent="0.25">
      <c r="B5956" s="250">
        <v>5893</v>
      </c>
      <c r="C5956" s="249">
        <v>114.70922194449105</v>
      </c>
    </row>
    <row r="5957" spans="2:3" x14ac:dyDescent="0.25">
      <c r="B5957" s="250">
        <v>5894</v>
      </c>
      <c r="C5957" s="249">
        <v>115.9455823277009</v>
      </c>
    </row>
    <row r="5958" spans="2:3" x14ac:dyDescent="0.25">
      <c r="B5958" s="250">
        <v>5895</v>
      </c>
      <c r="C5958" s="249">
        <v>88.26463803853278</v>
      </c>
    </row>
    <row r="5959" spans="2:3" x14ac:dyDescent="0.25">
      <c r="B5959" s="250">
        <v>5896</v>
      </c>
      <c r="C5959" s="249">
        <v>91.23541293066566</v>
      </c>
    </row>
    <row r="5960" spans="2:3" x14ac:dyDescent="0.25">
      <c r="B5960" s="250">
        <v>5897</v>
      </c>
      <c r="C5960" s="249">
        <v>123.6979907328771</v>
      </c>
    </row>
    <row r="5961" spans="2:3" x14ac:dyDescent="0.25">
      <c r="B5961" s="250">
        <v>5898</v>
      </c>
      <c r="C5961" s="249">
        <v>63.668593165435738</v>
      </c>
    </row>
    <row r="5962" spans="2:3" x14ac:dyDescent="0.25">
      <c r="B5962" s="250">
        <v>5899</v>
      </c>
      <c r="C5962" s="249">
        <v>116.89142497463443</v>
      </c>
    </row>
    <row r="5963" spans="2:3" x14ac:dyDescent="0.25">
      <c r="B5963" s="250">
        <v>5900</v>
      </c>
      <c r="C5963" s="249">
        <v>168.31729384343498</v>
      </c>
    </row>
    <row r="5964" spans="2:3" x14ac:dyDescent="0.25">
      <c r="B5964" s="250">
        <v>5901</v>
      </c>
      <c r="C5964" s="249">
        <v>110.03418999514969</v>
      </c>
    </row>
    <row r="5965" spans="2:3" x14ac:dyDescent="0.25">
      <c r="B5965" s="250">
        <v>5902</v>
      </c>
      <c r="C5965" s="249">
        <v>102.21235196083735</v>
      </c>
    </row>
    <row r="5966" spans="2:3" x14ac:dyDescent="0.25">
      <c r="B5966" s="250">
        <v>5903</v>
      </c>
      <c r="C5966" s="249">
        <v>114.99954481704316</v>
      </c>
    </row>
    <row r="5967" spans="2:3" x14ac:dyDescent="0.25">
      <c r="B5967" s="250">
        <v>5904</v>
      </c>
      <c r="C5967" s="249">
        <v>129.89937085708692</v>
      </c>
    </row>
    <row r="5968" spans="2:3" x14ac:dyDescent="0.25">
      <c r="B5968" s="250">
        <v>5905</v>
      </c>
      <c r="C5968" s="249">
        <v>109.61609461892711</v>
      </c>
    </row>
    <row r="5969" spans="2:3" x14ac:dyDescent="0.25">
      <c r="B5969" s="250">
        <v>5906</v>
      </c>
      <c r="C5969" s="249">
        <v>112.39921634819611</v>
      </c>
    </row>
    <row r="5970" spans="2:3" x14ac:dyDescent="0.25">
      <c r="B5970" s="250">
        <v>5907</v>
      </c>
      <c r="C5970" s="249">
        <v>151.29459898376851</v>
      </c>
    </row>
    <row r="5971" spans="2:3" x14ac:dyDescent="0.25">
      <c r="B5971" s="250">
        <v>5908</v>
      </c>
      <c r="C5971" s="249">
        <v>98.940491965365823</v>
      </c>
    </row>
    <row r="5972" spans="2:3" x14ac:dyDescent="0.25">
      <c r="B5972" s="250">
        <v>5909</v>
      </c>
      <c r="C5972" s="249">
        <v>172.56859647773837</v>
      </c>
    </row>
    <row r="5973" spans="2:3" x14ac:dyDescent="0.25">
      <c r="B5973" s="250">
        <v>5910</v>
      </c>
      <c r="C5973" s="249">
        <v>88.79515552887807</v>
      </c>
    </row>
    <row r="5974" spans="2:3" x14ac:dyDescent="0.25">
      <c r="B5974" s="250">
        <v>5911</v>
      </c>
      <c r="C5974" s="249">
        <v>95.853426366010822</v>
      </c>
    </row>
    <row r="5975" spans="2:3" x14ac:dyDescent="0.25">
      <c r="B5975" s="250">
        <v>5912</v>
      </c>
      <c r="C5975" s="249">
        <v>113.61749759987883</v>
      </c>
    </row>
    <row r="5976" spans="2:3" x14ac:dyDescent="0.25">
      <c r="B5976" s="250">
        <v>5913</v>
      </c>
      <c r="C5976" s="249">
        <v>115.83935396554868</v>
      </c>
    </row>
    <row r="5977" spans="2:3" x14ac:dyDescent="0.25">
      <c r="B5977" s="250">
        <v>5914</v>
      </c>
      <c r="C5977" s="249">
        <v>122.81876041512922</v>
      </c>
    </row>
    <row r="5978" spans="2:3" x14ac:dyDescent="0.25">
      <c r="B5978" s="250">
        <v>5915</v>
      </c>
      <c r="C5978" s="249">
        <v>105.7581459741976</v>
      </c>
    </row>
    <row r="5979" spans="2:3" x14ac:dyDescent="0.25">
      <c r="B5979" s="250">
        <v>5916</v>
      </c>
      <c r="C5979" s="249">
        <v>89.253958812323575</v>
      </c>
    </row>
    <row r="5980" spans="2:3" x14ac:dyDescent="0.25">
      <c r="B5980" s="250">
        <v>5917</v>
      </c>
      <c r="C5980" s="249">
        <v>93.11813665034623</v>
      </c>
    </row>
    <row r="5981" spans="2:3" x14ac:dyDescent="0.25">
      <c r="B5981" s="250">
        <v>5918</v>
      </c>
      <c r="C5981" s="249">
        <v>95.290424521361359</v>
      </c>
    </row>
    <row r="5982" spans="2:3" x14ac:dyDescent="0.25">
      <c r="B5982" s="250">
        <v>5919</v>
      </c>
      <c r="C5982" s="249">
        <v>136.61357228488649</v>
      </c>
    </row>
    <row r="5983" spans="2:3" x14ac:dyDescent="0.25">
      <c r="B5983" s="250">
        <v>5920</v>
      </c>
      <c r="C5983" s="249">
        <v>100.24669358064065</v>
      </c>
    </row>
    <row r="5984" spans="2:3" x14ac:dyDescent="0.25">
      <c r="B5984" s="250">
        <v>5921</v>
      </c>
      <c r="C5984" s="249">
        <v>107.22437958899948</v>
      </c>
    </row>
    <row r="5985" spans="2:3" x14ac:dyDescent="0.25">
      <c r="B5985" s="250">
        <v>5922</v>
      </c>
      <c r="C5985" s="249">
        <v>119.69201957107599</v>
      </c>
    </row>
    <row r="5986" spans="2:3" x14ac:dyDescent="0.25">
      <c r="B5986" s="250">
        <v>5923</v>
      </c>
      <c r="C5986" s="249">
        <v>101.03865578293261</v>
      </c>
    </row>
    <row r="5987" spans="2:3" x14ac:dyDescent="0.25">
      <c r="B5987" s="250">
        <v>5924</v>
      </c>
      <c r="C5987" s="249">
        <v>114.93593867922148</v>
      </c>
    </row>
    <row r="5988" spans="2:3" x14ac:dyDescent="0.25">
      <c r="B5988" s="250">
        <v>5925</v>
      </c>
      <c r="C5988" s="249">
        <v>126.89258781505492</v>
      </c>
    </row>
    <row r="5989" spans="2:3" x14ac:dyDescent="0.25">
      <c r="B5989" s="250">
        <v>5926</v>
      </c>
      <c r="C5989" s="249">
        <v>88.649841095409371</v>
      </c>
    </row>
    <row r="5990" spans="2:3" x14ac:dyDescent="0.25">
      <c r="B5990" s="250">
        <v>5927</v>
      </c>
      <c r="C5990" s="249">
        <v>142.29394908849957</v>
      </c>
    </row>
    <row r="5991" spans="2:3" x14ac:dyDescent="0.25">
      <c r="B5991" s="250">
        <v>5928</v>
      </c>
      <c r="C5991" s="249">
        <v>145.37650719539232</v>
      </c>
    </row>
    <row r="5992" spans="2:3" x14ac:dyDescent="0.25">
      <c r="B5992" s="250">
        <v>5929</v>
      </c>
      <c r="C5992" s="249">
        <v>95.996554312464454</v>
      </c>
    </row>
    <row r="5993" spans="2:3" x14ac:dyDescent="0.25">
      <c r="B5993" s="250">
        <v>5930</v>
      </c>
      <c r="C5993" s="249">
        <v>101.99034974276917</v>
      </c>
    </row>
    <row r="5994" spans="2:3" x14ac:dyDescent="0.25">
      <c r="B5994" s="250">
        <v>5931</v>
      </c>
      <c r="C5994" s="249">
        <v>77.138192884122333</v>
      </c>
    </row>
    <row r="5995" spans="2:3" x14ac:dyDescent="0.25">
      <c r="B5995" s="250">
        <v>5932</v>
      </c>
      <c r="C5995" s="249">
        <v>106.15315272749091</v>
      </c>
    </row>
    <row r="5996" spans="2:3" x14ac:dyDescent="0.25">
      <c r="B5996" s="250">
        <v>5933</v>
      </c>
      <c r="C5996" s="249">
        <v>153.48246386139903</v>
      </c>
    </row>
    <row r="5997" spans="2:3" x14ac:dyDescent="0.25">
      <c r="B5997" s="250">
        <v>5934</v>
      </c>
      <c r="C5997" s="249">
        <v>138.15220659844718</v>
      </c>
    </row>
    <row r="5998" spans="2:3" x14ac:dyDescent="0.25">
      <c r="B5998" s="250">
        <v>5935</v>
      </c>
      <c r="C5998" s="249">
        <v>132.30192050797476</v>
      </c>
    </row>
    <row r="5999" spans="2:3" x14ac:dyDescent="0.25">
      <c r="B5999" s="250">
        <v>5936</v>
      </c>
      <c r="C5999" s="249">
        <v>131.74168524809519</v>
      </c>
    </row>
    <row r="6000" spans="2:3" x14ac:dyDescent="0.25">
      <c r="B6000" s="250">
        <v>5937</v>
      </c>
      <c r="C6000" s="249">
        <v>101.20407003592651</v>
      </c>
    </row>
    <row r="6001" spans="2:3" x14ac:dyDescent="0.25">
      <c r="B6001" s="250">
        <v>5938</v>
      </c>
      <c r="C6001" s="249">
        <v>181.79565080926002</v>
      </c>
    </row>
    <row r="6002" spans="2:3" x14ac:dyDescent="0.25">
      <c r="B6002" s="250">
        <v>5939</v>
      </c>
      <c r="C6002" s="249">
        <v>153.67195472549869</v>
      </c>
    </row>
    <row r="6003" spans="2:3" x14ac:dyDescent="0.25">
      <c r="B6003" s="250">
        <v>5940</v>
      </c>
      <c r="C6003" s="249">
        <v>114.6762646038195</v>
      </c>
    </row>
    <row r="6004" spans="2:3" x14ac:dyDescent="0.25">
      <c r="B6004" s="250">
        <v>5941</v>
      </c>
      <c r="C6004" s="249">
        <v>149.3270641001958</v>
      </c>
    </row>
    <row r="6005" spans="2:3" x14ac:dyDescent="0.25">
      <c r="B6005" s="250">
        <v>5942</v>
      </c>
      <c r="C6005" s="249">
        <v>118.95484989573558</v>
      </c>
    </row>
    <row r="6006" spans="2:3" x14ac:dyDescent="0.25">
      <c r="B6006" s="250">
        <v>5943</v>
      </c>
      <c r="C6006" s="249">
        <v>94.17653217615208</v>
      </c>
    </row>
    <row r="6007" spans="2:3" x14ac:dyDescent="0.25">
      <c r="B6007" s="250">
        <v>5944</v>
      </c>
      <c r="C6007" s="249">
        <v>112.81312208044667</v>
      </c>
    </row>
    <row r="6008" spans="2:3" x14ac:dyDescent="0.25">
      <c r="B6008" s="250">
        <v>5945</v>
      </c>
      <c r="C6008" s="249">
        <v>161.08731606845626</v>
      </c>
    </row>
    <row r="6009" spans="2:3" x14ac:dyDescent="0.25">
      <c r="B6009" s="250">
        <v>5946</v>
      </c>
      <c r="C6009" s="249">
        <v>114.24499790525209</v>
      </c>
    </row>
    <row r="6010" spans="2:3" x14ac:dyDescent="0.25">
      <c r="B6010" s="250">
        <v>5947</v>
      </c>
      <c r="C6010" s="249">
        <v>136.59033564281</v>
      </c>
    </row>
    <row r="6011" spans="2:3" x14ac:dyDescent="0.25">
      <c r="B6011" s="250">
        <v>5948</v>
      </c>
      <c r="C6011" s="249">
        <v>113.90124446805967</v>
      </c>
    </row>
    <row r="6012" spans="2:3" x14ac:dyDescent="0.25">
      <c r="B6012" s="250">
        <v>5949</v>
      </c>
      <c r="C6012" s="249">
        <v>93.604163656899743</v>
      </c>
    </row>
    <row r="6013" spans="2:3" x14ac:dyDescent="0.25">
      <c r="B6013" s="250">
        <v>5950</v>
      </c>
      <c r="C6013" s="249">
        <v>48.712482753376548</v>
      </c>
    </row>
    <row r="6014" spans="2:3" x14ac:dyDescent="0.25">
      <c r="B6014" s="250">
        <v>5951</v>
      </c>
      <c r="C6014" s="249">
        <v>120.77879676794689</v>
      </c>
    </row>
    <row r="6015" spans="2:3" x14ac:dyDescent="0.25">
      <c r="B6015" s="250">
        <v>5952</v>
      </c>
      <c r="C6015" s="249">
        <v>154.25628180122672</v>
      </c>
    </row>
    <row r="6016" spans="2:3" x14ac:dyDescent="0.25">
      <c r="B6016" s="250">
        <v>5953</v>
      </c>
      <c r="C6016" s="249">
        <v>59.6852682991547</v>
      </c>
    </row>
    <row r="6017" spans="2:3" x14ac:dyDescent="0.25">
      <c r="B6017" s="250">
        <v>5954</v>
      </c>
      <c r="C6017" s="249">
        <v>128.76509613202404</v>
      </c>
    </row>
    <row r="6018" spans="2:3" x14ac:dyDescent="0.25">
      <c r="B6018" s="250">
        <v>5955</v>
      </c>
      <c r="C6018" s="249">
        <v>141.38913491694228</v>
      </c>
    </row>
    <row r="6019" spans="2:3" x14ac:dyDescent="0.25">
      <c r="B6019" s="250">
        <v>5956</v>
      </c>
      <c r="C6019" s="249">
        <v>90.55978823041562</v>
      </c>
    </row>
    <row r="6020" spans="2:3" x14ac:dyDescent="0.25">
      <c r="B6020" s="250">
        <v>5957</v>
      </c>
      <c r="C6020" s="249">
        <v>120.59460242382146</v>
      </c>
    </row>
    <row r="6021" spans="2:3" x14ac:dyDescent="0.25">
      <c r="B6021" s="250">
        <v>5958</v>
      </c>
      <c r="C6021" s="249">
        <v>91.044455855318461</v>
      </c>
    </row>
    <row r="6022" spans="2:3" x14ac:dyDescent="0.25">
      <c r="B6022" s="250">
        <v>5959</v>
      </c>
      <c r="C6022" s="249">
        <v>135.56518871133775</v>
      </c>
    </row>
    <row r="6023" spans="2:3" x14ac:dyDescent="0.25">
      <c r="B6023" s="250">
        <v>5960</v>
      </c>
      <c r="C6023" s="249">
        <v>115.41353317471612</v>
      </c>
    </row>
    <row r="6024" spans="2:3" x14ac:dyDescent="0.25">
      <c r="B6024" s="250">
        <v>5961</v>
      </c>
      <c r="C6024" s="249">
        <v>153.92483612463693</v>
      </c>
    </row>
    <row r="6025" spans="2:3" x14ac:dyDescent="0.25">
      <c r="B6025" s="250">
        <v>5962</v>
      </c>
      <c r="C6025" s="249">
        <v>130.1176898273666</v>
      </c>
    </row>
    <row r="6026" spans="2:3" x14ac:dyDescent="0.25">
      <c r="B6026" s="250">
        <v>5963</v>
      </c>
      <c r="C6026" s="249">
        <v>120.33057282299372</v>
      </c>
    </row>
    <row r="6027" spans="2:3" x14ac:dyDescent="0.25">
      <c r="B6027" s="250">
        <v>5964</v>
      </c>
      <c r="C6027" s="249">
        <v>155.3049667108846</v>
      </c>
    </row>
    <row r="6028" spans="2:3" x14ac:dyDescent="0.25">
      <c r="B6028" s="250">
        <v>5965</v>
      </c>
      <c r="C6028" s="249">
        <v>111.58664222829007</v>
      </c>
    </row>
    <row r="6029" spans="2:3" x14ac:dyDescent="0.25">
      <c r="B6029" s="250">
        <v>5966</v>
      </c>
      <c r="C6029" s="249">
        <v>113.5232719866723</v>
      </c>
    </row>
    <row r="6030" spans="2:3" x14ac:dyDescent="0.25">
      <c r="B6030" s="250">
        <v>5967</v>
      </c>
      <c r="C6030" s="249">
        <v>91.78969838210493</v>
      </c>
    </row>
    <row r="6031" spans="2:3" x14ac:dyDescent="0.25">
      <c r="B6031" s="250">
        <v>5968</v>
      </c>
      <c r="C6031" s="249">
        <v>136.50078884522662</v>
      </c>
    </row>
    <row r="6032" spans="2:3" x14ac:dyDescent="0.25">
      <c r="B6032" s="250">
        <v>5969</v>
      </c>
      <c r="C6032" s="249">
        <v>148.18189363901746</v>
      </c>
    </row>
    <row r="6033" spans="2:3" x14ac:dyDescent="0.25">
      <c r="B6033" s="250">
        <v>5970</v>
      </c>
      <c r="C6033" s="249">
        <v>115.01134996436198</v>
      </c>
    </row>
    <row r="6034" spans="2:3" x14ac:dyDescent="0.25">
      <c r="B6034" s="250">
        <v>5971</v>
      </c>
      <c r="C6034" s="249">
        <v>135.80032781510656</v>
      </c>
    </row>
    <row r="6035" spans="2:3" x14ac:dyDescent="0.25">
      <c r="B6035" s="250">
        <v>5972</v>
      </c>
      <c r="C6035" s="249">
        <v>126.60691940560247</v>
      </c>
    </row>
    <row r="6036" spans="2:3" x14ac:dyDescent="0.25">
      <c r="B6036" s="250">
        <v>5973</v>
      </c>
      <c r="C6036" s="249">
        <v>130.37631725416711</v>
      </c>
    </row>
    <row r="6037" spans="2:3" x14ac:dyDescent="0.25">
      <c r="B6037" s="250">
        <v>5974</v>
      </c>
      <c r="C6037" s="249">
        <v>113.25265268783745</v>
      </c>
    </row>
    <row r="6038" spans="2:3" x14ac:dyDescent="0.25">
      <c r="B6038" s="250">
        <v>5975</v>
      </c>
      <c r="C6038" s="249">
        <v>156.39308542355076</v>
      </c>
    </row>
    <row r="6039" spans="2:3" x14ac:dyDescent="0.25">
      <c r="B6039" s="250">
        <v>5976</v>
      </c>
      <c r="C6039" s="249">
        <v>88.459883490404792</v>
      </c>
    </row>
    <row r="6040" spans="2:3" x14ac:dyDescent="0.25">
      <c r="B6040" s="250">
        <v>5977</v>
      </c>
      <c r="C6040" s="249">
        <v>131.06144012654676</v>
      </c>
    </row>
    <row r="6041" spans="2:3" x14ac:dyDescent="0.25">
      <c r="B6041" s="250">
        <v>5978</v>
      </c>
      <c r="C6041" s="249">
        <v>138.55833099986071</v>
      </c>
    </row>
    <row r="6042" spans="2:3" x14ac:dyDescent="0.25">
      <c r="B6042" s="250">
        <v>5979</v>
      </c>
      <c r="C6042" s="249">
        <v>177.44808990861245</v>
      </c>
    </row>
    <row r="6043" spans="2:3" x14ac:dyDescent="0.25">
      <c r="B6043" s="250">
        <v>5980</v>
      </c>
      <c r="C6043" s="249">
        <v>71.642307559407641</v>
      </c>
    </row>
    <row r="6044" spans="2:3" x14ac:dyDescent="0.25">
      <c r="B6044" s="250">
        <v>5981</v>
      </c>
      <c r="C6044" s="249">
        <v>131.47635982541215</v>
      </c>
    </row>
    <row r="6045" spans="2:3" x14ac:dyDescent="0.25">
      <c r="B6045" s="250">
        <v>5982</v>
      </c>
      <c r="C6045" s="249">
        <v>86.692990114588227</v>
      </c>
    </row>
    <row r="6046" spans="2:3" x14ac:dyDescent="0.25">
      <c r="B6046" s="250">
        <v>5983</v>
      </c>
      <c r="C6046" s="249">
        <v>154.84730452249258</v>
      </c>
    </row>
    <row r="6047" spans="2:3" x14ac:dyDescent="0.25">
      <c r="B6047" s="250">
        <v>5984</v>
      </c>
      <c r="C6047" s="249">
        <v>114.79661655670229</v>
      </c>
    </row>
    <row r="6048" spans="2:3" x14ac:dyDescent="0.25">
      <c r="B6048" s="250">
        <v>5985</v>
      </c>
      <c r="C6048" s="249">
        <v>138.55182503408051</v>
      </c>
    </row>
    <row r="6049" spans="2:3" x14ac:dyDescent="0.25">
      <c r="B6049" s="250">
        <v>5986</v>
      </c>
      <c r="C6049" s="249">
        <v>129.53499263389176</v>
      </c>
    </row>
    <row r="6050" spans="2:3" x14ac:dyDescent="0.25">
      <c r="B6050" s="250">
        <v>5987</v>
      </c>
      <c r="C6050" s="249">
        <v>117.19920298588164</v>
      </c>
    </row>
    <row r="6051" spans="2:3" x14ac:dyDescent="0.25">
      <c r="B6051" s="250">
        <v>5988</v>
      </c>
      <c r="C6051" s="249">
        <v>99.089225761857563</v>
      </c>
    </row>
    <row r="6052" spans="2:3" x14ac:dyDescent="0.25">
      <c r="B6052" s="250">
        <v>5989</v>
      </c>
      <c r="C6052" s="249">
        <v>110.85892111013318</v>
      </c>
    </row>
    <row r="6053" spans="2:3" x14ac:dyDescent="0.25">
      <c r="B6053" s="250">
        <v>5990</v>
      </c>
      <c r="C6053" s="249">
        <v>122.62374969045892</v>
      </c>
    </row>
    <row r="6054" spans="2:3" x14ac:dyDescent="0.25">
      <c r="B6054" s="250">
        <v>5991</v>
      </c>
      <c r="C6054" s="249">
        <v>155.64389381084482</v>
      </c>
    </row>
    <row r="6055" spans="2:3" x14ac:dyDescent="0.25">
      <c r="B6055" s="250">
        <v>5992</v>
      </c>
      <c r="C6055" s="249">
        <v>99.631776067405411</v>
      </c>
    </row>
    <row r="6056" spans="2:3" x14ac:dyDescent="0.25">
      <c r="B6056" s="250">
        <v>5993</v>
      </c>
      <c r="C6056" s="249">
        <v>132.92912855281659</v>
      </c>
    </row>
    <row r="6057" spans="2:3" x14ac:dyDescent="0.25">
      <c r="B6057" s="250">
        <v>5994</v>
      </c>
      <c r="C6057" s="249">
        <v>129.14096836838416</v>
      </c>
    </row>
    <row r="6058" spans="2:3" x14ac:dyDescent="0.25">
      <c r="B6058" s="250">
        <v>5995</v>
      </c>
      <c r="C6058" s="249">
        <v>124.79694236590595</v>
      </c>
    </row>
    <row r="6059" spans="2:3" x14ac:dyDescent="0.25">
      <c r="B6059" s="250">
        <v>5996</v>
      </c>
      <c r="C6059" s="249">
        <v>130.30638240762684</v>
      </c>
    </row>
    <row r="6060" spans="2:3" x14ac:dyDescent="0.25">
      <c r="B6060" s="250">
        <v>5997</v>
      </c>
      <c r="C6060" s="249">
        <v>121.42510237283466</v>
      </c>
    </row>
    <row r="6061" spans="2:3" x14ac:dyDescent="0.25">
      <c r="B6061" s="250">
        <v>5998</v>
      </c>
      <c r="C6061" s="249">
        <v>98.035712772763631</v>
      </c>
    </row>
    <row r="6062" spans="2:3" x14ac:dyDescent="0.25">
      <c r="B6062" s="250">
        <v>5999</v>
      </c>
      <c r="C6062" s="249">
        <v>156.22685576756865</v>
      </c>
    </row>
    <row r="6063" spans="2:3" x14ac:dyDescent="0.25">
      <c r="B6063" s="250">
        <v>6000</v>
      </c>
      <c r="C6063" s="249">
        <v>143.51476852640548</v>
      </c>
    </row>
    <row r="6064" spans="2:3" x14ac:dyDescent="0.25">
      <c r="B6064" s="250">
        <v>6001</v>
      </c>
      <c r="C6064" s="249">
        <v>175.40295546546952</v>
      </c>
    </row>
    <row r="6065" spans="2:3" x14ac:dyDescent="0.25">
      <c r="B6065" s="250">
        <v>6002</v>
      </c>
      <c r="C6065" s="249">
        <v>118.40948346421096</v>
      </c>
    </row>
    <row r="6066" spans="2:3" x14ac:dyDescent="0.25">
      <c r="B6066" s="250">
        <v>6003</v>
      </c>
      <c r="C6066" s="249">
        <v>136.17406601762005</v>
      </c>
    </row>
    <row r="6067" spans="2:3" x14ac:dyDescent="0.25">
      <c r="B6067" s="250">
        <v>6004</v>
      </c>
      <c r="C6067" s="249">
        <v>127.01405686902511</v>
      </c>
    </row>
    <row r="6068" spans="2:3" x14ac:dyDescent="0.25">
      <c r="B6068" s="250">
        <v>6005</v>
      </c>
      <c r="C6068" s="249">
        <v>136.09721120678878</v>
      </c>
    </row>
    <row r="6069" spans="2:3" x14ac:dyDescent="0.25">
      <c r="B6069" s="250">
        <v>6006</v>
      </c>
      <c r="C6069" s="249">
        <v>123.15214006364299</v>
      </c>
    </row>
    <row r="6070" spans="2:3" x14ac:dyDescent="0.25">
      <c r="B6070" s="250">
        <v>6007</v>
      </c>
      <c r="C6070" s="249">
        <v>156.4644920101596</v>
      </c>
    </row>
    <row r="6071" spans="2:3" x14ac:dyDescent="0.25">
      <c r="B6071" s="250">
        <v>6008</v>
      </c>
      <c r="C6071" s="249">
        <v>138.03004209973972</v>
      </c>
    </row>
    <row r="6072" spans="2:3" x14ac:dyDescent="0.25">
      <c r="B6072" s="250">
        <v>6009</v>
      </c>
      <c r="C6072" s="249">
        <v>125.34236571213512</v>
      </c>
    </row>
    <row r="6073" spans="2:3" x14ac:dyDescent="0.25">
      <c r="B6073" s="250">
        <v>6010</v>
      </c>
      <c r="C6073" s="249">
        <v>105.91953446697873</v>
      </c>
    </row>
    <row r="6074" spans="2:3" x14ac:dyDescent="0.25">
      <c r="B6074" s="250">
        <v>6011</v>
      </c>
      <c r="C6074" s="249">
        <v>134.73297613120701</v>
      </c>
    </row>
    <row r="6075" spans="2:3" x14ac:dyDescent="0.25">
      <c r="B6075" s="250">
        <v>6012</v>
      </c>
      <c r="C6075" s="249">
        <v>133.13967430431398</v>
      </c>
    </row>
    <row r="6076" spans="2:3" x14ac:dyDescent="0.25">
      <c r="B6076" s="250">
        <v>6013</v>
      </c>
      <c r="C6076" s="249">
        <v>120.28052009199709</v>
      </c>
    </row>
    <row r="6077" spans="2:3" x14ac:dyDescent="0.25">
      <c r="B6077" s="250">
        <v>6014</v>
      </c>
      <c r="C6077" s="249">
        <v>133.32725503775578</v>
      </c>
    </row>
    <row r="6078" spans="2:3" x14ac:dyDescent="0.25">
      <c r="B6078" s="250">
        <v>6015</v>
      </c>
      <c r="C6078" s="249">
        <v>153.83129998144133</v>
      </c>
    </row>
    <row r="6079" spans="2:3" x14ac:dyDescent="0.25">
      <c r="B6079" s="250">
        <v>6016</v>
      </c>
      <c r="C6079" s="249">
        <v>75.29434443836459</v>
      </c>
    </row>
    <row r="6080" spans="2:3" x14ac:dyDescent="0.25">
      <c r="B6080" s="250">
        <v>6017</v>
      </c>
      <c r="C6080" s="249">
        <v>101.85702764348554</v>
      </c>
    </row>
    <row r="6081" spans="2:3" x14ac:dyDescent="0.25">
      <c r="B6081" s="250">
        <v>6018</v>
      </c>
      <c r="C6081" s="249">
        <v>61.344406876471879</v>
      </c>
    </row>
    <row r="6082" spans="2:3" x14ac:dyDescent="0.25">
      <c r="B6082" s="250">
        <v>6019</v>
      </c>
      <c r="C6082" s="249">
        <v>110.94709481236528</v>
      </c>
    </row>
    <row r="6083" spans="2:3" x14ac:dyDescent="0.25">
      <c r="B6083" s="250">
        <v>6020</v>
      </c>
      <c r="C6083" s="249">
        <v>133.61571793174389</v>
      </c>
    </row>
    <row r="6084" spans="2:3" x14ac:dyDescent="0.25">
      <c r="B6084" s="250">
        <v>6021</v>
      </c>
      <c r="C6084" s="249">
        <v>129.62168360395827</v>
      </c>
    </row>
    <row r="6085" spans="2:3" x14ac:dyDescent="0.25">
      <c r="B6085" s="250">
        <v>6022</v>
      </c>
      <c r="C6085" s="249">
        <v>124.20981895878813</v>
      </c>
    </row>
    <row r="6086" spans="2:3" x14ac:dyDescent="0.25">
      <c r="B6086" s="250">
        <v>6023</v>
      </c>
      <c r="C6086" s="249">
        <v>133.79504851718195</v>
      </c>
    </row>
    <row r="6087" spans="2:3" x14ac:dyDescent="0.25">
      <c r="B6087" s="250">
        <v>6024</v>
      </c>
      <c r="C6087" s="249">
        <v>60.116487823170118</v>
      </c>
    </row>
    <row r="6088" spans="2:3" x14ac:dyDescent="0.25">
      <c r="B6088" s="250">
        <v>6025</v>
      </c>
      <c r="C6088" s="249">
        <v>104.46427956066645</v>
      </c>
    </row>
    <row r="6089" spans="2:3" x14ac:dyDescent="0.25">
      <c r="B6089" s="250">
        <v>6026</v>
      </c>
      <c r="C6089" s="249">
        <v>168.626256928967</v>
      </c>
    </row>
    <row r="6090" spans="2:3" x14ac:dyDescent="0.25">
      <c r="B6090" s="250">
        <v>6027</v>
      </c>
      <c r="C6090" s="249">
        <v>152.74637367190587</v>
      </c>
    </row>
    <row r="6091" spans="2:3" x14ac:dyDescent="0.25">
      <c r="B6091" s="250">
        <v>6028</v>
      </c>
      <c r="C6091" s="249">
        <v>144.14665325474215</v>
      </c>
    </row>
    <row r="6092" spans="2:3" x14ac:dyDescent="0.25">
      <c r="B6092" s="250">
        <v>6029</v>
      </c>
      <c r="C6092" s="249">
        <v>118.60327782978813</v>
      </c>
    </row>
    <row r="6093" spans="2:3" x14ac:dyDescent="0.25">
      <c r="B6093" s="250">
        <v>6030</v>
      </c>
      <c r="C6093" s="249">
        <v>123.32000086678099</v>
      </c>
    </row>
    <row r="6094" spans="2:3" x14ac:dyDescent="0.25">
      <c r="B6094" s="250">
        <v>6031</v>
      </c>
      <c r="C6094" s="249">
        <v>126.55326890359356</v>
      </c>
    </row>
    <row r="6095" spans="2:3" x14ac:dyDescent="0.25">
      <c r="B6095" s="250">
        <v>6032</v>
      </c>
      <c r="C6095" s="249">
        <v>122.92243609676203</v>
      </c>
    </row>
    <row r="6096" spans="2:3" x14ac:dyDescent="0.25">
      <c r="B6096" s="250">
        <v>6033</v>
      </c>
      <c r="C6096" s="249">
        <v>116.01830292363546</v>
      </c>
    </row>
    <row r="6097" spans="2:3" x14ac:dyDescent="0.25">
      <c r="B6097" s="250">
        <v>6034</v>
      </c>
      <c r="C6097" s="249">
        <v>107.56820007129244</v>
      </c>
    </row>
    <row r="6098" spans="2:3" x14ac:dyDescent="0.25">
      <c r="B6098" s="250">
        <v>6035</v>
      </c>
      <c r="C6098" s="249">
        <v>129.91176621501896</v>
      </c>
    </row>
    <row r="6099" spans="2:3" x14ac:dyDescent="0.25">
      <c r="B6099" s="250">
        <v>6036</v>
      </c>
      <c r="C6099" s="249">
        <v>126.60235570974928</v>
      </c>
    </row>
    <row r="6100" spans="2:3" x14ac:dyDescent="0.25">
      <c r="B6100" s="250">
        <v>6037</v>
      </c>
      <c r="C6100" s="249">
        <v>123.92113966699137</v>
      </c>
    </row>
    <row r="6101" spans="2:3" x14ac:dyDescent="0.25">
      <c r="B6101" s="250">
        <v>6038</v>
      </c>
      <c r="C6101" s="249">
        <v>127.367756398325</v>
      </c>
    </row>
    <row r="6102" spans="2:3" x14ac:dyDescent="0.25">
      <c r="B6102" s="250">
        <v>6039</v>
      </c>
      <c r="C6102" s="249">
        <v>174.00758448689669</v>
      </c>
    </row>
    <row r="6103" spans="2:3" x14ac:dyDescent="0.25">
      <c r="B6103" s="250">
        <v>6040</v>
      </c>
      <c r="C6103" s="249">
        <v>105.77549490965352</v>
      </c>
    </row>
    <row r="6104" spans="2:3" x14ac:dyDescent="0.25">
      <c r="B6104" s="250">
        <v>6041</v>
      </c>
      <c r="C6104" s="249">
        <v>125.91687255779703</v>
      </c>
    </row>
    <row r="6105" spans="2:3" x14ac:dyDescent="0.25">
      <c r="B6105" s="250">
        <v>6042</v>
      </c>
      <c r="C6105" s="249">
        <v>139.69518390070323</v>
      </c>
    </row>
    <row r="6106" spans="2:3" x14ac:dyDescent="0.25">
      <c r="B6106" s="250">
        <v>6043</v>
      </c>
      <c r="C6106" s="249">
        <v>82.332416530113719</v>
      </c>
    </row>
    <row r="6107" spans="2:3" x14ac:dyDescent="0.25">
      <c r="B6107" s="250">
        <v>6044</v>
      </c>
      <c r="C6107" s="249">
        <v>112.54202774676025</v>
      </c>
    </row>
    <row r="6108" spans="2:3" x14ac:dyDescent="0.25">
      <c r="B6108" s="250">
        <v>6045</v>
      </c>
      <c r="C6108" s="249">
        <v>117.25352032016212</v>
      </c>
    </row>
    <row r="6109" spans="2:3" x14ac:dyDescent="0.25">
      <c r="B6109" s="250">
        <v>6046</v>
      </c>
      <c r="C6109" s="249">
        <v>115.55354751559017</v>
      </c>
    </row>
    <row r="6110" spans="2:3" x14ac:dyDescent="0.25">
      <c r="B6110" s="250">
        <v>6047</v>
      </c>
      <c r="C6110" s="249">
        <v>149.12392999567564</v>
      </c>
    </row>
    <row r="6111" spans="2:3" x14ac:dyDescent="0.25">
      <c r="B6111" s="250">
        <v>6048</v>
      </c>
      <c r="C6111" s="249">
        <v>121.91576926242833</v>
      </c>
    </row>
    <row r="6112" spans="2:3" x14ac:dyDescent="0.25">
      <c r="B6112" s="250">
        <v>6049</v>
      </c>
      <c r="C6112" s="249">
        <v>110.49934510418878</v>
      </c>
    </row>
    <row r="6113" spans="2:3" x14ac:dyDescent="0.25">
      <c r="B6113" s="250">
        <v>6050</v>
      </c>
      <c r="C6113" s="249">
        <v>154.32628130613585</v>
      </c>
    </row>
    <row r="6114" spans="2:3" x14ac:dyDescent="0.25">
      <c r="B6114" s="250">
        <v>6051</v>
      </c>
      <c r="C6114" s="249">
        <v>107.31051859140743</v>
      </c>
    </row>
    <row r="6115" spans="2:3" x14ac:dyDescent="0.25">
      <c r="B6115" s="250">
        <v>6052</v>
      </c>
      <c r="C6115" s="249">
        <v>141.09640151792644</v>
      </c>
    </row>
    <row r="6116" spans="2:3" x14ac:dyDescent="0.25">
      <c r="B6116" s="250">
        <v>6053</v>
      </c>
      <c r="C6116" s="249">
        <v>149.47213455162057</v>
      </c>
    </row>
    <row r="6117" spans="2:3" x14ac:dyDescent="0.25">
      <c r="B6117" s="250">
        <v>6054</v>
      </c>
      <c r="C6117" s="249">
        <v>101.74271358296045</v>
      </c>
    </row>
    <row r="6118" spans="2:3" x14ac:dyDescent="0.25">
      <c r="B6118" s="250">
        <v>6055</v>
      </c>
      <c r="C6118" s="249">
        <v>97.898344342846272</v>
      </c>
    </row>
    <row r="6119" spans="2:3" x14ac:dyDescent="0.25">
      <c r="B6119" s="250">
        <v>6056</v>
      </c>
      <c r="C6119" s="249">
        <v>180.85740456475966</v>
      </c>
    </row>
    <row r="6120" spans="2:3" x14ac:dyDescent="0.25">
      <c r="B6120" s="250">
        <v>6057</v>
      </c>
      <c r="C6120" s="249">
        <v>134.21584988485108</v>
      </c>
    </row>
    <row r="6121" spans="2:3" x14ac:dyDescent="0.25">
      <c r="B6121" s="250">
        <v>6058</v>
      </c>
      <c r="C6121" s="249">
        <v>130.12059777410971</v>
      </c>
    </row>
    <row r="6122" spans="2:3" x14ac:dyDescent="0.25">
      <c r="B6122" s="250">
        <v>6059</v>
      </c>
      <c r="C6122" s="249">
        <v>118.92546475140894</v>
      </c>
    </row>
    <row r="6123" spans="2:3" x14ac:dyDescent="0.25">
      <c r="B6123" s="250">
        <v>6060</v>
      </c>
      <c r="C6123" s="249">
        <v>81.755598436071153</v>
      </c>
    </row>
    <row r="6124" spans="2:3" x14ac:dyDescent="0.25">
      <c r="B6124" s="250">
        <v>6061</v>
      </c>
      <c r="C6124" s="249">
        <v>100.31235914408012</v>
      </c>
    </row>
    <row r="6125" spans="2:3" x14ac:dyDescent="0.25">
      <c r="B6125" s="250">
        <v>6062</v>
      </c>
      <c r="C6125" s="249">
        <v>89.495159032738144</v>
      </c>
    </row>
    <row r="6126" spans="2:3" x14ac:dyDescent="0.25">
      <c r="B6126" s="250">
        <v>6063</v>
      </c>
      <c r="C6126" s="249">
        <v>119.80500951220289</v>
      </c>
    </row>
    <row r="6127" spans="2:3" x14ac:dyDescent="0.25">
      <c r="B6127" s="250">
        <v>6064</v>
      </c>
      <c r="C6127" s="249">
        <v>117.45358465516865</v>
      </c>
    </row>
    <row r="6128" spans="2:3" x14ac:dyDescent="0.25">
      <c r="B6128" s="250">
        <v>6065</v>
      </c>
      <c r="C6128" s="249">
        <v>123.21988542166321</v>
      </c>
    </row>
    <row r="6129" spans="2:3" x14ac:dyDescent="0.25">
      <c r="B6129" s="250">
        <v>6066</v>
      </c>
      <c r="C6129" s="249">
        <v>123.45603512518379</v>
      </c>
    </row>
    <row r="6130" spans="2:3" x14ac:dyDescent="0.25">
      <c r="B6130" s="250">
        <v>6067</v>
      </c>
      <c r="C6130" s="249">
        <v>95.637214280155931</v>
      </c>
    </row>
    <row r="6131" spans="2:3" x14ac:dyDescent="0.25">
      <c r="B6131" s="250">
        <v>6068</v>
      </c>
      <c r="C6131" s="249">
        <v>115.85290919924053</v>
      </c>
    </row>
    <row r="6132" spans="2:3" x14ac:dyDescent="0.25">
      <c r="B6132" s="250">
        <v>6069</v>
      </c>
      <c r="C6132" s="249">
        <v>142.29607198762892</v>
      </c>
    </row>
    <row r="6133" spans="2:3" x14ac:dyDescent="0.25">
      <c r="B6133" s="250">
        <v>6070</v>
      </c>
      <c r="C6133" s="249">
        <v>147.29667679017197</v>
      </c>
    </row>
    <row r="6134" spans="2:3" x14ac:dyDescent="0.25">
      <c r="B6134" s="250">
        <v>6071</v>
      </c>
      <c r="C6134" s="249">
        <v>119.30722897139292</v>
      </c>
    </row>
    <row r="6135" spans="2:3" x14ac:dyDescent="0.25">
      <c r="B6135" s="250">
        <v>6072</v>
      </c>
      <c r="C6135" s="249">
        <v>139.79214645128943</v>
      </c>
    </row>
    <row r="6136" spans="2:3" x14ac:dyDescent="0.25">
      <c r="B6136" s="250">
        <v>6073</v>
      </c>
      <c r="C6136" s="249">
        <v>112.44624416586393</v>
      </c>
    </row>
    <row r="6137" spans="2:3" x14ac:dyDescent="0.25">
      <c r="B6137" s="250">
        <v>6074</v>
      </c>
      <c r="C6137" s="249">
        <v>123.63923729191613</v>
      </c>
    </row>
    <row r="6138" spans="2:3" x14ac:dyDescent="0.25">
      <c r="B6138" s="250">
        <v>6075</v>
      </c>
      <c r="C6138" s="249">
        <v>157.66435249751768</v>
      </c>
    </row>
    <row r="6139" spans="2:3" x14ac:dyDescent="0.25">
      <c r="B6139" s="250">
        <v>6076</v>
      </c>
      <c r="C6139" s="249">
        <v>141.00530177298421</v>
      </c>
    </row>
    <row r="6140" spans="2:3" x14ac:dyDescent="0.25">
      <c r="B6140" s="250">
        <v>6077</v>
      </c>
      <c r="C6140" s="249">
        <v>88.769190211349084</v>
      </c>
    </row>
    <row r="6141" spans="2:3" x14ac:dyDescent="0.25">
      <c r="B6141" s="250">
        <v>6078</v>
      </c>
      <c r="C6141" s="249">
        <v>129.27290731035419</v>
      </c>
    </row>
    <row r="6142" spans="2:3" x14ac:dyDescent="0.25">
      <c r="B6142" s="250">
        <v>6079</v>
      </c>
      <c r="C6142" s="249">
        <v>123.45062366903547</v>
      </c>
    </row>
    <row r="6143" spans="2:3" x14ac:dyDescent="0.25">
      <c r="B6143" s="250">
        <v>6080</v>
      </c>
      <c r="C6143" s="249">
        <v>122.81981031964727</v>
      </c>
    </row>
    <row r="6144" spans="2:3" x14ac:dyDescent="0.25">
      <c r="B6144" s="250">
        <v>6081</v>
      </c>
      <c r="C6144" s="249">
        <v>107.51699716810518</v>
      </c>
    </row>
    <row r="6145" spans="2:3" x14ac:dyDescent="0.25">
      <c r="B6145" s="250">
        <v>6082</v>
      </c>
      <c r="C6145" s="249">
        <v>161.53840111536041</v>
      </c>
    </row>
    <row r="6146" spans="2:3" x14ac:dyDescent="0.25">
      <c r="B6146" s="250">
        <v>6083</v>
      </c>
      <c r="C6146" s="249">
        <v>115.27078326408491</v>
      </c>
    </row>
    <row r="6147" spans="2:3" x14ac:dyDescent="0.25">
      <c r="B6147" s="250">
        <v>6084</v>
      </c>
      <c r="C6147" s="249">
        <v>108.5094628456898</v>
      </c>
    </row>
    <row r="6148" spans="2:3" x14ac:dyDescent="0.25">
      <c r="B6148" s="250">
        <v>6085</v>
      </c>
      <c r="C6148" s="249">
        <v>113.39694019338673</v>
      </c>
    </row>
    <row r="6149" spans="2:3" x14ac:dyDescent="0.25">
      <c r="B6149" s="250">
        <v>6086</v>
      </c>
      <c r="C6149" s="249">
        <v>93.393655182239726</v>
      </c>
    </row>
    <row r="6150" spans="2:3" x14ac:dyDescent="0.25">
      <c r="B6150" s="250">
        <v>6087</v>
      </c>
      <c r="C6150" s="249">
        <v>98.295160279141982</v>
      </c>
    </row>
    <row r="6151" spans="2:3" x14ac:dyDescent="0.25">
      <c r="B6151" s="250">
        <v>6088</v>
      </c>
      <c r="C6151" s="249">
        <v>125.43770050031914</v>
      </c>
    </row>
    <row r="6152" spans="2:3" x14ac:dyDescent="0.25">
      <c r="B6152" s="250">
        <v>6089</v>
      </c>
      <c r="C6152" s="249">
        <v>118.53301487565589</v>
      </c>
    </row>
    <row r="6153" spans="2:3" x14ac:dyDescent="0.25">
      <c r="B6153" s="250">
        <v>6090</v>
      </c>
      <c r="C6153" s="249">
        <v>133.8786727601728</v>
      </c>
    </row>
    <row r="6154" spans="2:3" x14ac:dyDescent="0.25">
      <c r="B6154" s="250">
        <v>6091</v>
      </c>
      <c r="C6154" s="249">
        <v>98.791563611798011</v>
      </c>
    </row>
    <row r="6155" spans="2:3" x14ac:dyDescent="0.25">
      <c r="B6155" s="250">
        <v>6092</v>
      </c>
      <c r="C6155" s="249">
        <v>110.6182362196018</v>
      </c>
    </row>
    <row r="6156" spans="2:3" x14ac:dyDescent="0.25">
      <c r="B6156" s="250">
        <v>6093</v>
      </c>
      <c r="C6156" s="249">
        <v>128.25114016316877</v>
      </c>
    </row>
    <row r="6157" spans="2:3" x14ac:dyDescent="0.25">
      <c r="B6157" s="250">
        <v>6094</v>
      </c>
      <c r="C6157" s="249">
        <v>146.97740014155755</v>
      </c>
    </row>
    <row r="6158" spans="2:3" x14ac:dyDescent="0.25">
      <c r="B6158" s="250">
        <v>6095</v>
      </c>
      <c r="C6158" s="249">
        <v>138.26439754197781</v>
      </c>
    </row>
    <row r="6159" spans="2:3" x14ac:dyDescent="0.25">
      <c r="B6159" s="250">
        <v>6096</v>
      </c>
      <c r="C6159" s="249">
        <v>127.21146821951676</v>
      </c>
    </row>
    <row r="6160" spans="2:3" x14ac:dyDescent="0.25">
      <c r="B6160" s="250">
        <v>6097</v>
      </c>
      <c r="C6160" s="249">
        <v>110.51338460136773</v>
      </c>
    </row>
    <row r="6161" spans="2:3" x14ac:dyDescent="0.25">
      <c r="B6161" s="250">
        <v>6098</v>
      </c>
      <c r="C6161" s="249">
        <v>131.30220507198229</v>
      </c>
    </row>
    <row r="6162" spans="2:3" x14ac:dyDescent="0.25">
      <c r="B6162" s="250">
        <v>6099</v>
      </c>
      <c r="C6162" s="249">
        <v>139.10181052677555</v>
      </c>
    </row>
    <row r="6163" spans="2:3" x14ac:dyDescent="0.25">
      <c r="B6163" s="250">
        <v>6100</v>
      </c>
      <c r="C6163" s="249">
        <v>129.32807341331991</v>
      </c>
    </row>
    <row r="6164" spans="2:3" x14ac:dyDescent="0.25">
      <c r="B6164" s="250">
        <v>6101</v>
      </c>
      <c r="C6164" s="249">
        <v>108.60743368408738</v>
      </c>
    </row>
    <row r="6165" spans="2:3" x14ac:dyDescent="0.25">
      <c r="B6165" s="250">
        <v>6102</v>
      </c>
      <c r="C6165" s="249">
        <v>134.82214760873907</v>
      </c>
    </row>
    <row r="6166" spans="2:3" x14ac:dyDescent="0.25">
      <c r="B6166" s="250">
        <v>6103</v>
      </c>
      <c r="C6166" s="249">
        <v>130.58383907647874</v>
      </c>
    </row>
    <row r="6167" spans="2:3" x14ac:dyDescent="0.25">
      <c r="B6167" s="250">
        <v>6104</v>
      </c>
      <c r="C6167" s="249">
        <v>108.87853678089294</v>
      </c>
    </row>
    <row r="6168" spans="2:3" x14ac:dyDescent="0.25">
      <c r="B6168" s="250">
        <v>6105</v>
      </c>
      <c r="C6168" s="249">
        <v>123.67870988931132</v>
      </c>
    </row>
    <row r="6169" spans="2:3" x14ac:dyDescent="0.25">
      <c r="B6169" s="250">
        <v>6106</v>
      </c>
      <c r="C6169" s="249">
        <v>96.16292183073999</v>
      </c>
    </row>
    <row r="6170" spans="2:3" x14ac:dyDescent="0.25">
      <c r="B6170" s="250">
        <v>6107</v>
      </c>
      <c r="C6170" s="249">
        <v>136.14857470983421</v>
      </c>
    </row>
    <row r="6171" spans="2:3" x14ac:dyDescent="0.25">
      <c r="B6171" s="250">
        <v>6108</v>
      </c>
      <c r="C6171" s="249">
        <v>146.00919860258605</v>
      </c>
    </row>
    <row r="6172" spans="2:3" x14ac:dyDescent="0.25">
      <c r="B6172" s="250">
        <v>6109</v>
      </c>
      <c r="C6172" s="249">
        <v>136.76319492631754</v>
      </c>
    </row>
    <row r="6173" spans="2:3" x14ac:dyDescent="0.25">
      <c r="B6173" s="250">
        <v>6110</v>
      </c>
      <c r="C6173" s="249">
        <v>114.36093955105707</v>
      </c>
    </row>
    <row r="6174" spans="2:3" x14ac:dyDescent="0.25">
      <c r="B6174" s="250">
        <v>6111</v>
      </c>
      <c r="C6174" s="249">
        <v>118.4511431456399</v>
      </c>
    </row>
    <row r="6175" spans="2:3" x14ac:dyDescent="0.25">
      <c r="B6175" s="250">
        <v>6112</v>
      </c>
      <c r="C6175" s="249">
        <v>113.70834405846458</v>
      </c>
    </row>
    <row r="6176" spans="2:3" x14ac:dyDescent="0.25">
      <c r="B6176" s="250">
        <v>6113</v>
      </c>
      <c r="C6176" s="249">
        <v>154.94926622025247</v>
      </c>
    </row>
    <row r="6177" spans="2:3" x14ac:dyDescent="0.25">
      <c r="B6177" s="250">
        <v>6114</v>
      </c>
      <c r="C6177" s="249">
        <v>141.50909051282241</v>
      </c>
    </row>
    <row r="6178" spans="2:3" x14ac:dyDescent="0.25">
      <c r="B6178" s="250">
        <v>6115</v>
      </c>
      <c r="C6178" s="249">
        <v>76.127601438701817</v>
      </c>
    </row>
    <row r="6179" spans="2:3" x14ac:dyDescent="0.25">
      <c r="B6179" s="250">
        <v>6116</v>
      </c>
      <c r="C6179" s="249">
        <v>113.33275081650106</v>
      </c>
    </row>
    <row r="6180" spans="2:3" x14ac:dyDescent="0.25">
      <c r="B6180" s="250">
        <v>6117</v>
      </c>
      <c r="C6180" s="249">
        <v>133.52034342162105</v>
      </c>
    </row>
    <row r="6181" spans="2:3" x14ac:dyDescent="0.25">
      <c r="B6181" s="250">
        <v>6118</v>
      </c>
      <c r="C6181" s="249">
        <v>158.48618118477847</v>
      </c>
    </row>
    <row r="6182" spans="2:3" x14ac:dyDescent="0.25">
      <c r="B6182" s="250">
        <v>6119</v>
      </c>
      <c r="C6182" s="249">
        <v>129.56778197788447</v>
      </c>
    </row>
    <row r="6183" spans="2:3" x14ac:dyDescent="0.25">
      <c r="B6183" s="250">
        <v>6120</v>
      </c>
      <c r="C6183" s="249">
        <v>116.8417175374386</v>
      </c>
    </row>
    <row r="6184" spans="2:3" x14ac:dyDescent="0.25">
      <c r="B6184" s="250">
        <v>6121</v>
      </c>
      <c r="C6184" s="249">
        <v>108.66806543762141</v>
      </c>
    </row>
    <row r="6185" spans="2:3" x14ac:dyDescent="0.25">
      <c r="B6185" s="250">
        <v>6122</v>
      </c>
      <c r="C6185" s="249">
        <v>131.51397626563374</v>
      </c>
    </row>
    <row r="6186" spans="2:3" x14ac:dyDescent="0.25">
      <c r="B6186" s="250">
        <v>6123</v>
      </c>
      <c r="C6186" s="249">
        <v>81.893999382063484</v>
      </c>
    </row>
    <row r="6187" spans="2:3" x14ac:dyDescent="0.25">
      <c r="B6187" s="250">
        <v>6124</v>
      </c>
      <c r="C6187" s="249">
        <v>148.61380872442629</v>
      </c>
    </row>
    <row r="6188" spans="2:3" x14ac:dyDescent="0.25">
      <c r="B6188" s="250">
        <v>6125</v>
      </c>
      <c r="C6188" s="249">
        <v>106.92631616247253</v>
      </c>
    </row>
    <row r="6189" spans="2:3" x14ac:dyDescent="0.25">
      <c r="B6189" s="250">
        <v>6126</v>
      </c>
      <c r="C6189" s="249">
        <v>80.396328763707913</v>
      </c>
    </row>
    <row r="6190" spans="2:3" x14ac:dyDescent="0.25">
      <c r="B6190" s="250">
        <v>6127</v>
      </c>
      <c r="C6190" s="249">
        <v>147.22063701382081</v>
      </c>
    </row>
    <row r="6191" spans="2:3" x14ac:dyDescent="0.25">
      <c r="B6191" s="250">
        <v>6128</v>
      </c>
      <c r="C6191" s="249">
        <v>136.8620468659783</v>
      </c>
    </row>
    <row r="6192" spans="2:3" x14ac:dyDescent="0.25">
      <c r="B6192" s="250">
        <v>6129</v>
      </c>
      <c r="C6192" s="249">
        <v>108.32241968341307</v>
      </c>
    </row>
    <row r="6193" spans="2:3" x14ac:dyDescent="0.25">
      <c r="B6193" s="250">
        <v>6130</v>
      </c>
      <c r="C6193" s="249">
        <v>141.40240407866651</v>
      </c>
    </row>
    <row r="6194" spans="2:3" x14ac:dyDescent="0.25">
      <c r="B6194" s="250">
        <v>6131</v>
      </c>
      <c r="C6194" s="249">
        <v>106.82339003039878</v>
      </c>
    </row>
    <row r="6195" spans="2:3" x14ac:dyDescent="0.25">
      <c r="B6195" s="250">
        <v>6132</v>
      </c>
      <c r="C6195" s="249">
        <v>127.0617020350016</v>
      </c>
    </row>
    <row r="6196" spans="2:3" x14ac:dyDescent="0.25">
      <c r="B6196" s="250">
        <v>6133</v>
      </c>
      <c r="C6196" s="249">
        <v>116.77560061946048</v>
      </c>
    </row>
    <row r="6197" spans="2:3" x14ac:dyDescent="0.25">
      <c r="B6197" s="250">
        <v>6134</v>
      </c>
      <c r="C6197" s="249">
        <v>140.83588385799132</v>
      </c>
    </row>
    <row r="6198" spans="2:3" x14ac:dyDescent="0.25">
      <c r="B6198" s="250">
        <v>6135</v>
      </c>
      <c r="C6198" s="249">
        <v>94.703230263907955</v>
      </c>
    </row>
    <row r="6199" spans="2:3" x14ac:dyDescent="0.25">
      <c r="B6199" s="250">
        <v>6136</v>
      </c>
      <c r="C6199" s="249">
        <v>118.27462050999534</v>
      </c>
    </row>
    <row r="6200" spans="2:3" x14ac:dyDescent="0.25">
      <c r="B6200" s="250">
        <v>6137</v>
      </c>
      <c r="C6200" s="249">
        <v>115.38759135562781</v>
      </c>
    </row>
    <row r="6201" spans="2:3" x14ac:dyDescent="0.25">
      <c r="B6201" s="250">
        <v>6138</v>
      </c>
      <c r="C6201" s="249">
        <v>110.31989087191579</v>
      </c>
    </row>
    <row r="6202" spans="2:3" x14ac:dyDescent="0.25">
      <c r="B6202" s="250">
        <v>6139</v>
      </c>
      <c r="C6202" s="249">
        <v>107.357216805338</v>
      </c>
    </row>
    <row r="6203" spans="2:3" x14ac:dyDescent="0.25">
      <c r="B6203" s="250">
        <v>6140</v>
      </c>
      <c r="C6203" s="249">
        <v>146.74368500739084</v>
      </c>
    </row>
    <row r="6204" spans="2:3" x14ac:dyDescent="0.25">
      <c r="B6204" s="250">
        <v>6141</v>
      </c>
      <c r="C6204" s="249">
        <v>148.15124144907904</v>
      </c>
    </row>
    <row r="6205" spans="2:3" x14ac:dyDescent="0.25">
      <c r="B6205" s="250">
        <v>6142</v>
      </c>
      <c r="C6205" s="249">
        <v>157.30028719168297</v>
      </c>
    </row>
    <row r="6206" spans="2:3" x14ac:dyDescent="0.25">
      <c r="B6206" s="250">
        <v>6143</v>
      </c>
      <c r="C6206" s="249">
        <v>113.70658689768112</v>
      </c>
    </row>
    <row r="6207" spans="2:3" x14ac:dyDescent="0.25">
      <c r="B6207" s="250">
        <v>6144</v>
      </c>
      <c r="C6207" s="249">
        <v>105.81961309279566</v>
      </c>
    </row>
    <row r="6208" spans="2:3" x14ac:dyDescent="0.25">
      <c r="B6208" s="250">
        <v>6145</v>
      </c>
      <c r="C6208" s="249">
        <v>136.51248992315499</v>
      </c>
    </row>
    <row r="6209" spans="2:3" x14ac:dyDescent="0.25">
      <c r="B6209" s="250">
        <v>6146</v>
      </c>
      <c r="C6209" s="249">
        <v>124.59866909269977</v>
      </c>
    </row>
    <row r="6210" spans="2:3" x14ac:dyDescent="0.25">
      <c r="B6210" s="250">
        <v>6147</v>
      </c>
      <c r="C6210" s="249">
        <v>118.67449569769046</v>
      </c>
    </row>
    <row r="6211" spans="2:3" x14ac:dyDescent="0.25">
      <c r="B6211" s="250">
        <v>6148</v>
      </c>
      <c r="C6211" s="249">
        <v>128.98951599735426</v>
      </c>
    </row>
    <row r="6212" spans="2:3" x14ac:dyDescent="0.25">
      <c r="B6212" s="250">
        <v>6149</v>
      </c>
      <c r="C6212" s="249">
        <v>136.26160611601597</v>
      </c>
    </row>
    <row r="6213" spans="2:3" x14ac:dyDescent="0.25">
      <c r="B6213" s="250">
        <v>6150</v>
      </c>
      <c r="C6213" s="249">
        <v>153.18621178410086</v>
      </c>
    </row>
    <row r="6214" spans="2:3" x14ac:dyDescent="0.25">
      <c r="B6214" s="250">
        <v>6151</v>
      </c>
      <c r="C6214" s="249">
        <v>146.64523841927496</v>
      </c>
    </row>
    <row r="6215" spans="2:3" x14ac:dyDescent="0.25">
      <c r="B6215" s="250">
        <v>6152</v>
      </c>
      <c r="C6215" s="249">
        <v>111.4138814517343</v>
      </c>
    </row>
    <row r="6216" spans="2:3" x14ac:dyDescent="0.25">
      <c r="B6216" s="250">
        <v>6153</v>
      </c>
      <c r="C6216" s="249">
        <v>131.89312959928961</v>
      </c>
    </row>
    <row r="6217" spans="2:3" x14ac:dyDescent="0.25">
      <c r="B6217" s="250">
        <v>6154</v>
      </c>
      <c r="C6217" s="249">
        <v>124.03592669395324</v>
      </c>
    </row>
    <row r="6218" spans="2:3" x14ac:dyDescent="0.25">
      <c r="B6218" s="250">
        <v>6155</v>
      </c>
      <c r="C6218" s="249">
        <v>147.95738025301782</v>
      </c>
    </row>
    <row r="6219" spans="2:3" x14ac:dyDescent="0.25">
      <c r="B6219" s="250">
        <v>6156</v>
      </c>
      <c r="C6219" s="249">
        <v>138.29809275140332</v>
      </c>
    </row>
    <row r="6220" spans="2:3" x14ac:dyDescent="0.25">
      <c r="B6220" s="250">
        <v>6157</v>
      </c>
      <c r="C6220" s="249">
        <v>131.54830085249463</v>
      </c>
    </row>
    <row r="6221" spans="2:3" x14ac:dyDescent="0.25">
      <c r="B6221" s="250">
        <v>6158</v>
      </c>
      <c r="C6221" s="249">
        <v>102.57998248229059</v>
      </c>
    </row>
    <row r="6222" spans="2:3" x14ac:dyDescent="0.25">
      <c r="B6222" s="250">
        <v>6159</v>
      </c>
      <c r="C6222" s="249">
        <v>140.88079745387205</v>
      </c>
    </row>
    <row r="6223" spans="2:3" x14ac:dyDescent="0.25">
      <c r="B6223" s="250">
        <v>6160</v>
      </c>
      <c r="C6223" s="249">
        <v>113.68157433574585</v>
      </c>
    </row>
    <row r="6224" spans="2:3" x14ac:dyDescent="0.25">
      <c r="B6224" s="250">
        <v>6161</v>
      </c>
      <c r="C6224" s="249">
        <v>69.321543306033703</v>
      </c>
    </row>
    <row r="6225" spans="2:3" x14ac:dyDescent="0.25">
      <c r="B6225" s="250">
        <v>6162</v>
      </c>
      <c r="C6225" s="249">
        <v>99.968961501669824</v>
      </c>
    </row>
    <row r="6226" spans="2:3" x14ac:dyDescent="0.25">
      <c r="B6226" s="250">
        <v>6163</v>
      </c>
      <c r="C6226" s="249">
        <v>161.14072328620153</v>
      </c>
    </row>
    <row r="6227" spans="2:3" x14ac:dyDescent="0.25">
      <c r="B6227" s="250">
        <v>6164</v>
      </c>
      <c r="C6227" s="249">
        <v>110.80588171996207</v>
      </c>
    </row>
    <row r="6228" spans="2:3" x14ac:dyDescent="0.25">
      <c r="B6228" s="250">
        <v>6165</v>
      </c>
      <c r="C6228" s="249">
        <v>106.99664527290142</v>
      </c>
    </row>
    <row r="6229" spans="2:3" x14ac:dyDescent="0.25">
      <c r="B6229" s="250">
        <v>6166</v>
      </c>
      <c r="C6229" s="249">
        <v>83.170677915477</v>
      </c>
    </row>
    <row r="6230" spans="2:3" x14ac:dyDescent="0.25">
      <c r="B6230" s="250">
        <v>6167</v>
      </c>
      <c r="C6230" s="249">
        <v>148.12034837910662</v>
      </c>
    </row>
    <row r="6231" spans="2:3" x14ac:dyDescent="0.25">
      <c r="B6231" s="250">
        <v>6168</v>
      </c>
      <c r="C6231" s="249">
        <v>143.45775094721506</v>
      </c>
    </row>
    <row r="6232" spans="2:3" x14ac:dyDescent="0.25">
      <c r="B6232" s="250">
        <v>6169</v>
      </c>
      <c r="C6232" s="249">
        <v>96.195178222595302</v>
      </c>
    </row>
    <row r="6233" spans="2:3" x14ac:dyDescent="0.25">
      <c r="B6233" s="250">
        <v>6170</v>
      </c>
      <c r="C6233" s="249">
        <v>72.486246425343509</v>
      </c>
    </row>
    <row r="6234" spans="2:3" x14ac:dyDescent="0.25">
      <c r="B6234" s="250">
        <v>6171</v>
      </c>
      <c r="C6234" s="249">
        <v>68.004966077876773</v>
      </c>
    </row>
    <row r="6235" spans="2:3" x14ac:dyDescent="0.25">
      <c r="B6235" s="250">
        <v>6172</v>
      </c>
      <c r="C6235" s="249">
        <v>73.870137389077072</v>
      </c>
    </row>
    <row r="6236" spans="2:3" x14ac:dyDescent="0.25">
      <c r="B6236" s="250">
        <v>6173</v>
      </c>
      <c r="C6236" s="249">
        <v>171.23249877612747</v>
      </c>
    </row>
    <row r="6237" spans="2:3" x14ac:dyDescent="0.25">
      <c r="B6237" s="250">
        <v>6174</v>
      </c>
      <c r="C6237" s="249">
        <v>140.11349358613879</v>
      </c>
    </row>
    <row r="6238" spans="2:3" x14ac:dyDescent="0.25">
      <c r="B6238" s="250">
        <v>6175</v>
      </c>
      <c r="C6238" s="249">
        <v>93.609884883772281</v>
      </c>
    </row>
    <row r="6239" spans="2:3" x14ac:dyDescent="0.25">
      <c r="B6239" s="250">
        <v>6176</v>
      </c>
      <c r="C6239" s="249">
        <v>134.31999562264835</v>
      </c>
    </row>
    <row r="6240" spans="2:3" x14ac:dyDescent="0.25">
      <c r="B6240" s="250">
        <v>6177</v>
      </c>
      <c r="C6240" s="249">
        <v>102.30777691623329</v>
      </c>
    </row>
    <row r="6241" spans="2:3" x14ac:dyDescent="0.25">
      <c r="B6241" s="250">
        <v>6178</v>
      </c>
      <c r="C6241" s="249">
        <v>82.053123517547817</v>
      </c>
    </row>
    <row r="6242" spans="2:3" x14ac:dyDescent="0.25">
      <c r="B6242" s="250">
        <v>6179</v>
      </c>
      <c r="C6242" s="249">
        <v>104.9076929563857</v>
      </c>
    </row>
    <row r="6243" spans="2:3" x14ac:dyDescent="0.25">
      <c r="B6243" s="250">
        <v>6180</v>
      </c>
      <c r="C6243" s="249">
        <v>123.05334983972422</v>
      </c>
    </row>
    <row r="6244" spans="2:3" x14ac:dyDescent="0.25">
      <c r="B6244" s="250">
        <v>6181</v>
      </c>
      <c r="C6244" s="249">
        <v>130.63517547458048</v>
      </c>
    </row>
    <row r="6245" spans="2:3" x14ac:dyDescent="0.25">
      <c r="B6245" s="250">
        <v>6182</v>
      </c>
      <c r="C6245" s="249">
        <v>95.443507127096154</v>
      </c>
    </row>
    <row r="6246" spans="2:3" x14ac:dyDescent="0.25">
      <c r="B6246" s="250">
        <v>6183</v>
      </c>
      <c r="C6246" s="249">
        <v>125.77473836777989</v>
      </c>
    </row>
    <row r="6247" spans="2:3" x14ac:dyDescent="0.25">
      <c r="B6247" s="250">
        <v>6184</v>
      </c>
      <c r="C6247" s="249">
        <v>143.22631086688892</v>
      </c>
    </row>
    <row r="6248" spans="2:3" x14ac:dyDescent="0.25">
      <c r="B6248" s="250">
        <v>6185</v>
      </c>
      <c r="C6248" s="249">
        <v>100.66950920364863</v>
      </c>
    </row>
    <row r="6249" spans="2:3" x14ac:dyDescent="0.25">
      <c r="B6249" s="250">
        <v>6186</v>
      </c>
      <c r="C6249" s="249">
        <v>117.08539581045648</v>
      </c>
    </row>
    <row r="6250" spans="2:3" x14ac:dyDescent="0.25">
      <c r="B6250" s="250">
        <v>6187</v>
      </c>
      <c r="C6250" s="249">
        <v>151.81763378368055</v>
      </c>
    </row>
    <row r="6251" spans="2:3" x14ac:dyDescent="0.25">
      <c r="B6251" s="250">
        <v>6188</v>
      </c>
      <c r="C6251" s="249">
        <v>162.19055983170199</v>
      </c>
    </row>
    <row r="6252" spans="2:3" x14ac:dyDescent="0.25">
      <c r="B6252" s="250">
        <v>6189</v>
      </c>
      <c r="C6252" s="249">
        <v>108.74740439529899</v>
      </c>
    </row>
    <row r="6253" spans="2:3" x14ac:dyDescent="0.25">
      <c r="B6253" s="250">
        <v>6190</v>
      </c>
      <c r="C6253" s="249">
        <v>108.74575679452603</v>
      </c>
    </row>
    <row r="6254" spans="2:3" x14ac:dyDescent="0.25">
      <c r="B6254" s="250">
        <v>6191</v>
      </c>
      <c r="C6254" s="249">
        <v>108.46904906529065</v>
      </c>
    </row>
    <row r="6255" spans="2:3" x14ac:dyDescent="0.25">
      <c r="B6255" s="250">
        <v>6192</v>
      </c>
      <c r="C6255" s="249">
        <v>130.38144626505218</v>
      </c>
    </row>
    <row r="6256" spans="2:3" x14ac:dyDescent="0.25">
      <c r="B6256" s="250">
        <v>6193</v>
      </c>
      <c r="C6256" s="249">
        <v>124.66887496909203</v>
      </c>
    </row>
    <row r="6257" spans="2:3" x14ac:dyDescent="0.25">
      <c r="B6257" s="250">
        <v>6194</v>
      </c>
      <c r="C6257" s="249">
        <v>86.289128040453249</v>
      </c>
    </row>
    <row r="6258" spans="2:3" x14ac:dyDescent="0.25">
      <c r="B6258" s="250">
        <v>6195</v>
      </c>
      <c r="C6258" s="249">
        <v>86.568313869415164</v>
      </c>
    </row>
    <row r="6259" spans="2:3" x14ac:dyDescent="0.25">
      <c r="B6259" s="250">
        <v>6196</v>
      </c>
      <c r="C6259" s="249">
        <v>132.86813476046845</v>
      </c>
    </row>
    <row r="6260" spans="2:3" x14ac:dyDescent="0.25">
      <c r="B6260" s="250">
        <v>6197</v>
      </c>
      <c r="C6260" s="249">
        <v>104.23375387763774</v>
      </c>
    </row>
    <row r="6261" spans="2:3" x14ac:dyDescent="0.25">
      <c r="B6261" s="250">
        <v>6198</v>
      </c>
      <c r="C6261" s="249">
        <v>133.20599441330546</v>
      </c>
    </row>
    <row r="6262" spans="2:3" x14ac:dyDescent="0.25">
      <c r="B6262" s="250">
        <v>6199</v>
      </c>
      <c r="C6262" s="249">
        <v>115.12091249231887</v>
      </c>
    </row>
    <row r="6263" spans="2:3" x14ac:dyDescent="0.25">
      <c r="B6263" s="250">
        <v>6200</v>
      </c>
      <c r="C6263" s="249">
        <v>122.22381922548453</v>
      </c>
    </row>
    <row r="6264" spans="2:3" x14ac:dyDescent="0.25">
      <c r="B6264" s="250">
        <v>6201</v>
      </c>
      <c r="C6264" s="249">
        <v>121.92982523608366</v>
      </c>
    </row>
    <row r="6265" spans="2:3" x14ac:dyDescent="0.25">
      <c r="B6265" s="250">
        <v>6202</v>
      </c>
      <c r="C6265" s="249">
        <v>166.34989141556318</v>
      </c>
    </row>
    <row r="6266" spans="2:3" x14ac:dyDescent="0.25">
      <c r="B6266" s="250">
        <v>6203</v>
      </c>
      <c r="C6266" s="249">
        <v>99.558729772373354</v>
      </c>
    </row>
    <row r="6267" spans="2:3" x14ac:dyDescent="0.25">
      <c r="B6267" s="250">
        <v>6204</v>
      </c>
      <c r="C6267" s="249">
        <v>132.08828315774016</v>
      </c>
    </row>
    <row r="6268" spans="2:3" x14ac:dyDescent="0.25">
      <c r="B6268" s="250">
        <v>6205</v>
      </c>
      <c r="C6268" s="249">
        <v>139.46747546119104</v>
      </c>
    </row>
    <row r="6269" spans="2:3" x14ac:dyDescent="0.25">
      <c r="B6269" s="250">
        <v>6206</v>
      </c>
      <c r="C6269" s="249">
        <v>163.85295973759415</v>
      </c>
    </row>
    <row r="6270" spans="2:3" x14ac:dyDescent="0.25">
      <c r="B6270" s="250">
        <v>6207</v>
      </c>
      <c r="C6270" s="249">
        <v>153.04868105181913</v>
      </c>
    </row>
    <row r="6271" spans="2:3" x14ac:dyDescent="0.25">
      <c r="B6271" s="250">
        <v>6208</v>
      </c>
      <c r="C6271" s="249">
        <v>110.00084956066489</v>
      </c>
    </row>
    <row r="6272" spans="2:3" x14ac:dyDescent="0.25">
      <c r="B6272" s="250">
        <v>6209</v>
      </c>
      <c r="C6272" s="249">
        <v>129.33059680329578</v>
      </c>
    </row>
    <row r="6273" spans="2:3" x14ac:dyDescent="0.25">
      <c r="B6273" s="250">
        <v>6210</v>
      </c>
      <c r="C6273" s="249">
        <v>138.88111925100691</v>
      </c>
    </row>
    <row r="6274" spans="2:3" x14ac:dyDescent="0.25">
      <c r="B6274" s="250">
        <v>6211</v>
      </c>
      <c r="C6274" s="249">
        <v>129.43887446546552</v>
      </c>
    </row>
    <row r="6275" spans="2:3" x14ac:dyDescent="0.25">
      <c r="B6275" s="250">
        <v>6212</v>
      </c>
      <c r="C6275" s="249">
        <v>155.86790081931224</v>
      </c>
    </row>
    <row r="6276" spans="2:3" x14ac:dyDescent="0.25">
      <c r="B6276" s="250">
        <v>6213</v>
      </c>
      <c r="C6276" s="249">
        <v>111.73887988199515</v>
      </c>
    </row>
    <row r="6277" spans="2:3" x14ac:dyDescent="0.25">
      <c r="B6277" s="250">
        <v>6214</v>
      </c>
      <c r="C6277" s="249">
        <v>98.427344032201262</v>
      </c>
    </row>
    <row r="6278" spans="2:3" x14ac:dyDescent="0.25">
      <c r="B6278" s="250">
        <v>6215</v>
      </c>
      <c r="C6278" s="249">
        <v>104.247000802157</v>
      </c>
    </row>
    <row r="6279" spans="2:3" x14ac:dyDescent="0.25">
      <c r="B6279" s="250">
        <v>6216</v>
      </c>
      <c r="C6279" s="249">
        <v>135.36073563128215</v>
      </c>
    </row>
    <row r="6280" spans="2:3" x14ac:dyDescent="0.25">
      <c r="B6280" s="250">
        <v>6217</v>
      </c>
      <c r="C6280" s="249">
        <v>118.19293348805658</v>
      </c>
    </row>
    <row r="6281" spans="2:3" x14ac:dyDescent="0.25">
      <c r="B6281" s="250">
        <v>6218</v>
      </c>
      <c r="C6281" s="249">
        <v>150.01099329266236</v>
      </c>
    </row>
    <row r="6282" spans="2:3" x14ac:dyDescent="0.25">
      <c r="B6282" s="250">
        <v>6219</v>
      </c>
      <c r="C6282" s="249">
        <v>115.0281710837796</v>
      </c>
    </row>
    <row r="6283" spans="2:3" x14ac:dyDescent="0.25">
      <c r="B6283" s="250">
        <v>6220</v>
      </c>
      <c r="C6283" s="249">
        <v>120.43137774829336</v>
      </c>
    </row>
    <row r="6284" spans="2:3" x14ac:dyDescent="0.25">
      <c r="B6284" s="250">
        <v>6221</v>
      </c>
      <c r="C6284" s="249">
        <v>141.8701917399315</v>
      </c>
    </row>
    <row r="6285" spans="2:3" x14ac:dyDescent="0.25">
      <c r="B6285" s="250">
        <v>6222</v>
      </c>
      <c r="C6285" s="249">
        <v>134.95231091819358</v>
      </c>
    </row>
    <row r="6286" spans="2:3" x14ac:dyDescent="0.25">
      <c r="B6286" s="250">
        <v>6223</v>
      </c>
      <c r="C6286" s="249">
        <v>118.04609960864512</v>
      </c>
    </row>
    <row r="6287" spans="2:3" x14ac:dyDescent="0.25">
      <c r="B6287" s="250">
        <v>6224</v>
      </c>
      <c r="C6287" s="249">
        <v>150.7766431987331</v>
      </c>
    </row>
    <row r="6288" spans="2:3" x14ac:dyDescent="0.25">
      <c r="B6288" s="250">
        <v>6225</v>
      </c>
      <c r="C6288" s="249">
        <v>119.32474071180641</v>
      </c>
    </row>
    <row r="6289" spans="2:3" x14ac:dyDescent="0.25">
      <c r="B6289" s="250">
        <v>6226</v>
      </c>
      <c r="C6289" s="249">
        <v>153.04904986539179</v>
      </c>
    </row>
    <row r="6290" spans="2:3" x14ac:dyDescent="0.25">
      <c r="B6290" s="250">
        <v>6227</v>
      </c>
      <c r="C6290" s="249">
        <v>143.67081024795061</v>
      </c>
    </row>
    <row r="6291" spans="2:3" x14ac:dyDescent="0.25">
      <c r="B6291" s="250">
        <v>6228</v>
      </c>
      <c r="C6291" s="249">
        <v>149.1387043816386</v>
      </c>
    </row>
    <row r="6292" spans="2:3" x14ac:dyDescent="0.25">
      <c r="B6292" s="250">
        <v>6229</v>
      </c>
      <c r="C6292" s="249">
        <v>116.40740510095105</v>
      </c>
    </row>
    <row r="6293" spans="2:3" x14ac:dyDescent="0.25">
      <c r="B6293" s="250">
        <v>6230</v>
      </c>
      <c r="C6293" s="249">
        <v>109.03813965011064</v>
      </c>
    </row>
    <row r="6294" spans="2:3" x14ac:dyDescent="0.25">
      <c r="B6294" s="250">
        <v>6231</v>
      </c>
      <c r="C6294" s="249">
        <v>129.82127276920107</v>
      </c>
    </row>
    <row r="6295" spans="2:3" x14ac:dyDescent="0.25">
      <c r="B6295" s="250">
        <v>6232</v>
      </c>
      <c r="C6295" s="249">
        <v>164.77202626915454</v>
      </c>
    </row>
    <row r="6296" spans="2:3" x14ac:dyDescent="0.25">
      <c r="B6296" s="250">
        <v>6233</v>
      </c>
      <c r="C6296" s="249">
        <v>138.89913940399106</v>
      </c>
    </row>
    <row r="6297" spans="2:3" x14ac:dyDescent="0.25">
      <c r="B6297" s="250">
        <v>6234</v>
      </c>
      <c r="C6297" s="249">
        <v>162.02355900020427</v>
      </c>
    </row>
    <row r="6298" spans="2:3" x14ac:dyDescent="0.25">
      <c r="B6298" s="250">
        <v>6235</v>
      </c>
      <c r="C6298" s="249">
        <v>127.83845566759082</v>
      </c>
    </row>
    <row r="6299" spans="2:3" x14ac:dyDescent="0.25">
      <c r="B6299" s="250">
        <v>6236</v>
      </c>
      <c r="C6299" s="249">
        <v>120.13721910671362</v>
      </c>
    </row>
    <row r="6300" spans="2:3" x14ac:dyDescent="0.25">
      <c r="B6300" s="250">
        <v>6237</v>
      </c>
      <c r="C6300" s="249">
        <v>109.28851266002772</v>
      </c>
    </row>
    <row r="6301" spans="2:3" x14ac:dyDescent="0.25">
      <c r="B6301" s="250">
        <v>6238</v>
      </c>
      <c r="C6301" s="249">
        <v>107.26165292372957</v>
      </c>
    </row>
    <row r="6302" spans="2:3" x14ac:dyDescent="0.25">
      <c r="B6302" s="250">
        <v>6239</v>
      </c>
      <c r="C6302" s="249">
        <v>77.339252425813584</v>
      </c>
    </row>
    <row r="6303" spans="2:3" x14ac:dyDescent="0.25">
      <c r="B6303" s="250">
        <v>6240</v>
      </c>
      <c r="C6303" s="249">
        <v>82.988382101840486</v>
      </c>
    </row>
    <row r="6304" spans="2:3" x14ac:dyDescent="0.25">
      <c r="B6304" s="250">
        <v>6241</v>
      </c>
      <c r="C6304" s="249">
        <v>145.28876473318331</v>
      </c>
    </row>
    <row r="6305" spans="2:3" x14ac:dyDescent="0.25">
      <c r="B6305" s="250">
        <v>6242</v>
      </c>
      <c r="C6305" s="249">
        <v>124.22356501749374</v>
      </c>
    </row>
    <row r="6306" spans="2:3" x14ac:dyDescent="0.25">
      <c r="B6306" s="250">
        <v>6243</v>
      </c>
      <c r="C6306" s="249">
        <v>89.390828469555402</v>
      </c>
    </row>
    <row r="6307" spans="2:3" x14ac:dyDescent="0.25">
      <c r="B6307" s="250">
        <v>6244</v>
      </c>
      <c r="C6307" s="249">
        <v>120.83036585371818</v>
      </c>
    </row>
    <row r="6308" spans="2:3" x14ac:dyDescent="0.25">
      <c r="B6308" s="250">
        <v>6245</v>
      </c>
      <c r="C6308" s="249">
        <v>146.17930368020109</v>
      </c>
    </row>
    <row r="6309" spans="2:3" x14ac:dyDescent="0.25">
      <c r="B6309" s="250">
        <v>6246</v>
      </c>
      <c r="C6309" s="249">
        <v>103.86282715378749</v>
      </c>
    </row>
    <row r="6310" spans="2:3" x14ac:dyDescent="0.25">
      <c r="B6310" s="250">
        <v>6247</v>
      </c>
      <c r="C6310" s="249">
        <v>115.78038918823914</v>
      </c>
    </row>
    <row r="6311" spans="2:3" x14ac:dyDescent="0.25">
      <c r="B6311" s="250">
        <v>6248</v>
      </c>
      <c r="C6311" s="249">
        <v>146.37945511236984</v>
      </c>
    </row>
    <row r="6312" spans="2:3" x14ac:dyDescent="0.25">
      <c r="B6312" s="250">
        <v>6249</v>
      </c>
      <c r="C6312" s="249">
        <v>95.734474205063748</v>
      </c>
    </row>
    <row r="6313" spans="2:3" x14ac:dyDescent="0.25">
      <c r="B6313" s="250">
        <v>6250</v>
      </c>
      <c r="C6313" s="249">
        <v>130.37570359835536</v>
      </c>
    </row>
    <row r="6314" spans="2:3" x14ac:dyDescent="0.25">
      <c r="B6314" s="250">
        <v>6251</v>
      </c>
      <c r="C6314" s="249">
        <v>154.76683916176773</v>
      </c>
    </row>
    <row r="6315" spans="2:3" x14ac:dyDescent="0.25">
      <c r="B6315" s="250">
        <v>6252</v>
      </c>
      <c r="C6315" s="249">
        <v>137.46219644385724</v>
      </c>
    </row>
    <row r="6316" spans="2:3" x14ac:dyDescent="0.25">
      <c r="B6316" s="250">
        <v>6253</v>
      </c>
      <c r="C6316" s="249">
        <v>133.39056531099536</v>
      </c>
    </row>
    <row r="6317" spans="2:3" x14ac:dyDescent="0.25">
      <c r="B6317" s="250">
        <v>6254</v>
      </c>
      <c r="C6317" s="249">
        <v>97.038725994917115</v>
      </c>
    </row>
    <row r="6318" spans="2:3" x14ac:dyDescent="0.25">
      <c r="B6318" s="250">
        <v>6255</v>
      </c>
      <c r="C6318" s="249">
        <v>119.06629113710385</v>
      </c>
    </row>
    <row r="6319" spans="2:3" x14ac:dyDescent="0.25">
      <c r="B6319" s="250">
        <v>6256</v>
      </c>
      <c r="C6319" s="249">
        <v>116.24550835694194</v>
      </c>
    </row>
    <row r="6320" spans="2:3" x14ac:dyDescent="0.25">
      <c r="B6320" s="250">
        <v>6257</v>
      </c>
      <c r="C6320" s="249">
        <v>110.71855873259612</v>
      </c>
    </row>
    <row r="6321" spans="2:3" x14ac:dyDescent="0.25">
      <c r="B6321" s="250">
        <v>6258</v>
      </c>
      <c r="C6321" s="249">
        <v>130.07459461292524</v>
      </c>
    </row>
    <row r="6322" spans="2:3" x14ac:dyDescent="0.25">
      <c r="B6322" s="250">
        <v>6259</v>
      </c>
      <c r="C6322" s="249">
        <v>111.70317780344129</v>
      </c>
    </row>
    <row r="6323" spans="2:3" x14ac:dyDescent="0.25">
      <c r="B6323" s="250">
        <v>6260</v>
      </c>
      <c r="C6323" s="249">
        <v>122.6547977904148</v>
      </c>
    </row>
    <row r="6324" spans="2:3" x14ac:dyDescent="0.25">
      <c r="B6324" s="250">
        <v>6261</v>
      </c>
      <c r="C6324" s="249">
        <v>97.384618068241366</v>
      </c>
    </row>
    <row r="6325" spans="2:3" x14ac:dyDescent="0.25">
      <c r="B6325" s="250">
        <v>6262</v>
      </c>
      <c r="C6325" s="249">
        <v>63.494031072981457</v>
      </c>
    </row>
    <row r="6326" spans="2:3" x14ac:dyDescent="0.25">
      <c r="B6326" s="250">
        <v>6263</v>
      </c>
      <c r="C6326" s="249">
        <v>117.62639188892412</v>
      </c>
    </row>
    <row r="6327" spans="2:3" x14ac:dyDescent="0.25">
      <c r="B6327" s="250">
        <v>6264</v>
      </c>
      <c r="C6327" s="249">
        <v>91.029672554180451</v>
      </c>
    </row>
    <row r="6328" spans="2:3" x14ac:dyDescent="0.25">
      <c r="B6328" s="250">
        <v>6265</v>
      </c>
      <c r="C6328" s="249">
        <v>178.85342972979083</v>
      </c>
    </row>
    <row r="6329" spans="2:3" x14ac:dyDescent="0.25">
      <c r="B6329" s="250">
        <v>6266</v>
      </c>
      <c r="C6329" s="249">
        <v>131.71941490789573</v>
      </c>
    </row>
    <row r="6330" spans="2:3" x14ac:dyDescent="0.25">
      <c r="B6330" s="250">
        <v>6267</v>
      </c>
      <c r="C6330" s="249">
        <v>95.532597138755762</v>
      </c>
    </row>
    <row r="6331" spans="2:3" x14ac:dyDescent="0.25">
      <c r="B6331" s="250">
        <v>6268</v>
      </c>
      <c r="C6331" s="249">
        <v>111.75795005518172</v>
      </c>
    </row>
    <row r="6332" spans="2:3" x14ac:dyDescent="0.25">
      <c r="B6332" s="250">
        <v>6269</v>
      </c>
      <c r="C6332" s="249">
        <v>71.414221757034255</v>
      </c>
    </row>
    <row r="6333" spans="2:3" x14ac:dyDescent="0.25">
      <c r="B6333" s="250">
        <v>6270</v>
      </c>
      <c r="C6333" s="249">
        <v>118.44224573553873</v>
      </c>
    </row>
    <row r="6334" spans="2:3" x14ac:dyDescent="0.25">
      <c r="B6334" s="250">
        <v>6271</v>
      </c>
      <c r="C6334" s="249">
        <v>122.91985837403894</v>
      </c>
    </row>
    <row r="6335" spans="2:3" x14ac:dyDescent="0.25">
      <c r="B6335" s="250">
        <v>6272</v>
      </c>
      <c r="C6335" s="249">
        <v>111.51394212528341</v>
      </c>
    </row>
    <row r="6336" spans="2:3" x14ac:dyDescent="0.25">
      <c r="B6336" s="250">
        <v>6273</v>
      </c>
      <c r="C6336" s="249">
        <v>121.76296456034564</v>
      </c>
    </row>
    <row r="6337" spans="2:3" x14ac:dyDescent="0.25">
      <c r="B6337" s="250">
        <v>6274</v>
      </c>
      <c r="C6337" s="249">
        <v>67.278518411472533</v>
      </c>
    </row>
    <row r="6338" spans="2:3" x14ac:dyDescent="0.25">
      <c r="B6338" s="250">
        <v>6275</v>
      </c>
      <c r="C6338" s="249">
        <v>106.42114873522668</v>
      </c>
    </row>
    <row r="6339" spans="2:3" x14ac:dyDescent="0.25">
      <c r="B6339" s="250">
        <v>6276</v>
      </c>
      <c r="C6339" s="249">
        <v>125.24501074716157</v>
      </c>
    </row>
    <row r="6340" spans="2:3" x14ac:dyDescent="0.25">
      <c r="B6340" s="250">
        <v>6277</v>
      </c>
      <c r="C6340" s="249">
        <v>101.34494370164795</v>
      </c>
    </row>
    <row r="6341" spans="2:3" x14ac:dyDescent="0.25">
      <c r="B6341" s="250">
        <v>6278</v>
      </c>
      <c r="C6341" s="249">
        <v>134.50524341287479</v>
      </c>
    </row>
    <row r="6342" spans="2:3" x14ac:dyDescent="0.25">
      <c r="B6342" s="250">
        <v>6279</v>
      </c>
      <c r="C6342" s="249">
        <v>118.59678367927918</v>
      </c>
    </row>
    <row r="6343" spans="2:3" x14ac:dyDescent="0.25">
      <c r="B6343" s="250">
        <v>6280</v>
      </c>
      <c r="C6343" s="249">
        <v>145.24845728725276</v>
      </c>
    </row>
    <row r="6344" spans="2:3" x14ac:dyDescent="0.25">
      <c r="B6344" s="250">
        <v>6281</v>
      </c>
      <c r="C6344" s="249">
        <v>157.84255754522371</v>
      </c>
    </row>
    <row r="6345" spans="2:3" x14ac:dyDescent="0.25">
      <c r="B6345" s="250">
        <v>6282</v>
      </c>
      <c r="C6345" s="249">
        <v>135.80152174783183</v>
      </c>
    </row>
    <row r="6346" spans="2:3" x14ac:dyDescent="0.25">
      <c r="B6346" s="250">
        <v>6283</v>
      </c>
      <c r="C6346" s="249">
        <v>127.85949781226122</v>
      </c>
    </row>
    <row r="6347" spans="2:3" x14ac:dyDescent="0.25">
      <c r="B6347" s="250">
        <v>6284</v>
      </c>
      <c r="C6347" s="249">
        <v>126.5973465597569</v>
      </c>
    </row>
    <row r="6348" spans="2:3" x14ac:dyDescent="0.25">
      <c r="B6348" s="250">
        <v>6285</v>
      </c>
      <c r="C6348" s="249">
        <v>127.18370676905997</v>
      </c>
    </row>
    <row r="6349" spans="2:3" x14ac:dyDescent="0.25">
      <c r="B6349" s="250">
        <v>6286</v>
      </c>
      <c r="C6349" s="249">
        <v>122.24478099666557</v>
      </c>
    </row>
    <row r="6350" spans="2:3" x14ac:dyDescent="0.25">
      <c r="B6350" s="250">
        <v>6287</v>
      </c>
      <c r="C6350" s="249">
        <v>82.220928785684876</v>
      </c>
    </row>
    <row r="6351" spans="2:3" x14ac:dyDescent="0.25">
      <c r="B6351" s="250">
        <v>6288</v>
      </c>
      <c r="C6351" s="249">
        <v>160.2889924327489</v>
      </c>
    </row>
    <row r="6352" spans="2:3" x14ac:dyDescent="0.25">
      <c r="B6352" s="250">
        <v>6289</v>
      </c>
      <c r="C6352" s="249">
        <v>78.128688984090559</v>
      </c>
    </row>
    <row r="6353" spans="2:3" x14ac:dyDescent="0.25">
      <c r="B6353" s="250">
        <v>6290</v>
      </c>
      <c r="C6353" s="249">
        <v>135.78594697490499</v>
      </c>
    </row>
    <row r="6354" spans="2:3" x14ac:dyDescent="0.25">
      <c r="B6354" s="250">
        <v>6291</v>
      </c>
      <c r="C6354" s="249">
        <v>169.61922898606298</v>
      </c>
    </row>
    <row r="6355" spans="2:3" x14ac:dyDescent="0.25">
      <c r="B6355" s="250">
        <v>6292</v>
      </c>
      <c r="C6355" s="249">
        <v>97.146884575101836</v>
      </c>
    </row>
    <row r="6356" spans="2:3" x14ac:dyDescent="0.25">
      <c r="B6356" s="250">
        <v>6293</v>
      </c>
      <c r="C6356" s="249">
        <v>120.82771165072282</v>
      </c>
    </row>
    <row r="6357" spans="2:3" x14ac:dyDescent="0.25">
      <c r="B6357" s="250">
        <v>6294</v>
      </c>
      <c r="C6357" s="249">
        <v>135.2070323381048</v>
      </c>
    </row>
    <row r="6358" spans="2:3" x14ac:dyDescent="0.25">
      <c r="B6358" s="250">
        <v>6295</v>
      </c>
      <c r="C6358" s="249">
        <v>153.27483414967872</v>
      </c>
    </row>
    <row r="6359" spans="2:3" x14ac:dyDescent="0.25">
      <c r="B6359" s="250">
        <v>6296</v>
      </c>
      <c r="C6359" s="249">
        <v>132.31639916305735</v>
      </c>
    </row>
    <row r="6360" spans="2:3" x14ac:dyDescent="0.25">
      <c r="B6360" s="250">
        <v>6297</v>
      </c>
      <c r="C6360" s="249">
        <v>133.95448073934077</v>
      </c>
    </row>
    <row r="6361" spans="2:3" x14ac:dyDescent="0.25">
      <c r="B6361" s="250">
        <v>6298</v>
      </c>
      <c r="C6361" s="249">
        <v>104.6419675446717</v>
      </c>
    </row>
    <row r="6362" spans="2:3" x14ac:dyDescent="0.25">
      <c r="B6362" s="250">
        <v>6299</v>
      </c>
      <c r="C6362" s="249">
        <v>79.502361216564907</v>
      </c>
    </row>
    <row r="6363" spans="2:3" x14ac:dyDescent="0.25">
      <c r="B6363" s="250">
        <v>6300</v>
      </c>
      <c r="C6363" s="249">
        <v>129.82075558831511</v>
      </c>
    </row>
    <row r="6364" spans="2:3" x14ac:dyDescent="0.25">
      <c r="B6364" s="250">
        <v>6301</v>
      </c>
      <c r="C6364" s="249">
        <v>132.32359955863993</v>
      </c>
    </row>
    <row r="6365" spans="2:3" x14ac:dyDescent="0.25">
      <c r="B6365" s="250">
        <v>6302</v>
      </c>
      <c r="C6365" s="249">
        <v>107.15919714245646</v>
      </c>
    </row>
    <row r="6366" spans="2:3" x14ac:dyDescent="0.25">
      <c r="B6366" s="250">
        <v>6303</v>
      </c>
      <c r="C6366" s="249">
        <v>87.711314316215834</v>
      </c>
    </row>
    <row r="6367" spans="2:3" x14ac:dyDescent="0.25">
      <c r="B6367" s="250">
        <v>6304</v>
      </c>
      <c r="C6367" s="249">
        <v>146.08128282689182</v>
      </c>
    </row>
    <row r="6368" spans="2:3" x14ac:dyDescent="0.25">
      <c r="B6368" s="250">
        <v>6305</v>
      </c>
      <c r="C6368" s="249">
        <v>131.43993670459264</v>
      </c>
    </row>
    <row r="6369" spans="2:3" x14ac:dyDescent="0.25">
      <c r="B6369" s="250">
        <v>6306</v>
      </c>
      <c r="C6369" s="249">
        <v>131.72326454701374</v>
      </c>
    </row>
    <row r="6370" spans="2:3" x14ac:dyDescent="0.25">
      <c r="B6370" s="250">
        <v>6307</v>
      </c>
      <c r="C6370" s="249">
        <v>108.84000614910278</v>
      </c>
    </row>
    <row r="6371" spans="2:3" x14ac:dyDescent="0.25">
      <c r="B6371" s="250">
        <v>6308</v>
      </c>
      <c r="C6371" s="249">
        <v>105.69418685402611</v>
      </c>
    </row>
    <row r="6372" spans="2:3" x14ac:dyDescent="0.25">
      <c r="B6372" s="250">
        <v>6309</v>
      </c>
      <c r="C6372" s="249">
        <v>147.89797532316831</v>
      </c>
    </row>
    <row r="6373" spans="2:3" x14ac:dyDescent="0.25">
      <c r="B6373" s="250">
        <v>6310</v>
      </c>
      <c r="C6373" s="249">
        <v>92.061350759701213</v>
      </c>
    </row>
    <row r="6374" spans="2:3" x14ac:dyDescent="0.25">
      <c r="B6374" s="250">
        <v>6311</v>
      </c>
      <c r="C6374" s="249">
        <v>103.19613499351262</v>
      </c>
    </row>
    <row r="6375" spans="2:3" x14ac:dyDescent="0.25">
      <c r="B6375" s="250">
        <v>6312</v>
      </c>
      <c r="C6375" s="249">
        <v>103.24726957424173</v>
      </c>
    </row>
    <row r="6376" spans="2:3" x14ac:dyDescent="0.25">
      <c r="B6376" s="250">
        <v>6313</v>
      </c>
      <c r="C6376" s="249">
        <v>108.01640248098792</v>
      </c>
    </row>
    <row r="6377" spans="2:3" x14ac:dyDescent="0.25">
      <c r="B6377" s="250">
        <v>6314</v>
      </c>
      <c r="C6377" s="249">
        <v>117.31402176649215</v>
      </c>
    </row>
    <row r="6378" spans="2:3" x14ac:dyDescent="0.25">
      <c r="B6378" s="250">
        <v>6315</v>
      </c>
      <c r="C6378" s="249">
        <v>77.85770559883025</v>
      </c>
    </row>
    <row r="6379" spans="2:3" x14ac:dyDescent="0.25">
      <c r="B6379" s="250">
        <v>6316</v>
      </c>
      <c r="C6379" s="249">
        <v>93.586894472841763</v>
      </c>
    </row>
    <row r="6380" spans="2:3" x14ac:dyDescent="0.25">
      <c r="B6380" s="250">
        <v>6317</v>
      </c>
      <c r="C6380" s="249">
        <v>124.73975455935729</v>
      </c>
    </row>
    <row r="6381" spans="2:3" x14ac:dyDescent="0.25">
      <c r="B6381" s="250">
        <v>6318</v>
      </c>
      <c r="C6381" s="249">
        <v>124.21860982036061</v>
      </c>
    </row>
    <row r="6382" spans="2:3" x14ac:dyDescent="0.25">
      <c r="B6382" s="250">
        <v>6319</v>
      </c>
      <c r="C6382" s="249">
        <v>102.642694812621</v>
      </c>
    </row>
    <row r="6383" spans="2:3" x14ac:dyDescent="0.25">
      <c r="B6383" s="250">
        <v>6320</v>
      </c>
      <c r="C6383" s="249">
        <v>146.38287773798186</v>
      </c>
    </row>
    <row r="6384" spans="2:3" x14ac:dyDescent="0.25">
      <c r="B6384" s="250">
        <v>6321</v>
      </c>
      <c r="C6384" s="249">
        <v>122.18163373219473</v>
      </c>
    </row>
    <row r="6385" spans="2:3" x14ac:dyDescent="0.25">
      <c r="B6385" s="250">
        <v>6322</v>
      </c>
      <c r="C6385" s="249">
        <v>173.62987669886274</v>
      </c>
    </row>
    <row r="6386" spans="2:3" x14ac:dyDescent="0.25">
      <c r="B6386" s="250">
        <v>6323</v>
      </c>
      <c r="C6386" s="249">
        <v>114.29315641000862</v>
      </c>
    </row>
    <row r="6387" spans="2:3" x14ac:dyDescent="0.25">
      <c r="B6387" s="250">
        <v>6324</v>
      </c>
      <c r="C6387" s="249">
        <v>112.91488185360016</v>
      </c>
    </row>
    <row r="6388" spans="2:3" x14ac:dyDescent="0.25">
      <c r="B6388" s="250">
        <v>6325</v>
      </c>
      <c r="C6388" s="249">
        <v>125.35811925010856</v>
      </c>
    </row>
    <row r="6389" spans="2:3" x14ac:dyDescent="0.25">
      <c r="B6389" s="250">
        <v>6326</v>
      </c>
      <c r="C6389" s="249">
        <v>110.6007507007659</v>
      </c>
    </row>
    <row r="6390" spans="2:3" x14ac:dyDescent="0.25">
      <c r="B6390" s="250">
        <v>6327</v>
      </c>
      <c r="C6390" s="249">
        <v>129.01927279043426</v>
      </c>
    </row>
    <row r="6391" spans="2:3" x14ac:dyDescent="0.25">
      <c r="B6391" s="250">
        <v>6328</v>
      </c>
      <c r="C6391" s="249">
        <v>73.272838766211976</v>
      </c>
    </row>
    <row r="6392" spans="2:3" x14ac:dyDescent="0.25">
      <c r="B6392" s="250">
        <v>6329</v>
      </c>
      <c r="C6392" s="249">
        <v>119.80520777504536</v>
      </c>
    </row>
    <row r="6393" spans="2:3" x14ac:dyDescent="0.25">
      <c r="B6393" s="250">
        <v>6330</v>
      </c>
      <c r="C6393" s="249">
        <v>91.010515687644386</v>
      </c>
    </row>
    <row r="6394" spans="2:3" x14ac:dyDescent="0.25">
      <c r="B6394" s="250">
        <v>6331</v>
      </c>
      <c r="C6394" s="249">
        <v>83.859922563723757</v>
      </c>
    </row>
    <row r="6395" spans="2:3" x14ac:dyDescent="0.25">
      <c r="B6395" s="250">
        <v>6332</v>
      </c>
      <c r="C6395" s="249">
        <v>93.402670434561173</v>
      </c>
    </row>
    <row r="6396" spans="2:3" x14ac:dyDescent="0.25">
      <c r="B6396" s="250">
        <v>6333</v>
      </c>
      <c r="C6396" s="249">
        <v>158.21661403844257</v>
      </c>
    </row>
    <row r="6397" spans="2:3" x14ac:dyDescent="0.25">
      <c r="B6397" s="250">
        <v>6334</v>
      </c>
      <c r="C6397" s="249">
        <v>123.53878375613361</v>
      </c>
    </row>
    <row r="6398" spans="2:3" x14ac:dyDescent="0.25">
      <c r="B6398" s="250">
        <v>6335</v>
      </c>
      <c r="C6398" s="249">
        <v>122.14246066357732</v>
      </c>
    </row>
    <row r="6399" spans="2:3" x14ac:dyDescent="0.25">
      <c r="B6399" s="250">
        <v>6336</v>
      </c>
      <c r="C6399" s="249">
        <v>87.198914780561864</v>
      </c>
    </row>
    <row r="6400" spans="2:3" x14ac:dyDescent="0.25">
      <c r="B6400" s="250">
        <v>6337</v>
      </c>
      <c r="C6400" s="249">
        <v>85.66481659767345</v>
      </c>
    </row>
    <row r="6401" spans="2:3" x14ac:dyDescent="0.25">
      <c r="B6401" s="250">
        <v>6338</v>
      </c>
      <c r="C6401" s="249">
        <v>103.48952934061437</v>
      </c>
    </row>
    <row r="6402" spans="2:3" x14ac:dyDescent="0.25">
      <c r="B6402" s="250">
        <v>6339</v>
      </c>
      <c r="C6402" s="249">
        <v>91.704469866452115</v>
      </c>
    </row>
    <row r="6403" spans="2:3" x14ac:dyDescent="0.25">
      <c r="B6403" s="250">
        <v>6340</v>
      </c>
      <c r="C6403" s="249">
        <v>124.15060685738989</v>
      </c>
    </row>
    <row r="6404" spans="2:3" x14ac:dyDescent="0.25">
      <c r="B6404" s="250">
        <v>6341</v>
      </c>
      <c r="C6404" s="249">
        <v>99.838570779929256</v>
      </c>
    </row>
    <row r="6405" spans="2:3" x14ac:dyDescent="0.25">
      <c r="B6405" s="250">
        <v>6342</v>
      </c>
      <c r="C6405" s="249">
        <v>110.41409761356971</v>
      </c>
    </row>
    <row r="6406" spans="2:3" x14ac:dyDescent="0.25">
      <c r="B6406" s="250">
        <v>6343</v>
      </c>
      <c r="C6406" s="249">
        <v>128.47534144773979</v>
      </c>
    </row>
    <row r="6407" spans="2:3" x14ac:dyDescent="0.25">
      <c r="B6407" s="250">
        <v>6344</v>
      </c>
      <c r="C6407" s="249">
        <v>109.42953765800101</v>
      </c>
    </row>
    <row r="6408" spans="2:3" x14ac:dyDescent="0.25">
      <c r="B6408" s="250">
        <v>6345</v>
      </c>
      <c r="C6408" s="249">
        <v>122.49618676430494</v>
      </c>
    </row>
    <row r="6409" spans="2:3" x14ac:dyDescent="0.25">
      <c r="B6409" s="250">
        <v>6346</v>
      </c>
      <c r="C6409" s="249">
        <v>116.40098504090945</v>
      </c>
    </row>
    <row r="6410" spans="2:3" x14ac:dyDescent="0.25">
      <c r="B6410" s="250">
        <v>6347</v>
      </c>
      <c r="C6410" s="249">
        <v>117.57610195938958</v>
      </c>
    </row>
    <row r="6411" spans="2:3" x14ac:dyDescent="0.25">
      <c r="B6411" s="250">
        <v>6348</v>
      </c>
      <c r="C6411" s="249">
        <v>155.16515204979387</v>
      </c>
    </row>
    <row r="6412" spans="2:3" x14ac:dyDescent="0.25">
      <c r="B6412" s="250">
        <v>6349</v>
      </c>
      <c r="C6412" s="249">
        <v>146.18185960071816</v>
      </c>
    </row>
    <row r="6413" spans="2:3" x14ac:dyDescent="0.25">
      <c r="B6413" s="250">
        <v>6350</v>
      </c>
      <c r="C6413" s="249">
        <v>155.99739777251582</v>
      </c>
    </row>
    <row r="6414" spans="2:3" x14ac:dyDescent="0.25">
      <c r="B6414" s="250">
        <v>6351</v>
      </c>
      <c r="C6414" s="249">
        <v>115.40903941860786</v>
      </c>
    </row>
    <row r="6415" spans="2:3" x14ac:dyDescent="0.25">
      <c r="B6415" s="250">
        <v>6352</v>
      </c>
      <c r="C6415" s="249">
        <v>160.72443469733241</v>
      </c>
    </row>
    <row r="6416" spans="2:3" x14ac:dyDescent="0.25">
      <c r="B6416" s="250">
        <v>6353</v>
      </c>
      <c r="C6416" s="249">
        <v>144.57776490392791</v>
      </c>
    </row>
    <row r="6417" spans="2:3" x14ac:dyDescent="0.25">
      <c r="B6417" s="250">
        <v>6354</v>
      </c>
      <c r="C6417" s="249">
        <v>173.81956548441903</v>
      </c>
    </row>
    <row r="6418" spans="2:3" x14ac:dyDescent="0.25">
      <c r="B6418" s="250">
        <v>6355</v>
      </c>
      <c r="C6418" s="249">
        <v>96.569199563655047</v>
      </c>
    </row>
    <row r="6419" spans="2:3" x14ac:dyDescent="0.25">
      <c r="B6419" s="250">
        <v>6356</v>
      </c>
      <c r="C6419" s="249">
        <v>142.29871063312049</v>
      </c>
    </row>
    <row r="6420" spans="2:3" x14ac:dyDescent="0.25">
      <c r="B6420" s="250">
        <v>6357</v>
      </c>
      <c r="C6420" s="249">
        <v>93.198473307178048</v>
      </c>
    </row>
    <row r="6421" spans="2:3" x14ac:dyDescent="0.25">
      <c r="B6421" s="250">
        <v>6358</v>
      </c>
      <c r="C6421" s="249">
        <v>63.491315263228728</v>
      </c>
    </row>
    <row r="6422" spans="2:3" x14ac:dyDescent="0.25">
      <c r="B6422" s="250">
        <v>6359</v>
      </c>
      <c r="C6422" s="249">
        <v>111.48537637489255</v>
      </c>
    </row>
    <row r="6423" spans="2:3" x14ac:dyDescent="0.25">
      <c r="B6423" s="250">
        <v>6360</v>
      </c>
      <c r="C6423" s="249">
        <v>105.09523220288489</v>
      </c>
    </row>
    <row r="6424" spans="2:3" x14ac:dyDescent="0.25">
      <c r="B6424" s="250">
        <v>6361</v>
      </c>
      <c r="C6424" s="249">
        <v>91.802652365749395</v>
      </c>
    </row>
    <row r="6425" spans="2:3" x14ac:dyDescent="0.25">
      <c r="B6425" s="250">
        <v>6362</v>
      </c>
      <c r="C6425" s="249">
        <v>155.77447579178948</v>
      </c>
    </row>
    <row r="6426" spans="2:3" x14ac:dyDescent="0.25">
      <c r="B6426" s="250">
        <v>6363</v>
      </c>
      <c r="C6426" s="249">
        <v>95.888490595274931</v>
      </c>
    </row>
    <row r="6427" spans="2:3" x14ac:dyDescent="0.25">
      <c r="B6427" s="250">
        <v>6364</v>
      </c>
      <c r="C6427" s="249">
        <v>103.86143215926052</v>
      </c>
    </row>
    <row r="6428" spans="2:3" x14ac:dyDescent="0.25">
      <c r="B6428" s="250">
        <v>6365</v>
      </c>
      <c r="C6428" s="249">
        <v>114.58018044023052</v>
      </c>
    </row>
    <row r="6429" spans="2:3" x14ac:dyDescent="0.25">
      <c r="B6429" s="250">
        <v>6366</v>
      </c>
      <c r="C6429" s="249">
        <v>132.21270573584582</v>
      </c>
    </row>
    <row r="6430" spans="2:3" x14ac:dyDescent="0.25">
      <c r="B6430" s="250">
        <v>6367</v>
      </c>
      <c r="C6430" s="249">
        <v>162.72217474677768</v>
      </c>
    </row>
    <row r="6431" spans="2:3" x14ac:dyDescent="0.25">
      <c r="B6431" s="250">
        <v>6368</v>
      </c>
      <c r="C6431" s="249">
        <v>81.043154242317257</v>
      </c>
    </row>
    <row r="6432" spans="2:3" x14ac:dyDescent="0.25">
      <c r="B6432" s="250">
        <v>6369</v>
      </c>
      <c r="C6432" s="249">
        <v>114.73059784143913</v>
      </c>
    </row>
    <row r="6433" spans="2:3" x14ac:dyDescent="0.25">
      <c r="B6433" s="250">
        <v>6370</v>
      </c>
      <c r="C6433" s="249">
        <v>141.54784981267403</v>
      </c>
    </row>
    <row r="6434" spans="2:3" x14ac:dyDescent="0.25">
      <c r="B6434" s="250">
        <v>6371</v>
      </c>
      <c r="C6434" s="249">
        <v>116.35623173477141</v>
      </c>
    </row>
    <row r="6435" spans="2:3" x14ac:dyDescent="0.25">
      <c r="B6435" s="250">
        <v>6372</v>
      </c>
      <c r="C6435" s="249">
        <v>104.68528121717428</v>
      </c>
    </row>
    <row r="6436" spans="2:3" x14ac:dyDescent="0.25">
      <c r="B6436" s="250">
        <v>6373</v>
      </c>
      <c r="C6436" s="249">
        <v>111.17958604867088</v>
      </c>
    </row>
    <row r="6437" spans="2:3" x14ac:dyDescent="0.25">
      <c r="B6437" s="250">
        <v>6374</v>
      </c>
      <c r="C6437" s="249">
        <v>99.202811771562068</v>
      </c>
    </row>
    <row r="6438" spans="2:3" x14ac:dyDescent="0.25">
      <c r="B6438" s="250">
        <v>6375</v>
      </c>
      <c r="C6438" s="249">
        <v>143.68845370054669</v>
      </c>
    </row>
    <row r="6439" spans="2:3" x14ac:dyDescent="0.25">
      <c r="B6439" s="250">
        <v>6376</v>
      </c>
      <c r="C6439" s="249">
        <v>104.2614811330626</v>
      </c>
    </row>
    <row r="6440" spans="2:3" x14ac:dyDescent="0.25">
      <c r="B6440" s="250">
        <v>6377</v>
      </c>
      <c r="C6440" s="249">
        <v>102.4570738005457</v>
      </c>
    </row>
    <row r="6441" spans="2:3" x14ac:dyDescent="0.25">
      <c r="B6441" s="250">
        <v>6378</v>
      </c>
      <c r="C6441" s="249">
        <v>118.33730729437842</v>
      </c>
    </row>
    <row r="6442" spans="2:3" x14ac:dyDescent="0.25">
      <c r="B6442" s="250">
        <v>6379</v>
      </c>
      <c r="C6442" s="249">
        <v>110.83190824738698</v>
      </c>
    </row>
    <row r="6443" spans="2:3" x14ac:dyDescent="0.25">
      <c r="B6443" s="250">
        <v>6380</v>
      </c>
      <c r="C6443" s="249">
        <v>110.50791589285728</v>
      </c>
    </row>
    <row r="6444" spans="2:3" x14ac:dyDescent="0.25">
      <c r="B6444" s="250">
        <v>6381</v>
      </c>
      <c r="C6444" s="249">
        <v>136.80808223500949</v>
      </c>
    </row>
    <row r="6445" spans="2:3" x14ac:dyDescent="0.25">
      <c r="B6445" s="250">
        <v>6382</v>
      </c>
      <c r="C6445" s="249">
        <v>135.34018422688763</v>
      </c>
    </row>
    <row r="6446" spans="2:3" x14ac:dyDescent="0.25">
      <c r="B6446" s="250">
        <v>6383</v>
      </c>
      <c r="C6446" s="249">
        <v>147.47620875766168</v>
      </c>
    </row>
    <row r="6447" spans="2:3" x14ac:dyDescent="0.25">
      <c r="B6447" s="250">
        <v>6384</v>
      </c>
      <c r="C6447" s="249">
        <v>146.43686006379437</v>
      </c>
    </row>
    <row r="6448" spans="2:3" x14ac:dyDescent="0.25">
      <c r="B6448" s="250">
        <v>6385</v>
      </c>
      <c r="C6448" s="249">
        <v>174.25678099943812</v>
      </c>
    </row>
    <row r="6449" spans="2:3" x14ac:dyDescent="0.25">
      <c r="B6449" s="250">
        <v>6386</v>
      </c>
      <c r="C6449" s="249">
        <v>141.54613558916418</v>
      </c>
    </row>
    <row r="6450" spans="2:3" x14ac:dyDescent="0.25">
      <c r="B6450" s="250">
        <v>6387</v>
      </c>
      <c r="C6450" s="249">
        <v>128.77000808674504</v>
      </c>
    </row>
    <row r="6451" spans="2:3" x14ac:dyDescent="0.25">
      <c r="B6451" s="250">
        <v>6388</v>
      </c>
      <c r="C6451" s="249">
        <v>86.334437315374302</v>
      </c>
    </row>
    <row r="6452" spans="2:3" x14ac:dyDescent="0.25">
      <c r="B6452" s="250">
        <v>6389</v>
      </c>
      <c r="C6452" s="249">
        <v>112.56409537894739</v>
      </c>
    </row>
    <row r="6453" spans="2:3" x14ac:dyDescent="0.25">
      <c r="B6453" s="250">
        <v>6390</v>
      </c>
      <c r="C6453" s="249">
        <v>107.32944542741582</v>
      </c>
    </row>
    <row r="6454" spans="2:3" x14ac:dyDescent="0.25">
      <c r="B6454" s="250">
        <v>6391</v>
      </c>
      <c r="C6454" s="249">
        <v>97.355100394950938</v>
      </c>
    </row>
    <row r="6455" spans="2:3" x14ac:dyDescent="0.25">
      <c r="B6455" s="250">
        <v>6392</v>
      </c>
      <c r="C6455" s="249">
        <v>135.65114594387339</v>
      </c>
    </row>
    <row r="6456" spans="2:3" x14ac:dyDescent="0.25">
      <c r="B6456" s="250">
        <v>6393</v>
      </c>
      <c r="C6456" s="249">
        <v>161.83277745491597</v>
      </c>
    </row>
    <row r="6457" spans="2:3" x14ac:dyDescent="0.25">
      <c r="B6457" s="250">
        <v>6394</v>
      </c>
      <c r="C6457" s="249">
        <v>68.422144934011953</v>
      </c>
    </row>
    <row r="6458" spans="2:3" x14ac:dyDescent="0.25">
      <c r="B6458" s="250">
        <v>6395</v>
      </c>
      <c r="C6458" s="249">
        <v>144.64323565354374</v>
      </c>
    </row>
    <row r="6459" spans="2:3" x14ac:dyDescent="0.25">
      <c r="B6459" s="250">
        <v>6396</v>
      </c>
      <c r="C6459" s="249">
        <v>103.19606144075496</v>
      </c>
    </row>
    <row r="6460" spans="2:3" x14ac:dyDescent="0.25">
      <c r="B6460" s="250">
        <v>6397</v>
      </c>
      <c r="C6460" s="249">
        <v>108.61970796665884</v>
      </c>
    </row>
    <row r="6461" spans="2:3" x14ac:dyDescent="0.25">
      <c r="B6461" s="250">
        <v>6398</v>
      </c>
      <c r="C6461" s="249">
        <v>106.78489915388833</v>
      </c>
    </row>
    <row r="6462" spans="2:3" x14ac:dyDescent="0.25">
      <c r="B6462" s="250">
        <v>6399</v>
      </c>
      <c r="C6462" s="249">
        <v>119.04697548521224</v>
      </c>
    </row>
    <row r="6463" spans="2:3" x14ac:dyDescent="0.25">
      <c r="B6463" s="250">
        <v>6400</v>
      </c>
      <c r="C6463" s="249">
        <v>117.43961009566291</v>
      </c>
    </row>
    <row r="6464" spans="2:3" x14ac:dyDescent="0.25">
      <c r="B6464" s="250">
        <v>6401</v>
      </c>
      <c r="C6464" s="249">
        <v>139.33902182784752</v>
      </c>
    </row>
    <row r="6465" spans="2:3" x14ac:dyDescent="0.25">
      <c r="B6465" s="250">
        <v>6402</v>
      </c>
      <c r="C6465" s="249">
        <v>112.63986709634753</v>
      </c>
    </row>
    <row r="6466" spans="2:3" x14ac:dyDescent="0.25">
      <c r="B6466" s="250">
        <v>6403</v>
      </c>
      <c r="C6466" s="249">
        <v>146.64799097982151</v>
      </c>
    </row>
    <row r="6467" spans="2:3" x14ac:dyDescent="0.25">
      <c r="B6467" s="250">
        <v>6404</v>
      </c>
      <c r="C6467" s="249">
        <v>111.63565846553171</v>
      </c>
    </row>
    <row r="6468" spans="2:3" x14ac:dyDescent="0.25">
      <c r="B6468" s="250">
        <v>6405</v>
      </c>
      <c r="C6468" s="249">
        <v>129.79993771419933</v>
      </c>
    </row>
    <row r="6469" spans="2:3" x14ac:dyDescent="0.25">
      <c r="B6469" s="250">
        <v>6406</v>
      </c>
      <c r="C6469" s="249">
        <v>113.34889974037876</v>
      </c>
    </row>
    <row r="6470" spans="2:3" x14ac:dyDescent="0.25">
      <c r="B6470" s="250">
        <v>6407</v>
      </c>
      <c r="C6470" s="249">
        <v>140.93236579644406</v>
      </c>
    </row>
    <row r="6471" spans="2:3" x14ac:dyDescent="0.25">
      <c r="B6471" s="250">
        <v>6408</v>
      </c>
      <c r="C6471" s="249">
        <v>74.170175156073128</v>
      </c>
    </row>
    <row r="6472" spans="2:3" x14ac:dyDescent="0.25">
      <c r="B6472" s="250">
        <v>6409</v>
      </c>
      <c r="C6472" s="249">
        <v>117.87547101898515</v>
      </c>
    </row>
    <row r="6473" spans="2:3" x14ac:dyDescent="0.25">
      <c r="B6473" s="250">
        <v>6410</v>
      </c>
      <c r="C6473" s="249">
        <v>99.576579908101166</v>
      </c>
    </row>
    <row r="6474" spans="2:3" x14ac:dyDescent="0.25">
      <c r="B6474" s="250">
        <v>6411</v>
      </c>
      <c r="C6474" s="249">
        <v>59.573795009395369</v>
      </c>
    </row>
    <row r="6475" spans="2:3" x14ac:dyDescent="0.25">
      <c r="B6475" s="250">
        <v>6412</v>
      </c>
      <c r="C6475" s="249">
        <v>116.25738310380606</v>
      </c>
    </row>
    <row r="6476" spans="2:3" x14ac:dyDescent="0.25">
      <c r="B6476" s="250">
        <v>6413</v>
      </c>
      <c r="C6476" s="249">
        <v>131.1847013827886</v>
      </c>
    </row>
    <row r="6477" spans="2:3" x14ac:dyDescent="0.25">
      <c r="B6477" s="250">
        <v>6414</v>
      </c>
      <c r="C6477" s="249">
        <v>126.65554766134052</v>
      </c>
    </row>
    <row r="6478" spans="2:3" x14ac:dyDescent="0.25">
      <c r="B6478" s="250">
        <v>6415</v>
      </c>
      <c r="C6478" s="249">
        <v>95.809630281679219</v>
      </c>
    </row>
    <row r="6479" spans="2:3" x14ac:dyDescent="0.25">
      <c r="B6479" s="250">
        <v>6416</v>
      </c>
      <c r="C6479" s="249">
        <v>112.48859301948411</v>
      </c>
    </row>
    <row r="6480" spans="2:3" x14ac:dyDescent="0.25">
      <c r="B6480" s="250">
        <v>6417</v>
      </c>
      <c r="C6480" s="249">
        <v>109.00132955532234</v>
      </c>
    </row>
    <row r="6481" spans="2:3" x14ac:dyDescent="0.25">
      <c r="B6481" s="250">
        <v>6418</v>
      </c>
      <c r="C6481" s="249">
        <v>158.40074858377676</v>
      </c>
    </row>
    <row r="6482" spans="2:3" x14ac:dyDescent="0.25">
      <c r="B6482" s="250">
        <v>6419</v>
      </c>
      <c r="C6482" s="249">
        <v>120.50987870501395</v>
      </c>
    </row>
    <row r="6483" spans="2:3" x14ac:dyDescent="0.25">
      <c r="B6483" s="250">
        <v>6420</v>
      </c>
      <c r="C6483" s="249">
        <v>101.77727801890273</v>
      </c>
    </row>
    <row r="6484" spans="2:3" x14ac:dyDescent="0.25">
      <c r="B6484" s="250">
        <v>6421</v>
      </c>
      <c r="C6484" s="249">
        <v>153.22188959762866</v>
      </c>
    </row>
    <row r="6485" spans="2:3" x14ac:dyDescent="0.25">
      <c r="B6485" s="250">
        <v>6422</v>
      </c>
      <c r="C6485" s="249">
        <v>147.33688190861415</v>
      </c>
    </row>
    <row r="6486" spans="2:3" x14ac:dyDescent="0.25">
      <c r="B6486" s="250">
        <v>6423</v>
      </c>
      <c r="C6486" s="249">
        <v>131.87399875545577</v>
      </c>
    </row>
    <row r="6487" spans="2:3" x14ac:dyDescent="0.25">
      <c r="B6487" s="250">
        <v>6424</v>
      </c>
      <c r="C6487" s="249">
        <v>66.307808969755882</v>
      </c>
    </row>
    <row r="6488" spans="2:3" x14ac:dyDescent="0.25">
      <c r="B6488" s="250">
        <v>6425</v>
      </c>
      <c r="C6488" s="249">
        <v>124.8118356622022</v>
      </c>
    </row>
    <row r="6489" spans="2:3" x14ac:dyDescent="0.25">
      <c r="B6489" s="250">
        <v>6426</v>
      </c>
      <c r="C6489" s="249">
        <v>98.356093451089478</v>
      </c>
    </row>
    <row r="6490" spans="2:3" x14ac:dyDescent="0.25">
      <c r="B6490" s="250">
        <v>6427</v>
      </c>
      <c r="C6490" s="249">
        <v>88.753707626887035</v>
      </c>
    </row>
    <row r="6491" spans="2:3" x14ac:dyDescent="0.25">
      <c r="B6491" s="250">
        <v>6428</v>
      </c>
      <c r="C6491" s="249">
        <v>139.09629666263382</v>
      </c>
    </row>
    <row r="6492" spans="2:3" x14ac:dyDescent="0.25">
      <c r="B6492" s="250">
        <v>6429</v>
      </c>
      <c r="C6492" s="249">
        <v>120.33912795822523</v>
      </c>
    </row>
    <row r="6493" spans="2:3" x14ac:dyDescent="0.25">
      <c r="B6493" s="250">
        <v>6430</v>
      </c>
      <c r="C6493" s="249">
        <v>112.7310357048988</v>
      </c>
    </row>
    <row r="6494" spans="2:3" x14ac:dyDescent="0.25">
      <c r="B6494" s="250">
        <v>6431</v>
      </c>
      <c r="C6494" s="249">
        <v>123.94903401877876</v>
      </c>
    </row>
    <row r="6495" spans="2:3" x14ac:dyDescent="0.25">
      <c r="B6495" s="250">
        <v>6432</v>
      </c>
      <c r="C6495" s="249">
        <v>115.07124367896472</v>
      </c>
    </row>
    <row r="6496" spans="2:3" x14ac:dyDescent="0.25">
      <c r="B6496" s="250">
        <v>6433</v>
      </c>
      <c r="C6496" s="249">
        <v>106.35604363804967</v>
      </c>
    </row>
    <row r="6497" spans="2:3" x14ac:dyDescent="0.25">
      <c r="B6497" s="250">
        <v>6434</v>
      </c>
      <c r="C6497" s="249">
        <v>146.99268998261022</v>
      </c>
    </row>
    <row r="6498" spans="2:3" x14ac:dyDescent="0.25">
      <c r="B6498" s="250">
        <v>6435</v>
      </c>
      <c r="C6498" s="249">
        <v>134.56887423132738</v>
      </c>
    </row>
    <row r="6499" spans="2:3" x14ac:dyDescent="0.25">
      <c r="B6499" s="250">
        <v>6436</v>
      </c>
      <c r="C6499" s="249">
        <v>172.69166620256703</v>
      </c>
    </row>
    <row r="6500" spans="2:3" x14ac:dyDescent="0.25">
      <c r="B6500" s="250">
        <v>6437</v>
      </c>
      <c r="C6500" s="249">
        <v>120.44437374693507</v>
      </c>
    </row>
    <row r="6501" spans="2:3" x14ac:dyDescent="0.25">
      <c r="B6501" s="250">
        <v>6438</v>
      </c>
      <c r="C6501" s="249">
        <v>123.86616270811483</v>
      </c>
    </row>
    <row r="6502" spans="2:3" x14ac:dyDescent="0.25">
      <c r="B6502" s="250">
        <v>6439</v>
      </c>
      <c r="C6502" s="249">
        <v>88.529718698180304</v>
      </c>
    </row>
    <row r="6503" spans="2:3" x14ac:dyDescent="0.25">
      <c r="B6503" s="250">
        <v>6440</v>
      </c>
      <c r="C6503" s="249">
        <v>127.397809979459</v>
      </c>
    </row>
    <row r="6504" spans="2:3" x14ac:dyDescent="0.25">
      <c r="B6504" s="250">
        <v>6441</v>
      </c>
      <c r="C6504" s="249">
        <v>107.96123138759665</v>
      </c>
    </row>
    <row r="6505" spans="2:3" x14ac:dyDescent="0.25">
      <c r="B6505" s="250">
        <v>6442</v>
      </c>
      <c r="C6505" s="249">
        <v>135.45880277285011</v>
      </c>
    </row>
    <row r="6506" spans="2:3" x14ac:dyDescent="0.25">
      <c r="B6506" s="250">
        <v>6443</v>
      </c>
      <c r="C6506" s="249">
        <v>134.12093922960756</v>
      </c>
    </row>
    <row r="6507" spans="2:3" x14ac:dyDescent="0.25">
      <c r="B6507" s="250">
        <v>6444</v>
      </c>
      <c r="C6507" s="249">
        <v>144.17854533457367</v>
      </c>
    </row>
    <row r="6508" spans="2:3" x14ac:dyDescent="0.25">
      <c r="B6508" s="250">
        <v>6445</v>
      </c>
      <c r="C6508" s="249">
        <v>111.73615813528008</v>
      </c>
    </row>
    <row r="6509" spans="2:3" x14ac:dyDescent="0.25">
      <c r="B6509" s="250">
        <v>6446</v>
      </c>
      <c r="C6509" s="249">
        <v>136.53647258209668</v>
      </c>
    </row>
    <row r="6510" spans="2:3" x14ac:dyDescent="0.25">
      <c r="B6510" s="250">
        <v>6447</v>
      </c>
      <c r="C6510" s="249">
        <v>119.50878399652527</v>
      </c>
    </row>
    <row r="6511" spans="2:3" x14ac:dyDescent="0.25">
      <c r="B6511" s="250">
        <v>6448</v>
      </c>
      <c r="C6511" s="249">
        <v>115.93617672667591</v>
      </c>
    </row>
    <row r="6512" spans="2:3" x14ac:dyDescent="0.25">
      <c r="B6512" s="250">
        <v>6449</v>
      </c>
      <c r="C6512" s="249">
        <v>120.21319226033258</v>
      </c>
    </row>
    <row r="6513" spans="2:3" x14ac:dyDescent="0.25">
      <c r="B6513" s="250">
        <v>6450</v>
      </c>
      <c r="C6513" s="249">
        <v>143.2627498147786</v>
      </c>
    </row>
    <row r="6514" spans="2:3" x14ac:dyDescent="0.25">
      <c r="B6514" s="250">
        <v>6451</v>
      </c>
      <c r="C6514" s="249">
        <v>78.54726943322872</v>
      </c>
    </row>
    <row r="6515" spans="2:3" x14ac:dyDescent="0.25">
      <c r="B6515" s="250">
        <v>6452</v>
      </c>
      <c r="C6515" s="249">
        <v>141.15208448619524</v>
      </c>
    </row>
    <row r="6516" spans="2:3" x14ac:dyDescent="0.25">
      <c r="B6516" s="250">
        <v>6453</v>
      </c>
      <c r="C6516" s="249">
        <v>116.26944907104608</v>
      </c>
    </row>
    <row r="6517" spans="2:3" x14ac:dyDescent="0.25">
      <c r="B6517" s="250">
        <v>6454</v>
      </c>
      <c r="C6517" s="249">
        <v>123.51627208333105</v>
      </c>
    </row>
    <row r="6518" spans="2:3" x14ac:dyDescent="0.25">
      <c r="B6518" s="250">
        <v>6455</v>
      </c>
      <c r="C6518" s="249">
        <v>96.175123760530141</v>
      </c>
    </row>
    <row r="6519" spans="2:3" x14ac:dyDescent="0.25">
      <c r="B6519" s="250">
        <v>6456</v>
      </c>
      <c r="C6519" s="249">
        <v>124.29576642875338</v>
      </c>
    </row>
    <row r="6520" spans="2:3" x14ac:dyDescent="0.25">
      <c r="B6520" s="250">
        <v>6457</v>
      </c>
      <c r="C6520" s="249">
        <v>55.801827169402827</v>
      </c>
    </row>
    <row r="6521" spans="2:3" x14ac:dyDescent="0.25">
      <c r="B6521" s="250">
        <v>6458</v>
      </c>
      <c r="C6521" s="249">
        <v>182.6343646076819</v>
      </c>
    </row>
    <row r="6522" spans="2:3" x14ac:dyDescent="0.25">
      <c r="B6522" s="250">
        <v>6459</v>
      </c>
      <c r="C6522" s="249">
        <v>109.15123319556889</v>
      </c>
    </row>
    <row r="6523" spans="2:3" x14ac:dyDescent="0.25">
      <c r="B6523" s="250">
        <v>6460</v>
      </c>
      <c r="C6523" s="249">
        <v>165.19403088228376</v>
      </c>
    </row>
    <row r="6524" spans="2:3" x14ac:dyDescent="0.25">
      <c r="B6524" s="250">
        <v>6461</v>
      </c>
      <c r="C6524" s="249">
        <v>123.58426702369634</v>
      </c>
    </row>
    <row r="6525" spans="2:3" x14ac:dyDescent="0.25">
      <c r="B6525" s="250">
        <v>6462</v>
      </c>
      <c r="C6525" s="249">
        <v>104.61633412570609</v>
      </c>
    </row>
    <row r="6526" spans="2:3" x14ac:dyDescent="0.25">
      <c r="B6526" s="250">
        <v>6463</v>
      </c>
      <c r="C6526" s="249">
        <v>100.64876355241005</v>
      </c>
    </row>
    <row r="6527" spans="2:3" x14ac:dyDescent="0.25">
      <c r="B6527" s="250">
        <v>6464</v>
      </c>
      <c r="C6527" s="249">
        <v>109.60366356705457</v>
      </c>
    </row>
    <row r="6528" spans="2:3" x14ac:dyDescent="0.25">
      <c r="B6528" s="250">
        <v>6465</v>
      </c>
      <c r="C6528" s="249">
        <v>116.57669710711801</v>
      </c>
    </row>
    <row r="6529" spans="2:3" x14ac:dyDescent="0.25">
      <c r="B6529" s="250">
        <v>6466</v>
      </c>
      <c r="C6529" s="249">
        <v>79.544300262089735</v>
      </c>
    </row>
    <row r="6530" spans="2:3" x14ac:dyDescent="0.25">
      <c r="B6530" s="250">
        <v>6467</v>
      </c>
      <c r="C6530" s="249">
        <v>129.6621796569645</v>
      </c>
    </row>
    <row r="6531" spans="2:3" x14ac:dyDescent="0.25">
      <c r="B6531" s="250">
        <v>6468</v>
      </c>
      <c r="C6531" s="249">
        <v>137.47999086848955</v>
      </c>
    </row>
    <row r="6532" spans="2:3" x14ac:dyDescent="0.25">
      <c r="B6532" s="250">
        <v>6469</v>
      </c>
      <c r="C6532" s="249">
        <v>88.897447759946132</v>
      </c>
    </row>
    <row r="6533" spans="2:3" x14ac:dyDescent="0.25">
      <c r="B6533" s="250">
        <v>6470</v>
      </c>
      <c r="C6533" s="249">
        <v>143.03404415942617</v>
      </c>
    </row>
    <row r="6534" spans="2:3" x14ac:dyDescent="0.25">
      <c r="B6534" s="250">
        <v>6471</v>
      </c>
      <c r="C6534" s="249">
        <v>134.82801614107564</v>
      </c>
    </row>
    <row r="6535" spans="2:3" x14ac:dyDescent="0.25">
      <c r="B6535" s="250">
        <v>6472</v>
      </c>
      <c r="C6535" s="249">
        <v>120.92173068214274</v>
      </c>
    </row>
    <row r="6536" spans="2:3" x14ac:dyDescent="0.25">
      <c r="B6536" s="250">
        <v>6473</v>
      </c>
      <c r="C6536" s="249">
        <v>102.97449165157731</v>
      </c>
    </row>
    <row r="6537" spans="2:3" x14ac:dyDescent="0.25">
      <c r="B6537" s="250">
        <v>6474</v>
      </c>
      <c r="C6537" s="249">
        <v>133.88838713703274</v>
      </c>
    </row>
    <row r="6538" spans="2:3" x14ac:dyDescent="0.25">
      <c r="B6538" s="250">
        <v>6475</v>
      </c>
      <c r="C6538" s="249">
        <v>98.264534832873892</v>
      </c>
    </row>
    <row r="6539" spans="2:3" x14ac:dyDescent="0.25">
      <c r="B6539" s="250">
        <v>6476</v>
      </c>
      <c r="C6539" s="249">
        <v>98.680599519183033</v>
      </c>
    </row>
    <row r="6540" spans="2:3" x14ac:dyDescent="0.25">
      <c r="B6540" s="250">
        <v>6477</v>
      </c>
      <c r="C6540" s="249">
        <v>108.61008643971164</v>
      </c>
    </row>
    <row r="6541" spans="2:3" x14ac:dyDescent="0.25">
      <c r="B6541" s="250">
        <v>6478</v>
      </c>
      <c r="C6541" s="249">
        <v>112.05534654432923</v>
      </c>
    </row>
    <row r="6542" spans="2:3" x14ac:dyDescent="0.25">
      <c r="B6542" s="250">
        <v>6479</v>
      </c>
      <c r="C6542" s="249">
        <v>88.514982113712904</v>
      </c>
    </row>
    <row r="6543" spans="2:3" x14ac:dyDescent="0.25">
      <c r="B6543" s="250">
        <v>6480</v>
      </c>
      <c r="C6543" s="249">
        <v>156.95580057045188</v>
      </c>
    </row>
    <row r="6544" spans="2:3" x14ac:dyDescent="0.25">
      <c r="B6544" s="250">
        <v>6481</v>
      </c>
      <c r="C6544" s="249">
        <v>71.769670616983475</v>
      </c>
    </row>
    <row r="6545" spans="2:3" x14ac:dyDescent="0.25">
      <c r="B6545" s="250">
        <v>6482</v>
      </c>
      <c r="C6545" s="249">
        <v>132.3607522296283</v>
      </c>
    </row>
    <row r="6546" spans="2:3" x14ac:dyDescent="0.25">
      <c r="B6546" s="250">
        <v>6483</v>
      </c>
      <c r="C6546" s="249">
        <v>106.99200231550495</v>
      </c>
    </row>
    <row r="6547" spans="2:3" x14ac:dyDescent="0.25">
      <c r="B6547" s="250">
        <v>6484</v>
      </c>
      <c r="C6547" s="249">
        <v>129.7187473386941</v>
      </c>
    </row>
    <row r="6548" spans="2:3" x14ac:dyDescent="0.25">
      <c r="B6548" s="250">
        <v>6485</v>
      </c>
      <c r="C6548" s="249">
        <v>121.4813283484141</v>
      </c>
    </row>
    <row r="6549" spans="2:3" x14ac:dyDescent="0.25">
      <c r="B6549" s="250">
        <v>6486</v>
      </c>
      <c r="C6549" s="249">
        <v>96.17265674008911</v>
      </c>
    </row>
    <row r="6550" spans="2:3" x14ac:dyDescent="0.25">
      <c r="B6550" s="250">
        <v>6487</v>
      </c>
      <c r="C6550" s="249">
        <v>111.27035673786449</v>
      </c>
    </row>
    <row r="6551" spans="2:3" x14ac:dyDescent="0.25">
      <c r="B6551" s="250">
        <v>6488</v>
      </c>
      <c r="C6551" s="249">
        <v>153.04334008068852</v>
      </c>
    </row>
    <row r="6552" spans="2:3" x14ac:dyDescent="0.25">
      <c r="B6552" s="250">
        <v>6489</v>
      </c>
      <c r="C6552" s="249">
        <v>97.867474854010837</v>
      </c>
    </row>
    <row r="6553" spans="2:3" x14ac:dyDescent="0.25">
      <c r="B6553" s="250">
        <v>6490</v>
      </c>
      <c r="C6553" s="249">
        <v>163.50320115687725</v>
      </c>
    </row>
    <row r="6554" spans="2:3" x14ac:dyDescent="0.25">
      <c r="B6554" s="250">
        <v>6491</v>
      </c>
      <c r="C6554" s="249">
        <v>147.84646960202795</v>
      </c>
    </row>
    <row r="6555" spans="2:3" x14ac:dyDescent="0.25">
      <c r="B6555" s="250">
        <v>6492</v>
      </c>
      <c r="C6555" s="249">
        <v>111.07400171673038</v>
      </c>
    </row>
    <row r="6556" spans="2:3" x14ac:dyDescent="0.25">
      <c r="B6556" s="250">
        <v>6493</v>
      </c>
      <c r="C6556" s="249">
        <v>145.89478924867348</v>
      </c>
    </row>
    <row r="6557" spans="2:3" x14ac:dyDescent="0.25">
      <c r="B6557" s="250">
        <v>6494</v>
      </c>
      <c r="C6557" s="249">
        <v>151.08867412549256</v>
      </c>
    </row>
    <row r="6558" spans="2:3" x14ac:dyDescent="0.25">
      <c r="B6558" s="250">
        <v>6495</v>
      </c>
      <c r="C6558" s="249">
        <v>103.83938776910938</v>
      </c>
    </row>
    <row r="6559" spans="2:3" x14ac:dyDescent="0.25">
      <c r="B6559" s="250">
        <v>6496</v>
      </c>
      <c r="C6559" s="249">
        <v>126.54440091549165</v>
      </c>
    </row>
    <row r="6560" spans="2:3" x14ac:dyDescent="0.25">
      <c r="B6560" s="250">
        <v>6497</v>
      </c>
      <c r="C6560" s="249">
        <v>80.603752941155847</v>
      </c>
    </row>
    <row r="6561" spans="2:3" x14ac:dyDescent="0.25">
      <c r="B6561" s="250">
        <v>6498</v>
      </c>
      <c r="C6561" s="249">
        <v>106.66993129015152</v>
      </c>
    </row>
    <row r="6562" spans="2:3" x14ac:dyDescent="0.25">
      <c r="B6562" s="250">
        <v>6499</v>
      </c>
      <c r="C6562" s="249">
        <v>119.24354264472603</v>
      </c>
    </row>
    <row r="6563" spans="2:3" x14ac:dyDescent="0.25">
      <c r="B6563" s="250">
        <v>6500</v>
      </c>
      <c r="C6563" s="249">
        <v>123.216797503463</v>
      </c>
    </row>
    <row r="6564" spans="2:3" x14ac:dyDescent="0.25">
      <c r="B6564" s="250">
        <v>6501</v>
      </c>
      <c r="C6564" s="249">
        <v>116.78190312741043</v>
      </c>
    </row>
    <row r="6565" spans="2:3" x14ac:dyDescent="0.25">
      <c r="B6565" s="250">
        <v>6502</v>
      </c>
      <c r="C6565" s="249">
        <v>103.36304085722414</v>
      </c>
    </row>
    <row r="6566" spans="2:3" x14ac:dyDescent="0.25">
      <c r="B6566" s="250">
        <v>6503</v>
      </c>
      <c r="C6566" s="249">
        <v>133.88340103203672</v>
      </c>
    </row>
    <row r="6567" spans="2:3" x14ac:dyDescent="0.25">
      <c r="B6567" s="250">
        <v>6504</v>
      </c>
      <c r="C6567" s="249">
        <v>107.22593818375462</v>
      </c>
    </row>
    <row r="6568" spans="2:3" x14ac:dyDescent="0.25">
      <c r="B6568" s="250">
        <v>6505</v>
      </c>
      <c r="C6568" s="249">
        <v>134.75738492466834</v>
      </c>
    </row>
    <row r="6569" spans="2:3" x14ac:dyDescent="0.25">
      <c r="B6569" s="250">
        <v>6506</v>
      </c>
      <c r="C6569" s="249">
        <v>143.10547244012258</v>
      </c>
    </row>
    <row r="6570" spans="2:3" x14ac:dyDescent="0.25">
      <c r="B6570" s="250">
        <v>6507</v>
      </c>
      <c r="C6570" s="249">
        <v>158.92101990050091</v>
      </c>
    </row>
    <row r="6571" spans="2:3" x14ac:dyDescent="0.25">
      <c r="B6571" s="250">
        <v>6508</v>
      </c>
      <c r="C6571" s="249">
        <v>102.08340799311139</v>
      </c>
    </row>
    <row r="6572" spans="2:3" x14ac:dyDescent="0.25">
      <c r="B6572" s="250">
        <v>6509</v>
      </c>
      <c r="C6572" s="249">
        <v>97.999825919573553</v>
      </c>
    </row>
    <row r="6573" spans="2:3" x14ac:dyDescent="0.25">
      <c r="B6573" s="250">
        <v>6510</v>
      </c>
      <c r="C6573" s="249">
        <v>146.33897351675185</v>
      </c>
    </row>
    <row r="6574" spans="2:3" x14ac:dyDescent="0.25">
      <c r="B6574" s="250">
        <v>6511</v>
      </c>
      <c r="C6574" s="249">
        <v>137.91502342158316</v>
      </c>
    </row>
    <row r="6575" spans="2:3" x14ac:dyDescent="0.25">
      <c r="B6575" s="250">
        <v>6512</v>
      </c>
      <c r="C6575" s="249">
        <v>136.24525652606732</v>
      </c>
    </row>
    <row r="6576" spans="2:3" x14ac:dyDescent="0.25">
      <c r="B6576" s="250">
        <v>6513</v>
      </c>
      <c r="C6576" s="249">
        <v>105.64039153987025</v>
      </c>
    </row>
    <row r="6577" spans="2:3" x14ac:dyDescent="0.25">
      <c r="B6577" s="250">
        <v>6514</v>
      </c>
      <c r="C6577" s="249">
        <v>135.51136172319104</v>
      </c>
    </row>
    <row r="6578" spans="2:3" x14ac:dyDescent="0.25">
      <c r="B6578" s="250">
        <v>6515</v>
      </c>
      <c r="C6578" s="249">
        <v>120.77656566713051</v>
      </c>
    </row>
    <row r="6579" spans="2:3" x14ac:dyDescent="0.25">
      <c r="B6579" s="250">
        <v>6516</v>
      </c>
      <c r="C6579" s="249">
        <v>79.832470728750877</v>
      </c>
    </row>
    <row r="6580" spans="2:3" x14ac:dyDescent="0.25">
      <c r="B6580" s="250">
        <v>6517</v>
      </c>
      <c r="C6580" s="249">
        <v>135.30964234616937</v>
      </c>
    </row>
    <row r="6581" spans="2:3" x14ac:dyDescent="0.25">
      <c r="B6581" s="250">
        <v>6518</v>
      </c>
      <c r="C6581" s="249">
        <v>109.39147462656037</v>
      </c>
    </row>
    <row r="6582" spans="2:3" x14ac:dyDescent="0.25">
      <c r="B6582" s="250">
        <v>6519</v>
      </c>
      <c r="C6582" s="249">
        <v>139.05476081051052</v>
      </c>
    </row>
    <row r="6583" spans="2:3" x14ac:dyDescent="0.25">
      <c r="B6583" s="250">
        <v>6520</v>
      </c>
      <c r="C6583" s="249">
        <v>101.41703076763952</v>
      </c>
    </row>
    <row r="6584" spans="2:3" x14ac:dyDescent="0.25">
      <c r="B6584" s="250">
        <v>6521</v>
      </c>
      <c r="C6584" s="249">
        <v>90.508343241538682</v>
      </c>
    </row>
    <row r="6585" spans="2:3" x14ac:dyDescent="0.25">
      <c r="B6585" s="250">
        <v>6522</v>
      </c>
      <c r="C6585" s="249">
        <v>103.6718987753632</v>
      </c>
    </row>
    <row r="6586" spans="2:3" x14ac:dyDescent="0.25">
      <c r="B6586" s="250">
        <v>6523</v>
      </c>
      <c r="C6586" s="249">
        <v>138.212026190621</v>
      </c>
    </row>
    <row r="6587" spans="2:3" x14ac:dyDescent="0.25">
      <c r="B6587" s="250">
        <v>6524</v>
      </c>
      <c r="C6587" s="249">
        <v>86.526143555083792</v>
      </c>
    </row>
    <row r="6588" spans="2:3" x14ac:dyDescent="0.25">
      <c r="B6588" s="250">
        <v>6525</v>
      </c>
      <c r="C6588" s="249">
        <v>117.29261448622721</v>
      </c>
    </row>
    <row r="6589" spans="2:3" x14ac:dyDescent="0.25">
      <c r="B6589" s="250">
        <v>6526</v>
      </c>
      <c r="C6589" s="249">
        <v>103.17588871788975</v>
      </c>
    </row>
    <row r="6590" spans="2:3" x14ac:dyDescent="0.25">
      <c r="B6590" s="250">
        <v>6527</v>
      </c>
      <c r="C6590" s="249">
        <v>121.93510997101316</v>
      </c>
    </row>
    <row r="6591" spans="2:3" x14ac:dyDescent="0.25">
      <c r="B6591" s="250">
        <v>6528</v>
      </c>
      <c r="C6591" s="249">
        <v>83.034516797051495</v>
      </c>
    </row>
    <row r="6592" spans="2:3" x14ac:dyDescent="0.25">
      <c r="B6592" s="250">
        <v>6529</v>
      </c>
      <c r="C6592" s="249">
        <v>112.45624046067117</v>
      </c>
    </row>
    <row r="6593" spans="2:3" x14ac:dyDescent="0.25">
      <c r="B6593" s="250">
        <v>6530</v>
      </c>
      <c r="C6593" s="249">
        <v>138.62968489343993</v>
      </c>
    </row>
    <row r="6594" spans="2:3" x14ac:dyDescent="0.25">
      <c r="B6594" s="250">
        <v>6531</v>
      </c>
      <c r="C6594" s="249">
        <v>143.10915823669677</v>
      </c>
    </row>
    <row r="6595" spans="2:3" x14ac:dyDescent="0.25">
      <c r="B6595" s="250">
        <v>6532</v>
      </c>
      <c r="C6595" s="249">
        <v>90.164804660365206</v>
      </c>
    </row>
    <row r="6596" spans="2:3" x14ac:dyDescent="0.25">
      <c r="B6596" s="250">
        <v>6533</v>
      </c>
      <c r="C6596" s="249">
        <v>105.56054398482175</v>
      </c>
    </row>
    <row r="6597" spans="2:3" x14ac:dyDescent="0.25">
      <c r="B6597" s="250">
        <v>6534</v>
      </c>
      <c r="C6597" s="249">
        <v>150.40274251513421</v>
      </c>
    </row>
    <row r="6598" spans="2:3" x14ac:dyDescent="0.25">
      <c r="B6598" s="250">
        <v>6535</v>
      </c>
      <c r="C6598" s="249">
        <v>64.83240066992974</v>
      </c>
    </row>
    <row r="6599" spans="2:3" x14ac:dyDescent="0.25">
      <c r="B6599" s="250">
        <v>6536</v>
      </c>
      <c r="C6599" s="249">
        <v>107.4751677373698</v>
      </c>
    </row>
    <row r="6600" spans="2:3" x14ac:dyDescent="0.25">
      <c r="B6600" s="250">
        <v>6537</v>
      </c>
      <c r="C6600" s="249">
        <v>124.86521838512333</v>
      </c>
    </row>
    <row r="6601" spans="2:3" x14ac:dyDescent="0.25">
      <c r="B6601" s="250">
        <v>6538</v>
      </c>
      <c r="C6601" s="249">
        <v>126.21420734203201</v>
      </c>
    </row>
    <row r="6602" spans="2:3" x14ac:dyDescent="0.25">
      <c r="B6602" s="250">
        <v>6539</v>
      </c>
      <c r="C6602" s="249">
        <v>125.60026791717382</v>
      </c>
    </row>
    <row r="6603" spans="2:3" x14ac:dyDescent="0.25">
      <c r="B6603" s="250">
        <v>6540</v>
      </c>
      <c r="C6603" s="249">
        <v>115.29300761475692</v>
      </c>
    </row>
    <row r="6604" spans="2:3" x14ac:dyDescent="0.25">
      <c r="B6604" s="250">
        <v>6541</v>
      </c>
      <c r="C6604" s="249">
        <v>130.48969996301727</v>
      </c>
    </row>
    <row r="6605" spans="2:3" x14ac:dyDescent="0.25">
      <c r="B6605" s="250">
        <v>6542</v>
      </c>
      <c r="C6605" s="249">
        <v>97.41658816069328</v>
      </c>
    </row>
    <row r="6606" spans="2:3" x14ac:dyDescent="0.25">
      <c r="B6606" s="250">
        <v>6543</v>
      </c>
      <c r="C6606" s="249">
        <v>127.50219888066799</v>
      </c>
    </row>
    <row r="6607" spans="2:3" x14ac:dyDescent="0.25">
      <c r="B6607" s="250">
        <v>6544</v>
      </c>
      <c r="C6607" s="249">
        <v>90.743701378398782</v>
      </c>
    </row>
    <row r="6608" spans="2:3" x14ac:dyDescent="0.25">
      <c r="B6608" s="250">
        <v>6545</v>
      </c>
      <c r="C6608" s="249">
        <v>108.03884783494097</v>
      </c>
    </row>
    <row r="6609" spans="2:3" x14ac:dyDescent="0.25">
      <c r="B6609" s="250">
        <v>6546</v>
      </c>
      <c r="C6609" s="249">
        <v>153.36470614875614</v>
      </c>
    </row>
    <row r="6610" spans="2:3" x14ac:dyDescent="0.25">
      <c r="B6610" s="250">
        <v>6547</v>
      </c>
      <c r="C6610" s="249">
        <v>125.88908438283862</v>
      </c>
    </row>
    <row r="6611" spans="2:3" x14ac:dyDescent="0.25">
      <c r="B6611" s="250">
        <v>6548</v>
      </c>
      <c r="C6611" s="249">
        <v>153.88405774743723</v>
      </c>
    </row>
    <row r="6612" spans="2:3" x14ac:dyDescent="0.25">
      <c r="B6612" s="250">
        <v>6549</v>
      </c>
      <c r="C6612" s="249">
        <v>145.36905619884345</v>
      </c>
    </row>
    <row r="6613" spans="2:3" x14ac:dyDescent="0.25">
      <c r="B6613" s="250">
        <v>6550</v>
      </c>
      <c r="C6613" s="249">
        <v>64.486660217982759</v>
      </c>
    </row>
    <row r="6614" spans="2:3" x14ac:dyDescent="0.25">
      <c r="B6614" s="250">
        <v>6551</v>
      </c>
      <c r="C6614" s="249">
        <v>150.85436284079572</v>
      </c>
    </row>
    <row r="6615" spans="2:3" x14ac:dyDescent="0.25">
      <c r="B6615" s="250">
        <v>6552</v>
      </c>
      <c r="C6615" s="249">
        <v>103.16199178569683</v>
      </c>
    </row>
    <row r="6616" spans="2:3" x14ac:dyDescent="0.25">
      <c r="B6616" s="250">
        <v>6553</v>
      </c>
      <c r="C6616" s="249">
        <v>141.80209070937278</v>
      </c>
    </row>
    <row r="6617" spans="2:3" x14ac:dyDescent="0.25">
      <c r="B6617" s="250">
        <v>6554</v>
      </c>
      <c r="C6617" s="249">
        <v>97.091663342360008</v>
      </c>
    </row>
    <row r="6618" spans="2:3" x14ac:dyDescent="0.25">
      <c r="B6618" s="250">
        <v>6555</v>
      </c>
      <c r="C6618" s="249">
        <v>156.39827077870291</v>
      </c>
    </row>
    <row r="6619" spans="2:3" x14ac:dyDescent="0.25">
      <c r="B6619" s="250">
        <v>6556</v>
      </c>
      <c r="C6619" s="249">
        <v>124.94238219382298</v>
      </c>
    </row>
    <row r="6620" spans="2:3" x14ac:dyDescent="0.25">
      <c r="B6620" s="250">
        <v>6557</v>
      </c>
      <c r="C6620" s="249">
        <v>102.84585069735242</v>
      </c>
    </row>
    <row r="6621" spans="2:3" x14ac:dyDescent="0.25">
      <c r="B6621" s="250">
        <v>6558</v>
      </c>
      <c r="C6621" s="249">
        <v>112.73498631605989</v>
      </c>
    </row>
    <row r="6622" spans="2:3" x14ac:dyDescent="0.25">
      <c r="B6622" s="250">
        <v>6559</v>
      </c>
      <c r="C6622" s="249">
        <v>148.28616814484184</v>
      </c>
    </row>
    <row r="6623" spans="2:3" x14ac:dyDescent="0.25">
      <c r="B6623" s="250">
        <v>6560</v>
      </c>
      <c r="C6623" s="249">
        <v>73.176770522384373</v>
      </c>
    </row>
    <row r="6624" spans="2:3" x14ac:dyDescent="0.25">
      <c r="B6624" s="250">
        <v>6561</v>
      </c>
      <c r="C6624" s="249">
        <v>139.98633750461926</v>
      </c>
    </row>
    <row r="6625" spans="2:3" x14ac:dyDescent="0.25">
      <c r="B6625" s="250">
        <v>6562</v>
      </c>
      <c r="C6625" s="249">
        <v>123.38141636658179</v>
      </c>
    </row>
    <row r="6626" spans="2:3" x14ac:dyDescent="0.25">
      <c r="B6626" s="250">
        <v>6563</v>
      </c>
      <c r="C6626" s="249">
        <v>133.88925763945846</v>
      </c>
    </row>
    <row r="6627" spans="2:3" x14ac:dyDescent="0.25">
      <c r="B6627" s="250">
        <v>6564</v>
      </c>
      <c r="C6627" s="249">
        <v>107.30526125716108</v>
      </c>
    </row>
    <row r="6628" spans="2:3" x14ac:dyDescent="0.25">
      <c r="B6628" s="250">
        <v>6565</v>
      </c>
      <c r="C6628" s="249">
        <v>123.326578525592</v>
      </c>
    </row>
    <row r="6629" spans="2:3" x14ac:dyDescent="0.25">
      <c r="B6629" s="250">
        <v>6566</v>
      </c>
      <c r="C6629" s="249">
        <v>168.66799478688</v>
      </c>
    </row>
    <row r="6630" spans="2:3" x14ac:dyDescent="0.25">
      <c r="B6630" s="250">
        <v>6567</v>
      </c>
      <c r="C6630" s="249">
        <v>117.16850461078305</v>
      </c>
    </row>
    <row r="6631" spans="2:3" x14ac:dyDescent="0.25">
      <c r="B6631" s="250">
        <v>6568</v>
      </c>
      <c r="C6631" s="249">
        <v>150.26791393987827</v>
      </c>
    </row>
    <row r="6632" spans="2:3" x14ac:dyDescent="0.25">
      <c r="B6632" s="250">
        <v>6569</v>
      </c>
      <c r="C6632" s="249">
        <v>151.08419579692023</v>
      </c>
    </row>
    <row r="6633" spans="2:3" x14ac:dyDescent="0.25">
      <c r="B6633" s="250">
        <v>6570</v>
      </c>
      <c r="C6633" s="249">
        <v>159.47701321868297</v>
      </c>
    </row>
    <row r="6634" spans="2:3" x14ac:dyDescent="0.25">
      <c r="B6634" s="250">
        <v>6571</v>
      </c>
      <c r="C6634" s="249">
        <v>101.202143537404</v>
      </c>
    </row>
    <row r="6635" spans="2:3" x14ac:dyDescent="0.25">
      <c r="B6635" s="250">
        <v>6572</v>
      </c>
      <c r="C6635" s="249">
        <v>114.75296033975205</v>
      </c>
    </row>
    <row r="6636" spans="2:3" x14ac:dyDescent="0.25">
      <c r="B6636" s="250">
        <v>6573</v>
      </c>
      <c r="C6636" s="249">
        <v>124.53842325309354</v>
      </c>
    </row>
    <row r="6637" spans="2:3" x14ac:dyDescent="0.25">
      <c r="B6637" s="250">
        <v>6574</v>
      </c>
      <c r="C6637" s="249">
        <v>152.44101398361335</v>
      </c>
    </row>
    <row r="6638" spans="2:3" x14ac:dyDescent="0.25">
      <c r="B6638" s="250">
        <v>6575</v>
      </c>
      <c r="C6638" s="249">
        <v>74.307750639695684</v>
      </c>
    </row>
    <row r="6639" spans="2:3" x14ac:dyDescent="0.25">
      <c r="B6639" s="250">
        <v>6576</v>
      </c>
      <c r="C6639" s="249">
        <v>105.88201851814803</v>
      </c>
    </row>
    <row r="6640" spans="2:3" x14ac:dyDescent="0.25">
      <c r="B6640" s="250">
        <v>6577</v>
      </c>
      <c r="C6640" s="249">
        <v>149.16614371484141</v>
      </c>
    </row>
    <row r="6641" spans="2:3" x14ac:dyDescent="0.25">
      <c r="B6641" s="250">
        <v>6578</v>
      </c>
      <c r="C6641" s="249">
        <v>88.001872285160488</v>
      </c>
    </row>
    <row r="6642" spans="2:3" x14ac:dyDescent="0.25">
      <c r="B6642" s="250">
        <v>6579</v>
      </c>
      <c r="C6642" s="249">
        <v>145.59637230984441</v>
      </c>
    </row>
    <row r="6643" spans="2:3" x14ac:dyDescent="0.25">
      <c r="B6643" s="250">
        <v>6580</v>
      </c>
      <c r="C6643" s="249">
        <v>85.438812434981827</v>
      </c>
    </row>
    <row r="6644" spans="2:3" x14ac:dyDescent="0.25">
      <c r="B6644" s="250">
        <v>6581</v>
      </c>
      <c r="C6644" s="249">
        <v>89.239176386758359</v>
      </c>
    </row>
    <row r="6645" spans="2:3" x14ac:dyDescent="0.25">
      <c r="B6645" s="250">
        <v>6582</v>
      </c>
      <c r="C6645" s="249">
        <v>113.94134023902707</v>
      </c>
    </row>
    <row r="6646" spans="2:3" x14ac:dyDescent="0.25">
      <c r="B6646" s="250">
        <v>6583</v>
      </c>
      <c r="C6646" s="249">
        <v>130.61129126614523</v>
      </c>
    </row>
    <row r="6647" spans="2:3" x14ac:dyDescent="0.25">
      <c r="B6647" s="250">
        <v>6584</v>
      </c>
      <c r="C6647" s="249">
        <v>80.128507628358022</v>
      </c>
    </row>
    <row r="6648" spans="2:3" x14ac:dyDescent="0.25">
      <c r="B6648" s="250">
        <v>6585</v>
      </c>
      <c r="C6648" s="249">
        <v>99.871278238358144</v>
      </c>
    </row>
    <row r="6649" spans="2:3" x14ac:dyDescent="0.25">
      <c r="B6649" s="250">
        <v>6586</v>
      </c>
      <c r="C6649" s="249">
        <v>113.87029031564371</v>
      </c>
    </row>
    <row r="6650" spans="2:3" x14ac:dyDescent="0.25">
      <c r="B6650" s="250">
        <v>6587</v>
      </c>
      <c r="C6650" s="249">
        <v>129.75174983803018</v>
      </c>
    </row>
    <row r="6651" spans="2:3" x14ac:dyDescent="0.25">
      <c r="B6651" s="250">
        <v>6588</v>
      </c>
      <c r="C6651" s="249">
        <v>142.38619541532165</v>
      </c>
    </row>
    <row r="6652" spans="2:3" x14ac:dyDescent="0.25">
      <c r="B6652" s="250">
        <v>6589</v>
      </c>
      <c r="C6652" s="249">
        <v>154.84584631817381</v>
      </c>
    </row>
    <row r="6653" spans="2:3" x14ac:dyDescent="0.25">
      <c r="B6653" s="250">
        <v>6590</v>
      </c>
      <c r="C6653" s="249">
        <v>160.9656592794995</v>
      </c>
    </row>
    <row r="6654" spans="2:3" x14ac:dyDescent="0.25">
      <c r="B6654" s="250">
        <v>6591</v>
      </c>
      <c r="C6654" s="249">
        <v>131.81765040008594</v>
      </c>
    </row>
    <row r="6655" spans="2:3" x14ac:dyDescent="0.25">
      <c r="B6655" s="250">
        <v>6592</v>
      </c>
      <c r="C6655" s="249">
        <v>115.65016966081375</v>
      </c>
    </row>
    <row r="6656" spans="2:3" x14ac:dyDescent="0.25">
      <c r="B6656" s="250">
        <v>6593</v>
      </c>
      <c r="C6656" s="249">
        <v>138.21183686598351</v>
      </c>
    </row>
    <row r="6657" spans="2:3" x14ac:dyDescent="0.25">
      <c r="B6657" s="250">
        <v>6594</v>
      </c>
      <c r="C6657" s="249">
        <v>91.825640831631262</v>
      </c>
    </row>
    <row r="6658" spans="2:3" x14ac:dyDescent="0.25">
      <c r="B6658" s="250">
        <v>6595</v>
      </c>
      <c r="C6658" s="249">
        <v>113.17032019879102</v>
      </c>
    </row>
    <row r="6659" spans="2:3" x14ac:dyDescent="0.25">
      <c r="B6659" s="250">
        <v>6596</v>
      </c>
      <c r="C6659" s="249">
        <v>100.3641188310764</v>
      </c>
    </row>
    <row r="6660" spans="2:3" x14ac:dyDescent="0.25">
      <c r="B6660" s="250">
        <v>6597</v>
      </c>
      <c r="C6660" s="249">
        <v>146.4296234840314</v>
      </c>
    </row>
    <row r="6661" spans="2:3" x14ac:dyDescent="0.25">
      <c r="B6661" s="250">
        <v>6598</v>
      </c>
      <c r="C6661" s="249">
        <v>114.07314427988618</v>
      </c>
    </row>
    <row r="6662" spans="2:3" x14ac:dyDescent="0.25">
      <c r="B6662" s="250">
        <v>6599</v>
      </c>
      <c r="C6662" s="249">
        <v>114.44798201771685</v>
      </c>
    </row>
    <row r="6663" spans="2:3" x14ac:dyDescent="0.25">
      <c r="B6663" s="250">
        <v>6600</v>
      </c>
      <c r="C6663" s="249">
        <v>128.92984804735886</v>
      </c>
    </row>
    <row r="6664" spans="2:3" x14ac:dyDescent="0.25">
      <c r="B6664" s="250">
        <v>6601</v>
      </c>
      <c r="C6664" s="249">
        <v>124.43572348962533</v>
      </c>
    </row>
    <row r="6665" spans="2:3" x14ac:dyDescent="0.25">
      <c r="B6665" s="250">
        <v>6602</v>
      </c>
      <c r="C6665" s="249">
        <v>145.99192006265449</v>
      </c>
    </row>
    <row r="6666" spans="2:3" x14ac:dyDescent="0.25">
      <c r="B6666" s="250">
        <v>6603</v>
      </c>
      <c r="C6666" s="249">
        <v>140.70611745804524</v>
      </c>
    </row>
    <row r="6667" spans="2:3" x14ac:dyDescent="0.25">
      <c r="B6667" s="250">
        <v>6604</v>
      </c>
      <c r="C6667" s="249">
        <v>92.378484809897714</v>
      </c>
    </row>
    <row r="6668" spans="2:3" x14ac:dyDescent="0.25">
      <c r="B6668" s="250">
        <v>6605</v>
      </c>
      <c r="C6668" s="249">
        <v>115.5537723888512</v>
      </c>
    </row>
    <row r="6669" spans="2:3" x14ac:dyDescent="0.25">
      <c r="B6669" s="250">
        <v>6606</v>
      </c>
      <c r="C6669" s="249">
        <v>127.45383026729095</v>
      </c>
    </row>
    <row r="6670" spans="2:3" x14ac:dyDescent="0.25">
      <c r="B6670" s="250">
        <v>6607</v>
      </c>
      <c r="C6670" s="249">
        <v>103.59402781689693</v>
      </c>
    </row>
    <row r="6671" spans="2:3" x14ac:dyDescent="0.25">
      <c r="B6671" s="250">
        <v>6608</v>
      </c>
      <c r="C6671" s="249">
        <v>107.86821574591872</v>
      </c>
    </row>
    <row r="6672" spans="2:3" x14ac:dyDescent="0.25">
      <c r="B6672" s="250">
        <v>6609</v>
      </c>
      <c r="C6672" s="249">
        <v>100.79099964324675</v>
      </c>
    </row>
    <row r="6673" spans="2:3" x14ac:dyDescent="0.25">
      <c r="B6673" s="250">
        <v>6610</v>
      </c>
      <c r="C6673" s="249">
        <v>128.68185166155197</v>
      </c>
    </row>
    <row r="6674" spans="2:3" x14ac:dyDescent="0.25">
      <c r="B6674" s="250">
        <v>6611</v>
      </c>
      <c r="C6674" s="249">
        <v>112.20815946312142</v>
      </c>
    </row>
    <row r="6675" spans="2:3" x14ac:dyDescent="0.25">
      <c r="B6675" s="250">
        <v>6612</v>
      </c>
      <c r="C6675" s="249">
        <v>111.35947533104304</v>
      </c>
    </row>
    <row r="6676" spans="2:3" x14ac:dyDescent="0.25">
      <c r="B6676" s="250">
        <v>6613</v>
      </c>
      <c r="C6676" s="249">
        <v>108.86340739192049</v>
      </c>
    </row>
    <row r="6677" spans="2:3" x14ac:dyDescent="0.25">
      <c r="B6677" s="250">
        <v>6614</v>
      </c>
      <c r="C6677" s="249">
        <v>135.12799737481819</v>
      </c>
    </row>
    <row r="6678" spans="2:3" x14ac:dyDescent="0.25">
      <c r="B6678" s="250">
        <v>6615</v>
      </c>
      <c r="C6678" s="249">
        <v>83.356420547435164</v>
      </c>
    </row>
    <row r="6679" spans="2:3" x14ac:dyDescent="0.25">
      <c r="B6679" s="250">
        <v>6616</v>
      </c>
      <c r="C6679" s="249">
        <v>89.523529485778752</v>
      </c>
    </row>
    <row r="6680" spans="2:3" x14ac:dyDescent="0.25">
      <c r="B6680" s="250">
        <v>6617</v>
      </c>
      <c r="C6680" s="249">
        <v>134.3597342179674</v>
      </c>
    </row>
    <row r="6681" spans="2:3" x14ac:dyDescent="0.25">
      <c r="B6681" s="250">
        <v>6618</v>
      </c>
      <c r="C6681" s="249">
        <v>140.77477148222292</v>
      </c>
    </row>
    <row r="6682" spans="2:3" x14ac:dyDescent="0.25">
      <c r="B6682" s="250">
        <v>6619</v>
      </c>
      <c r="C6682" s="249">
        <v>89.403278709082343</v>
      </c>
    </row>
    <row r="6683" spans="2:3" x14ac:dyDescent="0.25">
      <c r="B6683" s="250">
        <v>6620</v>
      </c>
      <c r="C6683" s="249">
        <v>137.9722482010971</v>
      </c>
    </row>
    <row r="6684" spans="2:3" x14ac:dyDescent="0.25">
      <c r="B6684" s="250">
        <v>6621</v>
      </c>
      <c r="C6684" s="249">
        <v>122.75287790926532</v>
      </c>
    </row>
    <row r="6685" spans="2:3" x14ac:dyDescent="0.25">
      <c r="B6685" s="250">
        <v>6622</v>
      </c>
      <c r="C6685" s="249">
        <v>171.72467862853114</v>
      </c>
    </row>
    <row r="6686" spans="2:3" x14ac:dyDescent="0.25">
      <c r="B6686" s="250">
        <v>6623</v>
      </c>
      <c r="C6686" s="249">
        <v>123.0031381986993</v>
      </c>
    </row>
    <row r="6687" spans="2:3" x14ac:dyDescent="0.25">
      <c r="B6687" s="250">
        <v>6624</v>
      </c>
      <c r="C6687" s="249">
        <v>85.164814726551498</v>
      </c>
    </row>
    <row r="6688" spans="2:3" x14ac:dyDescent="0.25">
      <c r="B6688" s="250">
        <v>6625</v>
      </c>
      <c r="C6688" s="249">
        <v>82.523399085975242</v>
      </c>
    </row>
    <row r="6689" spans="2:3" x14ac:dyDescent="0.25">
      <c r="B6689" s="250">
        <v>6626</v>
      </c>
      <c r="C6689" s="249">
        <v>95.631869859878691</v>
      </c>
    </row>
    <row r="6690" spans="2:3" x14ac:dyDescent="0.25">
      <c r="B6690" s="250">
        <v>6627</v>
      </c>
      <c r="C6690" s="249">
        <v>142.17786039155195</v>
      </c>
    </row>
    <row r="6691" spans="2:3" x14ac:dyDescent="0.25">
      <c r="B6691" s="250">
        <v>6628</v>
      </c>
      <c r="C6691" s="249">
        <v>136.42178143293273</v>
      </c>
    </row>
    <row r="6692" spans="2:3" x14ac:dyDescent="0.25">
      <c r="B6692" s="250">
        <v>6629</v>
      </c>
      <c r="C6692" s="249">
        <v>93.28640257161436</v>
      </c>
    </row>
    <row r="6693" spans="2:3" x14ac:dyDescent="0.25">
      <c r="B6693" s="250">
        <v>6630</v>
      </c>
      <c r="C6693" s="249">
        <v>150.81090296207665</v>
      </c>
    </row>
    <row r="6694" spans="2:3" x14ac:dyDescent="0.25">
      <c r="B6694" s="250">
        <v>6631</v>
      </c>
      <c r="C6694" s="249">
        <v>98.830931480588603</v>
      </c>
    </row>
    <row r="6695" spans="2:3" x14ac:dyDescent="0.25">
      <c r="B6695" s="250">
        <v>6632</v>
      </c>
      <c r="C6695" s="249">
        <v>111.76760313853033</v>
      </c>
    </row>
    <row r="6696" spans="2:3" x14ac:dyDescent="0.25">
      <c r="B6696" s="250">
        <v>6633</v>
      </c>
      <c r="C6696" s="249">
        <v>100.45923157672364</v>
      </c>
    </row>
    <row r="6697" spans="2:3" x14ac:dyDescent="0.25">
      <c r="B6697" s="250">
        <v>6634</v>
      </c>
      <c r="C6697" s="249">
        <v>142.13648490565629</v>
      </c>
    </row>
    <row r="6698" spans="2:3" x14ac:dyDescent="0.25">
      <c r="B6698" s="250">
        <v>6635</v>
      </c>
      <c r="C6698" s="249">
        <v>106.00692223394003</v>
      </c>
    </row>
    <row r="6699" spans="2:3" x14ac:dyDescent="0.25">
      <c r="B6699" s="250">
        <v>6636</v>
      </c>
      <c r="C6699" s="249">
        <v>130.87397683570003</v>
      </c>
    </row>
    <row r="6700" spans="2:3" x14ac:dyDescent="0.25">
      <c r="B6700" s="250">
        <v>6637</v>
      </c>
      <c r="C6700" s="249">
        <v>113.56549847215953</v>
      </c>
    </row>
    <row r="6701" spans="2:3" x14ac:dyDescent="0.25">
      <c r="B6701" s="250">
        <v>6638</v>
      </c>
      <c r="C6701" s="249">
        <v>120.29431713607079</v>
      </c>
    </row>
    <row r="6702" spans="2:3" x14ac:dyDescent="0.25">
      <c r="B6702" s="250">
        <v>6639</v>
      </c>
      <c r="C6702" s="249">
        <v>127.6160624066257</v>
      </c>
    </row>
    <row r="6703" spans="2:3" x14ac:dyDescent="0.25">
      <c r="B6703" s="250">
        <v>6640</v>
      </c>
      <c r="C6703" s="249">
        <v>119.6098403011449</v>
      </c>
    </row>
    <row r="6704" spans="2:3" x14ac:dyDescent="0.25">
      <c r="B6704" s="250">
        <v>6641</v>
      </c>
      <c r="C6704" s="249">
        <v>126.2228718690707</v>
      </c>
    </row>
    <row r="6705" spans="2:3" x14ac:dyDescent="0.25">
      <c r="B6705" s="250">
        <v>6642</v>
      </c>
      <c r="C6705" s="249">
        <v>165.65246748571357</v>
      </c>
    </row>
    <row r="6706" spans="2:3" x14ac:dyDescent="0.25">
      <c r="B6706" s="250">
        <v>6643</v>
      </c>
      <c r="C6706" s="249">
        <v>128.04557650244482</v>
      </c>
    </row>
    <row r="6707" spans="2:3" x14ac:dyDescent="0.25">
      <c r="B6707" s="250">
        <v>6644</v>
      </c>
      <c r="C6707" s="249">
        <v>108.42380684003459</v>
      </c>
    </row>
    <row r="6708" spans="2:3" x14ac:dyDescent="0.25">
      <c r="B6708" s="250">
        <v>6645</v>
      </c>
      <c r="C6708" s="249">
        <v>88.642032117900385</v>
      </c>
    </row>
    <row r="6709" spans="2:3" x14ac:dyDescent="0.25">
      <c r="B6709" s="250">
        <v>6646</v>
      </c>
      <c r="C6709" s="249">
        <v>122.21261980497529</v>
      </c>
    </row>
    <row r="6710" spans="2:3" x14ac:dyDescent="0.25">
      <c r="B6710" s="250">
        <v>6647</v>
      </c>
      <c r="C6710" s="249">
        <v>119.74680517701799</v>
      </c>
    </row>
    <row r="6711" spans="2:3" x14ac:dyDescent="0.25">
      <c r="B6711" s="250">
        <v>6648</v>
      </c>
      <c r="C6711" s="249">
        <v>110.79674644059213</v>
      </c>
    </row>
    <row r="6712" spans="2:3" x14ac:dyDescent="0.25">
      <c r="B6712" s="250">
        <v>6649</v>
      </c>
      <c r="C6712" s="249">
        <v>164.96753655215326</v>
      </c>
    </row>
    <row r="6713" spans="2:3" x14ac:dyDescent="0.25">
      <c r="B6713" s="250">
        <v>6650</v>
      </c>
      <c r="C6713" s="249">
        <v>114.37870393638042</v>
      </c>
    </row>
    <row r="6714" spans="2:3" x14ac:dyDescent="0.25">
      <c r="B6714" s="250">
        <v>6651</v>
      </c>
      <c r="C6714" s="249">
        <v>131.53616705236087</v>
      </c>
    </row>
    <row r="6715" spans="2:3" x14ac:dyDescent="0.25">
      <c r="B6715" s="250">
        <v>6652</v>
      </c>
      <c r="C6715" s="249">
        <v>124.12238741961211</v>
      </c>
    </row>
    <row r="6716" spans="2:3" x14ac:dyDescent="0.25">
      <c r="B6716" s="250">
        <v>6653</v>
      </c>
      <c r="C6716" s="249">
        <v>135.40965262508237</v>
      </c>
    </row>
    <row r="6717" spans="2:3" x14ac:dyDescent="0.25">
      <c r="B6717" s="250">
        <v>6654</v>
      </c>
      <c r="C6717" s="249">
        <v>105.21747507209318</v>
      </c>
    </row>
    <row r="6718" spans="2:3" x14ac:dyDescent="0.25">
      <c r="B6718" s="250">
        <v>6655</v>
      </c>
      <c r="C6718" s="249">
        <v>133.84324410191346</v>
      </c>
    </row>
    <row r="6719" spans="2:3" x14ac:dyDescent="0.25">
      <c r="B6719" s="250">
        <v>6656</v>
      </c>
      <c r="C6719" s="249">
        <v>117.11996567940577</v>
      </c>
    </row>
    <row r="6720" spans="2:3" x14ac:dyDescent="0.25">
      <c r="B6720" s="250">
        <v>6657</v>
      </c>
      <c r="C6720" s="249">
        <v>93.061473256005215</v>
      </c>
    </row>
    <row r="6721" spans="2:3" x14ac:dyDescent="0.25">
      <c r="B6721" s="250">
        <v>6658</v>
      </c>
      <c r="C6721" s="249">
        <v>99.804643790895156</v>
      </c>
    </row>
    <row r="6722" spans="2:3" x14ac:dyDescent="0.25">
      <c r="B6722" s="250">
        <v>6659</v>
      </c>
      <c r="C6722" s="249">
        <v>106.96734459139438</v>
      </c>
    </row>
    <row r="6723" spans="2:3" x14ac:dyDescent="0.25">
      <c r="B6723" s="250">
        <v>6660</v>
      </c>
      <c r="C6723" s="249">
        <v>151.56736444034317</v>
      </c>
    </row>
    <row r="6724" spans="2:3" x14ac:dyDescent="0.25">
      <c r="B6724" s="250">
        <v>6661</v>
      </c>
      <c r="C6724" s="249">
        <v>123.27784025201139</v>
      </c>
    </row>
    <row r="6725" spans="2:3" x14ac:dyDescent="0.25">
      <c r="B6725" s="250">
        <v>6662</v>
      </c>
      <c r="C6725" s="249">
        <v>133.5779956427601</v>
      </c>
    </row>
    <row r="6726" spans="2:3" x14ac:dyDescent="0.25">
      <c r="B6726" s="250">
        <v>6663</v>
      </c>
      <c r="C6726" s="249">
        <v>125.05076602981481</v>
      </c>
    </row>
    <row r="6727" spans="2:3" x14ac:dyDescent="0.25">
      <c r="B6727" s="250">
        <v>6664</v>
      </c>
      <c r="C6727" s="249">
        <v>83.99366785394912</v>
      </c>
    </row>
    <row r="6728" spans="2:3" x14ac:dyDescent="0.25">
      <c r="B6728" s="250">
        <v>6665</v>
      </c>
      <c r="C6728" s="249">
        <v>129.57117501874535</v>
      </c>
    </row>
    <row r="6729" spans="2:3" x14ac:dyDescent="0.25">
      <c r="B6729" s="250">
        <v>6666</v>
      </c>
      <c r="C6729" s="249">
        <v>64.387438897021866</v>
      </c>
    </row>
    <row r="6730" spans="2:3" x14ac:dyDescent="0.25">
      <c r="B6730" s="250">
        <v>6667</v>
      </c>
      <c r="C6730" s="249">
        <v>91.854207386996251</v>
      </c>
    </row>
    <row r="6731" spans="2:3" x14ac:dyDescent="0.25">
      <c r="B6731" s="250">
        <v>6668</v>
      </c>
      <c r="C6731" s="249">
        <v>125.32120158825468</v>
      </c>
    </row>
    <row r="6732" spans="2:3" x14ac:dyDescent="0.25">
      <c r="B6732" s="250">
        <v>6669</v>
      </c>
      <c r="C6732" s="249">
        <v>126.93946151760457</v>
      </c>
    </row>
    <row r="6733" spans="2:3" x14ac:dyDescent="0.25">
      <c r="B6733" s="250">
        <v>6670</v>
      </c>
      <c r="C6733" s="249">
        <v>123.50668662466117</v>
      </c>
    </row>
    <row r="6734" spans="2:3" x14ac:dyDescent="0.25">
      <c r="B6734" s="250">
        <v>6671</v>
      </c>
      <c r="C6734" s="249">
        <v>103.11948323246813</v>
      </c>
    </row>
    <row r="6735" spans="2:3" x14ac:dyDescent="0.25">
      <c r="B6735" s="250">
        <v>6672</v>
      </c>
      <c r="C6735" s="249">
        <v>123.85348426728015</v>
      </c>
    </row>
    <row r="6736" spans="2:3" x14ac:dyDescent="0.25">
      <c r="B6736" s="250">
        <v>6673</v>
      </c>
      <c r="C6736" s="249">
        <v>139.40722765760023</v>
      </c>
    </row>
    <row r="6737" spans="2:3" x14ac:dyDescent="0.25">
      <c r="B6737" s="250">
        <v>6674</v>
      </c>
      <c r="C6737" s="249">
        <v>100.9906898931617</v>
      </c>
    </row>
    <row r="6738" spans="2:3" x14ac:dyDescent="0.25">
      <c r="B6738" s="250">
        <v>6675</v>
      </c>
      <c r="C6738" s="249">
        <v>126.09765722852349</v>
      </c>
    </row>
    <row r="6739" spans="2:3" x14ac:dyDescent="0.25">
      <c r="B6739" s="250">
        <v>6676</v>
      </c>
      <c r="C6739" s="249">
        <v>130.20385634267126</v>
      </c>
    </row>
    <row r="6740" spans="2:3" x14ac:dyDescent="0.25">
      <c r="B6740" s="250">
        <v>6677</v>
      </c>
      <c r="C6740" s="249">
        <v>141.17533516875628</v>
      </c>
    </row>
    <row r="6741" spans="2:3" x14ac:dyDescent="0.25">
      <c r="B6741" s="250">
        <v>6678</v>
      </c>
      <c r="C6741" s="249">
        <v>135.0263755408308</v>
      </c>
    </row>
    <row r="6742" spans="2:3" x14ac:dyDescent="0.25">
      <c r="B6742" s="250">
        <v>6679</v>
      </c>
      <c r="C6742" s="249">
        <v>85.702393334546258</v>
      </c>
    </row>
    <row r="6743" spans="2:3" x14ac:dyDescent="0.25">
      <c r="B6743" s="250">
        <v>6680</v>
      </c>
      <c r="C6743" s="249">
        <v>111.11276331697307</v>
      </c>
    </row>
    <row r="6744" spans="2:3" x14ac:dyDescent="0.25">
      <c r="B6744" s="250">
        <v>6681</v>
      </c>
      <c r="C6744" s="249">
        <v>82.977281510539086</v>
      </c>
    </row>
    <row r="6745" spans="2:3" x14ac:dyDescent="0.25">
      <c r="B6745" s="250">
        <v>6682</v>
      </c>
      <c r="C6745" s="249">
        <v>129.61684871371892</v>
      </c>
    </row>
    <row r="6746" spans="2:3" x14ac:dyDescent="0.25">
      <c r="B6746" s="250">
        <v>6683</v>
      </c>
      <c r="C6746" s="249">
        <v>179.86668652750717</v>
      </c>
    </row>
    <row r="6747" spans="2:3" x14ac:dyDescent="0.25">
      <c r="B6747" s="250">
        <v>6684</v>
      </c>
      <c r="C6747" s="249">
        <v>113.18885982673849</v>
      </c>
    </row>
    <row r="6748" spans="2:3" x14ac:dyDescent="0.25">
      <c r="B6748" s="250">
        <v>6685</v>
      </c>
      <c r="C6748" s="249">
        <v>87.281827974272531</v>
      </c>
    </row>
    <row r="6749" spans="2:3" x14ac:dyDescent="0.25">
      <c r="B6749" s="250">
        <v>6686</v>
      </c>
      <c r="C6749" s="249">
        <v>127.10020590747057</v>
      </c>
    </row>
    <row r="6750" spans="2:3" x14ac:dyDescent="0.25">
      <c r="B6750" s="250">
        <v>6687</v>
      </c>
      <c r="C6750" s="249">
        <v>125.37681499162278</v>
      </c>
    </row>
    <row r="6751" spans="2:3" x14ac:dyDescent="0.25">
      <c r="B6751" s="250">
        <v>6688</v>
      </c>
      <c r="C6751" s="249">
        <v>109.60037676273637</v>
      </c>
    </row>
    <row r="6752" spans="2:3" x14ac:dyDescent="0.25">
      <c r="B6752" s="250">
        <v>6689</v>
      </c>
      <c r="C6752" s="249">
        <v>118.43354326072919</v>
      </c>
    </row>
    <row r="6753" spans="2:3" x14ac:dyDescent="0.25">
      <c r="B6753" s="250">
        <v>6690</v>
      </c>
      <c r="C6753" s="249">
        <v>141.35150395141545</v>
      </c>
    </row>
    <row r="6754" spans="2:3" x14ac:dyDescent="0.25">
      <c r="B6754" s="250">
        <v>6691</v>
      </c>
      <c r="C6754" s="249">
        <v>138.20460725795033</v>
      </c>
    </row>
    <row r="6755" spans="2:3" x14ac:dyDescent="0.25">
      <c r="B6755" s="250">
        <v>6692</v>
      </c>
      <c r="C6755" s="249">
        <v>98.186879416985178</v>
      </c>
    </row>
    <row r="6756" spans="2:3" x14ac:dyDescent="0.25">
      <c r="B6756" s="250">
        <v>6693</v>
      </c>
      <c r="C6756" s="249">
        <v>74.341663100042425</v>
      </c>
    </row>
    <row r="6757" spans="2:3" x14ac:dyDescent="0.25">
      <c r="B6757" s="250">
        <v>6694</v>
      </c>
      <c r="C6757" s="249">
        <v>126.28380006633901</v>
      </c>
    </row>
    <row r="6758" spans="2:3" x14ac:dyDescent="0.25">
      <c r="B6758" s="250">
        <v>6695</v>
      </c>
      <c r="C6758" s="249">
        <v>132.00150312352389</v>
      </c>
    </row>
    <row r="6759" spans="2:3" x14ac:dyDescent="0.25">
      <c r="B6759" s="250">
        <v>6696</v>
      </c>
      <c r="C6759" s="249">
        <v>117.40934597129318</v>
      </c>
    </row>
    <row r="6760" spans="2:3" x14ac:dyDescent="0.25">
      <c r="B6760" s="250">
        <v>6697</v>
      </c>
      <c r="C6760" s="249">
        <v>145.92485130168762</v>
      </c>
    </row>
    <row r="6761" spans="2:3" x14ac:dyDescent="0.25">
      <c r="B6761" s="250">
        <v>6698</v>
      </c>
      <c r="C6761" s="249">
        <v>135.78743746696733</v>
      </c>
    </row>
    <row r="6762" spans="2:3" x14ac:dyDescent="0.25">
      <c r="B6762" s="250">
        <v>6699</v>
      </c>
      <c r="C6762" s="249">
        <v>105.76797375855389</v>
      </c>
    </row>
    <row r="6763" spans="2:3" x14ac:dyDescent="0.25">
      <c r="B6763" s="250">
        <v>6700</v>
      </c>
      <c r="C6763" s="249">
        <v>130.18638324173395</v>
      </c>
    </row>
    <row r="6764" spans="2:3" x14ac:dyDescent="0.25">
      <c r="B6764" s="250">
        <v>6701</v>
      </c>
      <c r="C6764" s="249">
        <v>118.22340652394048</v>
      </c>
    </row>
    <row r="6765" spans="2:3" x14ac:dyDescent="0.25">
      <c r="B6765" s="250">
        <v>6702</v>
      </c>
      <c r="C6765" s="249">
        <v>136.99256230547016</v>
      </c>
    </row>
    <row r="6766" spans="2:3" x14ac:dyDescent="0.25">
      <c r="B6766" s="250">
        <v>6703</v>
      </c>
      <c r="C6766" s="249">
        <v>136.59655308472921</v>
      </c>
    </row>
    <row r="6767" spans="2:3" x14ac:dyDescent="0.25">
      <c r="B6767" s="250">
        <v>6704</v>
      </c>
      <c r="C6767" s="249">
        <v>113.55459711519788</v>
      </c>
    </row>
    <row r="6768" spans="2:3" x14ac:dyDescent="0.25">
      <c r="B6768" s="250">
        <v>6705</v>
      </c>
      <c r="C6768" s="249">
        <v>100.3521170496734</v>
      </c>
    </row>
    <row r="6769" spans="2:3" x14ac:dyDescent="0.25">
      <c r="B6769" s="250">
        <v>6706</v>
      </c>
      <c r="C6769" s="249">
        <v>104.7993089066476</v>
      </c>
    </row>
    <row r="6770" spans="2:3" x14ac:dyDescent="0.25">
      <c r="B6770" s="250">
        <v>6707</v>
      </c>
      <c r="C6770" s="249">
        <v>104.79091598422899</v>
      </c>
    </row>
    <row r="6771" spans="2:3" x14ac:dyDescent="0.25">
      <c r="B6771" s="250">
        <v>6708</v>
      </c>
      <c r="C6771" s="249">
        <v>92.506994855248422</v>
      </c>
    </row>
    <row r="6772" spans="2:3" x14ac:dyDescent="0.25">
      <c r="B6772" s="250">
        <v>6709</v>
      </c>
      <c r="C6772" s="249">
        <v>115.91427730290236</v>
      </c>
    </row>
    <row r="6773" spans="2:3" x14ac:dyDescent="0.25">
      <c r="B6773" s="250">
        <v>6710</v>
      </c>
      <c r="C6773" s="249">
        <v>93.747598901693777</v>
      </c>
    </row>
    <row r="6774" spans="2:3" x14ac:dyDescent="0.25">
      <c r="B6774" s="250">
        <v>6711</v>
      </c>
      <c r="C6774" s="249">
        <v>152.01461216924895</v>
      </c>
    </row>
    <row r="6775" spans="2:3" x14ac:dyDescent="0.25">
      <c r="B6775" s="250">
        <v>6712</v>
      </c>
      <c r="C6775" s="249">
        <v>123.33717882941436</v>
      </c>
    </row>
    <row r="6776" spans="2:3" x14ac:dyDescent="0.25">
      <c r="B6776" s="250">
        <v>6713</v>
      </c>
      <c r="C6776" s="249">
        <v>166.51898919761791</v>
      </c>
    </row>
    <row r="6777" spans="2:3" x14ac:dyDescent="0.25">
      <c r="B6777" s="250">
        <v>6714</v>
      </c>
      <c r="C6777" s="249">
        <v>42.575811155853842</v>
      </c>
    </row>
    <row r="6778" spans="2:3" x14ac:dyDescent="0.25">
      <c r="B6778" s="250">
        <v>6715</v>
      </c>
      <c r="C6778" s="249">
        <v>114.47461106364898</v>
      </c>
    </row>
    <row r="6779" spans="2:3" x14ac:dyDescent="0.25">
      <c r="B6779" s="250">
        <v>6716</v>
      </c>
      <c r="C6779" s="249">
        <v>105.33851976429462</v>
      </c>
    </row>
    <row r="6780" spans="2:3" x14ac:dyDescent="0.25">
      <c r="B6780" s="250">
        <v>6717</v>
      </c>
      <c r="C6780" s="249">
        <v>134.7660804910121</v>
      </c>
    </row>
    <row r="6781" spans="2:3" x14ac:dyDescent="0.25">
      <c r="B6781" s="250">
        <v>6718</v>
      </c>
      <c r="C6781" s="249">
        <v>128.08169432388161</v>
      </c>
    </row>
    <row r="6782" spans="2:3" x14ac:dyDescent="0.25">
      <c r="B6782" s="250">
        <v>6719</v>
      </c>
      <c r="C6782" s="249">
        <v>114.02429472526124</v>
      </c>
    </row>
    <row r="6783" spans="2:3" x14ac:dyDescent="0.25">
      <c r="B6783" s="250">
        <v>6720</v>
      </c>
      <c r="C6783" s="249">
        <v>147.36592746560757</v>
      </c>
    </row>
    <row r="6784" spans="2:3" x14ac:dyDescent="0.25">
      <c r="B6784" s="250">
        <v>6721</v>
      </c>
      <c r="C6784" s="249">
        <v>118.53602810850332</v>
      </c>
    </row>
    <row r="6785" spans="2:3" x14ac:dyDescent="0.25">
      <c r="B6785" s="250">
        <v>6722</v>
      </c>
      <c r="C6785" s="249">
        <v>110.59569953899792</v>
      </c>
    </row>
    <row r="6786" spans="2:3" x14ac:dyDescent="0.25">
      <c r="B6786" s="250">
        <v>6723</v>
      </c>
      <c r="C6786" s="249">
        <v>152.02710441889565</v>
      </c>
    </row>
    <row r="6787" spans="2:3" x14ac:dyDescent="0.25">
      <c r="B6787" s="250">
        <v>6724</v>
      </c>
      <c r="C6787" s="249">
        <v>129.98671033811368</v>
      </c>
    </row>
    <row r="6788" spans="2:3" x14ac:dyDescent="0.25">
      <c r="B6788" s="250">
        <v>6725</v>
      </c>
      <c r="C6788" s="249">
        <v>128.57778867045758</v>
      </c>
    </row>
    <row r="6789" spans="2:3" x14ac:dyDescent="0.25">
      <c r="B6789" s="250">
        <v>6726</v>
      </c>
      <c r="C6789" s="249">
        <v>132.83008606991521</v>
      </c>
    </row>
    <row r="6790" spans="2:3" x14ac:dyDescent="0.25">
      <c r="B6790" s="250">
        <v>6727</v>
      </c>
      <c r="C6790" s="249">
        <v>140.67572679463325</v>
      </c>
    </row>
    <row r="6791" spans="2:3" x14ac:dyDescent="0.25">
      <c r="B6791" s="250">
        <v>6728</v>
      </c>
      <c r="C6791" s="249">
        <v>111.53736076901238</v>
      </c>
    </row>
    <row r="6792" spans="2:3" x14ac:dyDescent="0.25">
      <c r="B6792" s="250">
        <v>6729</v>
      </c>
      <c r="C6792" s="249">
        <v>95.053689034316847</v>
      </c>
    </row>
    <row r="6793" spans="2:3" x14ac:dyDescent="0.25">
      <c r="B6793" s="250">
        <v>6730</v>
      </c>
      <c r="C6793" s="249">
        <v>165.76234728856909</v>
      </c>
    </row>
    <row r="6794" spans="2:3" x14ac:dyDescent="0.25">
      <c r="B6794" s="250">
        <v>6731</v>
      </c>
      <c r="C6794" s="249">
        <v>138.55357514088416</v>
      </c>
    </row>
    <row r="6795" spans="2:3" x14ac:dyDescent="0.25">
      <c r="B6795" s="250">
        <v>6732</v>
      </c>
      <c r="C6795" s="249">
        <v>105.99755677921193</v>
      </c>
    </row>
    <row r="6796" spans="2:3" x14ac:dyDescent="0.25">
      <c r="B6796" s="250">
        <v>6733</v>
      </c>
      <c r="C6796" s="249">
        <v>162.85126315891728</v>
      </c>
    </row>
    <row r="6797" spans="2:3" x14ac:dyDescent="0.25">
      <c r="B6797" s="250">
        <v>6734</v>
      </c>
      <c r="C6797" s="249">
        <v>127.49023858160831</v>
      </c>
    </row>
    <row r="6798" spans="2:3" x14ac:dyDescent="0.25">
      <c r="B6798" s="250">
        <v>6735</v>
      </c>
      <c r="C6798" s="249">
        <v>158.68348289094394</v>
      </c>
    </row>
    <row r="6799" spans="2:3" x14ac:dyDescent="0.25">
      <c r="B6799" s="250">
        <v>6736</v>
      </c>
      <c r="C6799" s="249">
        <v>171.54752322323304</v>
      </c>
    </row>
    <row r="6800" spans="2:3" x14ac:dyDescent="0.25">
      <c r="B6800" s="250">
        <v>6737</v>
      </c>
      <c r="C6800" s="249">
        <v>124.68277838326593</v>
      </c>
    </row>
    <row r="6801" spans="2:3" x14ac:dyDescent="0.25">
      <c r="B6801" s="250">
        <v>6738</v>
      </c>
      <c r="C6801" s="249">
        <v>108.65559865890403</v>
      </c>
    </row>
    <row r="6802" spans="2:3" x14ac:dyDescent="0.25">
      <c r="B6802" s="250">
        <v>6739</v>
      </c>
      <c r="C6802" s="249">
        <v>114.02694308801125</v>
      </c>
    </row>
    <row r="6803" spans="2:3" x14ac:dyDescent="0.25">
      <c r="B6803" s="250">
        <v>6740</v>
      </c>
      <c r="C6803" s="249">
        <v>161.60398043213289</v>
      </c>
    </row>
    <row r="6804" spans="2:3" x14ac:dyDescent="0.25">
      <c r="B6804" s="250">
        <v>6741</v>
      </c>
      <c r="C6804" s="249">
        <v>130.60653451249422</v>
      </c>
    </row>
    <row r="6805" spans="2:3" x14ac:dyDescent="0.25">
      <c r="B6805" s="250">
        <v>6742</v>
      </c>
      <c r="C6805" s="249">
        <v>111.76490352684905</v>
      </c>
    </row>
    <row r="6806" spans="2:3" x14ac:dyDescent="0.25">
      <c r="B6806" s="250">
        <v>6743</v>
      </c>
      <c r="C6806" s="249">
        <v>130.01555157236407</v>
      </c>
    </row>
    <row r="6807" spans="2:3" x14ac:dyDescent="0.25">
      <c r="B6807" s="250">
        <v>6744</v>
      </c>
      <c r="C6807" s="249">
        <v>133.3634566148306</v>
      </c>
    </row>
    <row r="6808" spans="2:3" x14ac:dyDescent="0.25">
      <c r="B6808" s="250">
        <v>6745</v>
      </c>
      <c r="C6808" s="249">
        <v>110.48072796685059</v>
      </c>
    </row>
    <row r="6809" spans="2:3" x14ac:dyDescent="0.25">
      <c r="B6809" s="250">
        <v>6746</v>
      </c>
      <c r="C6809" s="249">
        <v>74.912048157075972</v>
      </c>
    </row>
    <row r="6810" spans="2:3" x14ac:dyDescent="0.25">
      <c r="B6810" s="250">
        <v>6747</v>
      </c>
      <c r="C6810" s="249">
        <v>181.36988428106287</v>
      </c>
    </row>
    <row r="6811" spans="2:3" x14ac:dyDescent="0.25">
      <c r="B6811" s="250">
        <v>6748</v>
      </c>
      <c r="C6811" s="249">
        <v>136.26617749236374</v>
      </c>
    </row>
    <row r="6812" spans="2:3" x14ac:dyDescent="0.25">
      <c r="B6812" s="250">
        <v>6749</v>
      </c>
      <c r="C6812" s="249">
        <v>146.40748265340255</v>
      </c>
    </row>
    <row r="6813" spans="2:3" x14ac:dyDescent="0.25">
      <c r="B6813" s="250">
        <v>6750</v>
      </c>
      <c r="C6813" s="249">
        <v>176.10328108268681</v>
      </c>
    </row>
    <row r="6814" spans="2:3" x14ac:dyDescent="0.25">
      <c r="B6814" s="250">
        <v>6751</v>
      </c>
      <c r="C6814" s="249">
        <v>122.34468691172744</v>
      </c>
    </row>
    <row r="6815" spans="2:3" x14ac:dyDescent="0.25">
      <c r="B6815" s="250">
        <v>6752</v>
      </c>
      <c r="C6815" s="249">
        <v>139.54707521237589</v>
      </c>
    </row>
    <row r="6816" spans="2:3" x14ac:dyDescent="0.25">
      <c r="B6816" s="250">
        <v>6753</v>
      </c>
      <c r="C6816" s="249">
        <v>143.32408437769968</v>
      </c>
    </row>
    <row r="6817" spans="2:3" x14ac:dyDescent="0.25">
      <c r="B6817" s="250">
        <v>6754</v>
      </c>
      <c r="C6817" s="249">
        <v>160.0321355495978</v>
      </c>
    </row>
    <row r="6818" spans="2:3" x14ac:dyDescent="0.25">
      <c r="B6818" s="250">
        <v>6755</v>
      </c>
      <c r="C6818" s="249">
        <v>130.45631068586107</v>
      </c>
    </row>
    <row r="6819" spans="2:3" x14ac:dyDescent="0.25">
      <c r="B6819" s="250">
        <v>6756</v>
      </c>
      <c r="C6819" s="249">
        <v>111.33010030233828</v>
      </c>
    </row>
    <row r="6820" spans="2:3" x14ac:dyDescent="0.25">
      <c r="B6820" s="250">
        <v>6757</v>
      </c>
      <c r="C6820" s="249">
        <v>128.92375469468328</v>
      </c>
    </row>
    <row r="6821" spans="2:3" x14ac:dyDescent="0.25">
      <c r="B6821" s="250">
        <v>6758</v>
      </c>
      <c r="C6821" s="249">
        <v>136.81571576091918</v>
      </c>
    </row>
    <row r="6822" spans="2:3" x14ac:dyDescent="0.25">
      <c r="B6822" s="250">
        <v>6759</v>
      </c>
      <c r="C6822" s="249">
        <v>105.41720227860993</v>
      </c>
    </row>
    <row r="6823" spans="2:3" x14ac:dyDescent="0.25">
      <c r="B6823" s="250">
        <v>6760</v>
      </c>
      <c r="C6823" s="249">
        <v>121.99419666578522</v>
      </c>
    </row>
    <row r="6824" spans="2:3" x14ac:dyDescent="0.25">
      <c r="B6824" s="250">
        <v>6761</v>
      </c>
      <c r="C6824" s="249">
        <v>95.009637697106101</v>
      </c>
    </row>
    <row r="6825" spans="2:3" x14ac:dyDescent="0.25">
      <c r="B6825" s="250">
        <v>6762</v>
      </c>
      <c r="C6825" s="249">
        <v>127.51217151132734</v>
      </c>
    </row>
    <row r="6826" spans="2:3" x14ac:dyDescent="0.25">
      <c r="B6826" s="250">
        <v>6763</v>
      </c>
      <c r="C6826" s="249">
        <v>83.390459275488155</v>
      </c>
    </row>
    <row r="6827" spans="2:3" x14ac:dyDescent="0.25">
      <c r="B6827" s="250">
        <v>6764</v>
      </c>
      <c r="C6827" s="249">
        <v>62.506000713642557</v>
      </c>
    </row>
    <row r="6828" spans="2:3" x14ac:dyDescent="0.25">
      <c r="B6828" s="250">
        <v>6765</v>
      </c>
      <c r="C6828" s="249">
        <v>87.719762744656975</v>
      </c>
    </row>
    <row r="6829" spans="2:3" x14ac:dyDescent="0.25">
      <c r="B6829" s="250">
        <v>6766</v>
      </c>
      <c r="C6829" s="249">
        <v>113.06225256441648</v>
      </c>
    </row>
    <row r="6830" spans="2:3" x14ac:dyDescent="0.25">
      <c r="B6830" s="250">
        <v>6767</v>
      </c>
      <c r="C6830" s="249">
        <v>141.4571032405315</v>
      </c>
    </row>
    <row r="6831" spans="2:3" x14ac:dyDescent="0.25">
      <c r="B6831" s="250">
        <v>6768</v>
      </c>
      <c r="C6831" s="249">
        <v>117.38655499529168</v>
      </c>
    </row>
    <row r="6832" spans="2:3" x14ac:dyDescent="0.25">
      <c r="B6832" s="250">
        <v>6769</v>
      </c>
      <c r="C6832" s="249">
        <v>152.78913116578968</v>
      </c>
    </row>
    <row r="6833" spans="2:3" x14ac:dyDescent="0.25">
      <c r="B6833" s="250">
        <v>6770</v>
      </c>
      <c r="C6833" s="249">
        <v>117.73516008757726</v>
      </c>
    </row>
    <row r="6834" spans="2:3" x14ac:dyDescent="0.25">
      <c r="B6834" s="250">
        <v>6771</v>
      </c>
      <c r="C6834" s="249">
        <v>151.06463432736123</v>
      </c>
    </row>
    <row r="6835" spans="2:3" x14ac:dyDescent="0.25">
      <c r="B6835" s="250">
        <v>6772</v>
      </c>
      <c r="C6835" s="249">
        <v>144.11843275664154</v>
      </c>
    </row>
    <row r="6836" spans="2:3" x14ac:dyDescent="0.25">
      <c r="B6836" s="250">
        <v>6773</v>
      </c>
      <c r="C6836" s="249">
        <v>109.31157208749997</v>
      </c>
    </row>
    <row r="6837" spans="2:3" x14ac:dyDescent="0.25">
      <c r="B6837" s="250">
        <v>6774</v>
      </c>
      <c r="C6837" s="249">
        <v>136.02298833836301</v>
      </c>
    </row>
    <row r="6838" spans="2:3" x14ac:dyDescent="0.25">
      <c r="B6838" s="250">
        <v>6775</v>
      </c>
      <c r="C6838" s="249">
        <v>129.85389715554925</v>
      </c>
    </row>
    <row r="6839" spans="2:3" x14ac:dyDescent="0.25">
      <c r="B6839" s="250">
        <v>6776</v>
      </c>
      <c r="C6839" s="249">
        <v>89.156604943287192</v>
      </c>
    </row>
    <row r="6840" spans="2:3" x14ac:dyDescent="0.25">
      <c r="B6840" s="250">
        <v>6777</v>
      </c>
      <c r="C6840" s="249">
        <v>162.88908523787012</v>
      </c>
    </row>
    <row r="6841" spans="2:3" x14ac:dyDescent="0.25">
      <c r="B6841" s="250">
        <v>6778</v>
      </c>
      <c r="C6841" s="249">
        <v>146.76484789551324</v>
      </c>
    </row>
    <row r="6842" spans="2:3" x14ac:dyDescent="0.25">
      <c r="B6842" s="250">
        <v>6779</v>
      </c>
      <c r="C6842" s="249">
        <v>158.57024380597409</v>
      </c>
    </row>
    <row r="6843" spans="2:3" x14ac:dyDescent="0.25">
      <c r="B6843" s="250">
        <v>6780</v>
      </c>
      <c r="C6843" s="249">
        <v>108.23794837585</v>
      </c>
    </row>
    <row r="6844" spans="2:3" x14ac:dyDescent="0.25">
      <c r="B6844" s="250">
        <v>6781</v>
      </c>
      <c r="C6844" s="249">
        <v>108.7711459654715</v>
      </c>
    </row>
    <row r="6845" spans="2:3" x14ac:dyDescent="0.25">
      <c r="B6845" s="250">
        <v>6782</v>
      </c>
      <c r="C6845" s="249">
        <v>152.05275430122438</v>
      </c>
    </row>
    <row r="6846" spans="2:3" x14ac:dyDescent="0.25">
      <c r="B6846" s="250">
        <v>6783</v>
      </c>
      <c r="C6846" s="249">
        <v>124.57938364020636</v>
      </c>
    </row>
    <row r="6847" spans="2:3" x14ac:dyDescent="0.25">
      <c r="B6847" s="250">
        <v>6784</v>
      </c>
      <c r="C6847" s="249">
        <v>106.65518494994517</v>
      </c>
    </row>
    <row r="6848" spans="2:3" x14ac:dyDescent="0.25">
      <c r="B6848" s="250">
        <v>6785</v>
      </c>
      <c r="C6848" s="249">
        <v>130.93223356731528</v>
      </c>
    </row>
    <row r="6849" spans="2:3" x14ac:dyDescent="0.25">
      <c r="B6849" s="250">
        <v>6786</v>
      </c>
      <c r="C6849" s="249">
        <v>118.6346243173184</v>
      </c>
    </row>
    <row r="6850" spans="2:3" x14ac:dyDescent="0.25">
      <c r="B6850" s="250">
        <v>6787</v>
      </c>
      <c r="C6850" s="249">
        <v>143.13967259749739</v>
      </c>
    </row>
    <row r="6851" spans="2:3" x14ac:dyDescent="0.25">
      <c r="B6851" s="250">
        <v>6788</v>
      </c>
      <c r="C6851" s="249">
        <v>97.463089631878702</v>
      </c>
    </row>
    <row r="6852" spans="2:3" x14ac:dyDescent="0.25">
      <c r="B6852" s="250">
        <v>6789</v>
      </c>
      <c r="C6852" s="249">
        <v>131.54703533099959</v>
      </c>
    </row>
    <row r="6853" spans="2:3" x14ac:dyDescent="0.25">
      <c r="B6853" s="250">
        <v>6790</v>
      </c>
      <c r="C6853" s="249">
        <v>110.43183553319683</v>
      </c>
    </row>
    <row r="6854" spans="2:3" x14ac:dyDescent="0.25">
      <c r="B6854" s="250">
        <v>6791</v>
      </c>
      <c r="C6854" s="249">
        <v>96.988348121372681</v>
      </c>
    </row>
    <row r="6855" spans="2:3" x14ac:dyDescent="0.25">
      <c r="B6855" s="250">
        <v>6792</v>
      </c>
      <c r="C6855" s="249">
        <v>136.44366847944002</v>
      </c>
    </row>
    <row r="6856" spans="2:3" x14ac:dyDescent="0.25">
      <c r="B6856" s="250">
        <v>6793</v>
      </c>
      <c r="C6856" s="249">
        <v>136.58728896845841</v>
      </c>
    </row>
    <row r="6857" spans="2:3" x14ac:dyDescent="0.25">
      <c r="B6857" s="250">
        <v>6794</v>
      </c>
      <c r="C6857" s="249">
        <v>91.517142619270373</v>
      </c>
    </row>
    <row r="6858" spans="2:3" x14ac:dyDescent="0.25">
      <c r="B6858" s="250">
        <v>6795</v>
      </c>
      <c r="C6858" s="249">
        <v>109.85717401043837</v>
      </c>
    </row>
    <row r="6859" spans="2:3" x14ac:dyDescent="0.25">
      <c r="B6859" s="250">
        <v>6796</v>
      </c>
      <c r="C6859" s="249">
        <v>93.886150933150475</v>
      </c>
    </row>
    <row r="6860" spans="2:3" x14ac:dyDescent="0.25">
      <c r="B6860" s="250">
        <v>6797</v>
      </c>
      <c r="C6860" s="249">
        <v>95.857167931925474</v>
      </c>
    </row>
    <row r="6861" spans="2:3" x14ac:dyDescent="0.25">
      <c r="B6861" s="250">
        <v>6798</v>
      </c>
      <c r="C6861" s="249">
        <v>98.017283397285851</v>
      </c>
    </row>
    <row r="6862" spans="2:3" x14ac:dyDescent="0.25">
      <c r="B6862" s="250">
        <v>6799</v>
      </c>
      <c r="C6862" s="249">
        <v>91.69225379097216</v>
      </c>
    </row>
    <row r="6863" spans="2:3" x14ac:dyDescent="0.25">
      <c r="B6863" s="250">
        <v>6800</v>
      </c>
      <c r="C6863" s="249">
        <v>104.92705662250764</v>
      </c>
    </row>
    <row r="6864" spans="2:3" x14ac:dyDescent="0.25">
      <c r="B6864" s="250">
        <v>6801</v>
      </c>
      <c r="C6864" s="249">
        <v>80.300296854194826</v>
      </c>
    </row>
    <row r="6865" spans="2:3" x14ac:dyDescent="0.25">
      <c r="B6865" s="250">
        <v>6802</v>
      </c>
      <c r="C6865" s="249">
        <v>137.07238383839754</v>
      </c>
    </row>
    <row r="6866" spans="2:3" x14ac:dyDescent="0.25">
      <c r="B6866" s="250">
        <v>6803</v>
      </c>
      <c r="C6866" s="249">
        <v>134.01792333767082</v>
      </c>
    </row>
    <row r="6867" spans="2:3" x14ac:dyDescent="0.25">
      <c r="B6867" s="250">
        <v>6804</v>
      </c>
      <c r="C6867" s="249">
        <v>94.757859676583294</v>
      </c>
    </row>
    <row r="6868" spans="2:3" x14ac:dyDescent="0.25">
      <c r="B6868" s="250">
        <v>6805</v>
      </c>
      <c r="C6868" s="249">
        <v>131.52825747641248</v>
      </c>
    </row>
    <row r="6869" spans="2:3" x14ac:dyDescent="0.25">
      <c r="B6869" s="250">
        <v>6806</v>
      </c>
      <c r="C6869" s="249">
        <v>123.41636027237399</v>
      </c>
    </row>
    <row r="6870" spans="2:3" x14ac:dyDescent="0.25">
      <c r="B6870" s="250">
        <v>6807</v>
      </c>
      <c r="C6870" s="249">
        <v>105.11200686091394</v>
      </c>
    </row>
    <row r="6871" spans="2:3" x14ac:dyDescent="0.25">
      <c r="B6871" s="250">
        <v>6808</v>
      </c>
      <c r="C6871" s="249">
        <v>119.1689522130402</v>
      </c>
    </row>
    <row r="6872" spans="2:3" x14ac:dyDescent="0.25">
      <c r="B6872" s="250">
        <v>6809</v>
      </c>
      <c r="C6872" s="249">
        <v>88.919987947964756</v>
      </c>
    </row>
    <row r="6873" spans="2:3" x14ac:dyDescent="0.25">
      <c r="B6873" s="250">
        <v>6810</v>
      </c>
      <c r="C6873" s="249">
        <v>103.49914515565131</v>
      </c>
    </row>
    <row r="6874" spans="2:3" x14ac:dyDescent="0.25">
      <c r="B6874" s="250">
        <v>6811</v>
      </c>
      <c r="C6874" s="249">
        <v>58.716103937329009</v>
      </c>
    </row>
    <row r="6875" spans="2:3" x14ac:dyDescent="0.25">
      <c r="B6875" s="250">
        <v>6812</v>
      </c>
      <c r="C6875" s="249">
        <v>97.788397565020503</v>
      </c>
    </row>
    <row r="6876" spans="2:3" x14ac:dyDescent="0.25">
      <c r="B6876" s="250">
        <v>6813</v>
      </c>
      <c r="C6876" s="249">
        <v>140.18676237629663</v>
      </c>
    </row>
    <row r="6877" spans="2:3" x14ac:dyDescent="0.25">
      <c r="B6877" s="250">
        <v>6814</v>
      </c>
      <c r="C6877" s="249">
        <v>109.23824474970853</v>
      </c>
    </row>
    <row r="6878" spans="2:3" x14ac:dyDescent="0.25">
      <c r="B6878" s="250">
        <v>6815</v>
      </c>
      <c r="C6878" s="249">
        <v>97.425724667822479</v>
      </c>
    </row>
    <row r="6879" spans="2:3" x14ac:dyDescent="0.25">
      <c r="B6879" s="250">
        <v>6816</v>
      </c>
      <c r="C6879" s="249">
        <v>161.01598472910257</v>
      </c>
    </row>
    <row r="6880" spans="2:3" x14ac:dyDescent="0.25">
      <c r="B6880" s="250">
        <v>6817</v>
      </c>
      <c r="C6880" s="249">
        <v>98.790634030134697</v>
      </c>
    </row>
    <row r="6881" spans="2:3" x14ac:dyDescent="0.25">
      <c r="B6881" s="250">
        <v>6818</v>
      </c>
      <c r="C6881" s="249">
        <v>97.802362233606644</v>
      </c>
    </row>
    <row r="6882" spans="2:3" x14ac:dyDescent="0.25">
      <c r="B6882" s="250">
        <v>6819</v>
      </c>
      <c r="C6882" s="249">
        <v>129.70341538016507</v>
      </c>
    </row>
    <row r="6883" spans="2:3" x14ac:dyDescent="0.25">
      <c r="B6883" s="250">
        <v>6820</v>
      </c>
      <c r="C6883" s="249">
        <v>94.176128192923414</v>
      </c>
    </row>
    <row r="6884" spans="2:3" x14ac:dyDescent="0.25">
      <c r="B6884" s="250">
        <v>6821</v>
      </c>
      <c r="C6884" s="249">
        <v>92.280703421446432</v>
      </c>
    </row>
    <row r="6885" spans="2:3" x14ac:dyDescent="0.25">
      <c r="B6885" s="250">
        <v>6822</v>
      </c>
      <c r="C6885" s="249">
        <v>102.38050534803293</v>
      </c>
    </row>
    <row r="6886" spans="2:3" x14ac:dyDescent="0.25">
      <c r="B6886" s="250">
        <v>6823</v>
      </c>
      <c r="C6886" s="249">
        <v>116.51806347815942</v>
      </c>
    </row>
    <row r="6887" spans="2:3" x14ac:dyDescent="0.25">
      <c r="B6887" s="250">
        <v>6824</v>
      </c>
      <c r="C6887" s="249">
        <v>101.69965112974907</v>
      </c>
    </row>
    <row r="6888" spans="2:3" x14ac:dyDescent="0.25">
      <c r="B6888" s="250">
        <v>6825</v>
      </c>
      <c r="C6888" s="249">
        <v>106.61497760737896</v>
      </c>
    </row>
    <row r="6889" spans="2:3" x14ac:dyDescent="0.25">
      <c r="B6889" s="250">
        <v>6826</v>
      </c>
      <c r="C6889" s="249">
        <v>131.50672153486209</v>
      </c>
    </row>
    <row r="6890" spans="2:3" x14ac:dyDescent="0.25">
      <c r="B6890" s="250">
        <v>6827</v>
      </c>
      <c r="C6890" s="249">
        <v>91.436341937667038</v>
      </c>
    </row>
    <row r="6891" spans="2:3" x14ac:dyDescent="0.25">
      <c r="B6891" s="250">
        <v>6828</v>
      </c>
      <c r="C6891" s="249">
        <v>84.587926073368237</v>
      </c>
    </row>
    <row r="6892" spans="2:3" x14ac:dyDescent="0.25">
      <c r="B6892" s="250">
        <v>6829</v>
      </c>
      <c r="C6892" s="249">
        <v>137.87156022269383</v>
      </c>
    </row>
    <row r="6893" spans="2:3" x14ac:dyDescent="0.25">
      <c r="B6893" s="250">
        <v>6830</v>
      </c>
      <c r="C6893" s="249">
        <v>109.98685134684173</v>
      </c>
    </row>
    <row r="6894" spans="2:3" x14ac:dyDescent="0.25">
      <c r="B6894" s="250">
        <v>6831</v>
      </c>
      <c r="C6894" s="249">
        <v>177.42185687077892</v>
      </c>
    </row>
    <row r="6895" spans="2:3" x14ac:dyDescent="0.25">
      <c r="B6895" s="250">
        <v>6832</v>
      </c>
      <c r="C6895" s="249">
        <v>163.27711427350351</v>
      </c>
    </row>
    <row r="6896" spans="2:3" x14ac:dyDescent="0.25">
      <c r="B6896" s="250">
        <v>6833</v>
      </c>
      <c r="C6896" s="249">
        <v>97.480875723398455</v>
      </c>
    </row>
    <row r="6897" spans="2:3" x14ac:dyDescent="0.25">
      <c r="B6897" s="250">
        <v>6834</v>
      </c>
      <c r="C6897" s="249">
        <v>145.35818290973882</v>
      </c>
    </row>
    <row r="6898" spans="2:3" x14ac:dyDescent="0.25">
      <c r="B6898" s="250">
        <v>6835</v>
      </c>
      <c r="C6898" s="249">
        <v>115.79507064186231</v>
      </c>
    </row>
    <row r="6899" spans="2:3" x14ac:dyDescent="0.25">
      <c r="B6899" s="250">
        <v>6836</v>
      </c>
      <c r="C6899" s="249">
        <v>129.38566718666723</v>
      </c>
    </row>
    <row r="6900" spans="2:3" x14ac:dyDescent="0.25">
      <c r="B6900" s="250">
        <v>6837</v>
      </c>
      <c r="C6900" s="249">
        <v>119.80894692473392</v>
      </c>
    </row>
    <row r="6901" spans="2:3" x14ac:dyDescent="0.25">
      <c r="B6901" s="250">
        <v>6838</v>
      </c>
      <c r="C6901" s="249">
        <v>117.6651908056359</v>
      </c>
    </row>
    <row r="6902" spans="2:3" x14ac:dyDescent="0.25">
      <c r="B6902" s="250">
        <v>6839</v>
      </c>
      <c r="C6902" s="249">
        <v>113.59255834904954</v>
      </c>
    </row>
    <row r="6903" spans="2:3" x14ac:dyDescent="0.25">
      <c r="B6903" s="250">
        <v>6840</v>
      </c>
      <c r="C6903" s="249">
        <v>121.04952894110941</v>
      </c>
    </row>
    <row r="6904" spans="2:3" x14ac:dyDescent="0.25">
      <c r="B6904" s="250">
        <v>6841</v>
      </c>
      <c r="C6904" s="249">
        <v>169.48231463157725</v>
      </c>
    </row>
    <row r="6905" spans="2:3" x14ac:dyDescent="0.25">
      <c r="B6905" s="250">
        <v>6842</v>
      </c>
      <c r="C6905" s="249">
        <v>157.59115551704798</v>
      </c>
    </row>
    <row r="6906" spans="2:3" x14ac:dyDescent="0.25">
      <c r="B6906" s="250">
        <v>6843</v>
      </c>
      <c r="C6906" s="249">
        <v>125.82256169818248</v>
      </c>
    </row>
    <row r="6907" spans="2:3" x14ac:dyDescent="0.25">
      <c r="B6907" s="250">
        <v>6844</v>
      </c>
      <c r="C6907" s="249">
        <v>102.29517353394992</v>
      </c>
    </row>
    <row r="6908" spans="2:3" x14ac:dyDescent="0.25">
      <c r="B6908" s="250">
        <v>6845</v>
      </c>
      <c r="C6908" s="249">
        <v>148.19407042078296</v>
      </c>
    </row>
    <row r="6909" spans="2:3" x14ac:dyDescent="0.25">
      <c r="B6909" s="250">
        <v>6846</v>
      </c>
      <c r="C6909" s="249">
        <v>139.53938568007234</v>
      </c>
    </row>
    <row r="6910" spans="2:3" x14ac:dyDescent="0.25">
      <c r="B6910" s="250">
        <v>6847</v>
      </c>
      <c r="C6910" s="249">
        <v>115.54846592429909</v>
      </c>
    </row>
    <row r="6911" spans="2:3" x14ac:dyDescent="0.25">
      <c r="B6911" s="250">
        <v>6848</v>
      </c>
      <c r="C6911" s="249">
        <v>91.573479092265515</v>
      </c>
    </row>
    <row r="6912" spans="2:3" x14ac:dyDescent="0.25">
      <c r="B6912" s="250">
        <v>6849</v>
      </c>
      <c r="C6912" s="249">
        <v>143.1352881608442</v>
      </c>
    </row>
    <row r="6913" spans="2:3" x14ac:dyDescent="0.25">
      <c r="B6913" s="250">
        <v>6850</v>
      </c>
      <c r="C6913" s="249">
        <v>148.22329953046355</v>
      </c>
    </row>
    <row r="6914" spans="2:3" x14ac:dyDescent="0.25">
      <c r="B6914" s="250">
        <v>6851</v>
      </c>
      <c r="C6914" s="249">
        <v>94.790015357488954</v>
      </c>
    </row>
    <row r="6915" spans="2:3" x14ac:dyDescent="0.25">
      <c r="B6915" s="250">
        <v>6852</v>
      </c>
      <c r="C6915" s="249">
        <v>118.91744759622229</v>
      </c>
    </row>
    <row r="6916" spans="2:3" x14ac:dyDescent="0.25">
      <c r="B6916" s="250">
        <v>6853</v>
      </c>
      <c r="C6916" s="249">
        <v>137.82081443353107</v>
      </c>
    </row>
    <row r="6917" spans="2:3" x14ac:dyDescent="0.25">
      <c r="B6917" s="250">
        <v>6854</v>
      </c>
      <c r="C6917" s="249">
        <v>117.22922195437845</v>
      </c>
    </row>
    <row r="6918" spans="2:3" x14ac:dyDescent="0.25">
      <c r="B6918" s="250">
        <v>6855</v>
      </c>
      <c r="C6918" s="249">
        <v>116.48712488502063</v>
      </c>
    </row>
    <row r="6919" spans="2:3" x14ac:dyDescent="0.25">
      <c r="B6919" s="250">
        <v>6856</v>
      </c>
      <c r="C6919" s="249">
        <v>141.92160072295886</v>
      </c>
    </row>
    <row r="6920" spans="2:3" x14ac:dyDescent="0.25">
      <c r="B6920" s="250">
        <v>6857</v>
      </c>
      <c r="C6920" s="249">
        <v>128.15778882060386</v>
      </c>
    </row>
    <row r="6921" spans="2:3" x14ac:dyDescent="0.25">
      <c r="B6921" s="250">
        <v>6858</v>
      </c>
      <c r="C6921" s="249">
        <v>68.552595981231278</v>
      </c>
    </row>
    <row r="6922" spans="2:3" x14ac:dyDescent="0.25">
      <c r="B6922" s="250">
        <v>6859</v>
      </c>
      <c r="C6922" s="249">
        <v>118.98150968565622</v>
      </c>
    </row>
    <row r="6923" spans="2:3" x14ac:dyDescent="0.25">
      <c r="B6923" s="250">
        <v>6860</v>
      </c>
      <c r="C6923" s="249">
        <v>88.914144917776724</v>
      </c>
    </row>
    <row r="6924" spans="2:3" x14ac:dyDescent="0.25">
      <c r="B6924" s="250">
        <v>6861</v>
      </c>
      <c r="C6924" s="249">
        <v>108.17048973204938</v>
      </c>
    </row>
    <row r="6925" spans="2:3" x14ac:dyDescent="0.25">
      <c r="B6925" s="250">
        <v>6862</v>
      </c>
      <c r="C6925" s="249">
        <v>68.471138263275975</v>
      </c>
    </row>
    <row r="6926" spans="2:3" x14ac:dyDescent="0.25">
      <c r="B6926" s="250">
        <v>6863</v>
      </c>
      <c r="C6926" s="249">
        <v>131.00414081092956</v>
      </c>
    </row>
    <row r="6927" spans="2:3" x14ac:dyDescent="0.25">
      <c r="B6927" s="250">
        <v>6864</v>
      </c>
      <c r="C6927" s="249">
        <v>137.43891334683616</v>
      </c>
    </row>
    <row r="6928" spans="2:3" x14ac:dyDescent="0.25">
      <c r="B6928" s="250">
        <v>6865</v>
      </c>
      <c r="C6928" s="249">
        <v>131.26637375191487</v>
      </c>
    </row>
    <row r="6929" spans="2:3" x14ac:dyDescent="0.25">
      <c r="B6929" s="250">
        <v>6866</v>
      </c>
      <c r="C6929" s="249">
        <v>117.9045533985196</v>
      </c>
    </row>
    <row r="6930" spans="2:3" x14ac:dyDescent="0.25">
      <c r="B6930" s="250">
        <v>6867</v>
      </c>
      <c r="C6930" s="249">
        <v>149.53394527998003</v>
      </c>
    </row>
    <row r="6931" spans="2:3" x14ac:dyDescent="0.25">
      <c r="B6931" s="250">
        <v>6868</v>
      </c>
      <c r="C6931" s="249">
        <v>162.20302727302521</v>
      </c>
    </row>
    <row r="6932" spans="2:3" x14ac:dyDescent="0.25">
      <c r="B6932" s="250">
        <v>6869</v>
      </c>
      <c r="C6932" s="249">
        <v>159.84274770626467</v>
      </c>
    </row>
    <row r="6933" spans="2:3" x14ac:dyDescent="0.25">
      <c r="B6933" s="250">
        <v>6870</v>
      </c>
      <c r="C6933" s="249">
        <v>97.963976901252906</v>
      </c>
    </row>
    <row r="6934" spans="2:3" x14ac:dyDescent="0.25">
      <c r="B6934" s="250">
        <v>6871</v>
      </c>
      <c r="C6934" s="249">
        <v>97.302397400043432</v>
      </c>
    </row>
    <row r="6935" spans="2:3" x14ac:dyDescent="0.25">
      <c r="B6935" s="250">
        <v>6872</v>
      </c>
      <c r="C6935" s="249">
        <v>108.7818236198399</v>
      </c>
    </row>
    <row r="6936" spans="2:3" x14ac:dyDescent="0.25">
      <c r="B6936" s="250">
        <v>6873</v>
      </c>
      <c r="C6936" s="249">
        <v>97.009256912046538</v>
      </c>
    </row>
    <row r="6937" spans="2:3" x14ac:dyDescent="0.25">
      <c r="B6937" s="250">
        <v>6874</v>
      </c>
      <c r="C6937" s="249">
        <v>142.97216454015302</v>
      </c>
    </row>
    <row r="6938" spans="2:3" x14ac:dyDescent="0.25">
      <c r="B6938" s="250">
        <v>6875</v>
      </c>
      <c r="C6938" s="249">
        <v>141.68876653292887</v>
      </c>
    </row>
    <row r="6939" spans="2:3" x14ac:dyDescent="0.25">
      <c r="B6939" s="250">
        <v>6876</v>
      </c>
      <c r="C6939" s="249">
        <v>124.07687487614929</v>
      </c>
    </row>
    <row r="6940" spans="2:3" x14ac:dyDescent="0.25">
      <c r="B6940" s="250">
        <v>6877</v>
      </c>
      <c r="C6940" s="249">
        <v>132.39684278237533</v>
      </c>
    </row>
    <row r="6941" spans="2:3" x14ac:dyDescent="0.25">
      <c r="B6941" s="250">
        <v>6878</v>
      </c>
      <c r="C6941" s="249">
        <v>100.75087318744325</v>
      </c>
    </row>
    <row r="6942" spans="2:3" x14ac:dyDescent="0.25">
      <c r="B6942" s="250">
        <v>6879</v>
      </c>
      <c r="C6942" s="249">
        <v>129.49784489250752</v>
      </c>
    </row>
    <row r="6943" spans="2:3" x14ac:dyDescent="0.25">
      <c r="B6943" s="250">
        <v>6880</v>
      </c>
      <c r="C6943" s="249">
        <v>95.518435779410808</v>
      </c>
    </row>
    <row r="6944" spans="2:3" x14ac:dyDescent="0.25">
      <c r="B6944" s="250">
        <v>6881</v>
      </c>
      <c r="C6944" s="249">
        <v>102.01025511162473</v>
      </c>
    </row>
    <row r="6945" spans="2:3" x14ac:dyDescent="0.25">
      <c r="B6945" s="250">
        <v>6882</v>
      </c>
      <c r="C6945" s="249">
        <v>179.30093622550044</v>
      </c>
    </row>
    <row r="6946" spans="2:3" x14ac:dyDescent="0.25">
      <c r="B6946" s="250">
        <v>6883</v>
      </c>
      <c r="C6946" s="249">
        <v>126.33288816684423</v>
      </c>
    </row>
    <row r="6947" spans="2:3" x14ac:dyDescent="0.25">
      <c r="B6947" s="250">
        <v>6884</v>
      </c>
      <c r="C6947" s="249">
        <v>176.83088850666726</v>
      </c>
    </row>
    <row r="6948" spans="2:3" x14ac:dyDescent="0.25">
      <c r="B6948" s="250">
        <v>6885</v>
      </c>
      <c r="C6948" s="249">
        <v>129.30628685998445</v>
      </c>
    </row>
    <row r="6949" spans="2:3" x14ac:dyDescent="0.25">
      <c r="B6949" s="250">
        <v>6886</v>
      </c>
      <c r="C6949" s="249">
        <v>146.45179489089318</v>
      </c>
    </row>
    <row r="6950" spans="2:3" x14ac:dyDescent="0.25">
      <c r="B6950" s="250">
        <v>6887</v>
      </c>
      <c r="C6950" s="249">
        <v>85.88403922081315</v>
      </c>
    </row>
    <row r="6951" spans="2:3" x14ac:dyDescent="0.25">
      <c r="B6951" s="250">
        <v>6888</v>
      </c>
      <c r="C6951" s="249">
        <v>61.493493457215422</v>
      </c>
    </row>
    <row r="6952" spans="2:3" x14ac:dyDescent="0.25">
      <c r="B6952" s="250">
        <v>6889</v>
      </c>
      <c r="C6952" s="249">
        <v>112.96116928267469</v>
      </c>
    </row>
    <row r="6953" spans="2:3" x14ac:dyDescent="0.25">
      <c r="B6953" s="250">
        <v>6890</v>
      </c>
      <c r="C6953" s="249">
        <v>110.96510707565226</v>
      </c>
    </row>
    <row r="6954" spans="2:3" x14ac:dyDescent="0.25">
      <c r="B6954" s="250">
        <v>6891</v>
      </c>
      <c r="C6954" s="249">
        <v>63.940987356409821</v>
      </c>
    </row>
    <row r="6955" spans="2:3" x14ac:dyDescent="0.25">
      <c r="B6955" s="250">
        <v>6892</v>
      </c>
      <c r="C6955" s="249">
        <v>129.59731785730855</v>
      </c>
    </row>
    <row r="6956" spans="2:3" x14ac:dyDescent="0.25">
      <c r="B6956" s="250">
        <v>6893</v>
      </c>
      <c r="C6956" s="249">
        <v>99.593932331371647</v>
      </c>
    </row>
    <row r="6957" spans="2:3" x14ac:dyDescent="0.25">
      <c r="B6957" s="250">
        <v>6894</v>
      </c>
      <c r="C6957" s="249">
        <v>86.559783180739174</v>
      </c>
    </row>
    <row r="6958" spans="2:3" x14ac:dyDescent="0.25">
      <c r="B6958" s="250">
        <v>6895</v>
      </c>
      <c r="C6958" s="249">
        <v>99.266193504390245</v>
      </c>
    </row>
    <row r="6959" spans="2:3" x14ac:dyDescent="0.25">
      <c r="B6959" s="250">
        <v>6896</v>
      </c>
      <c r="C6959" s="249">
        <v>134.2885318010774</v>
      </c>
    </row>
    <row r="6960" spans="2:3" x14ac:dyDescent="0.25">
      <c r="B6960" s="250">
        <v>6897</v>
      </c>
      <c r="C6960" s="249">
        <v>136.49265726443704</v>
      </c>
    </row>
    <row r="6961" spans="2:3" x14ac:dyDescent="0.25">
      <c r="B6961" s="250">
        <v>6898</v>
      </c>
      <c r="C6961" s="249">
        <v>138.72020875015633</v>
      </c>
    </row>
    <row r="6962" spans="2:3" x14ac:dyDescent="0.25">
      <c r="B6962" s="250">
        <v>6899</v>
      </c>
      <c r="C6962" s="249">
        <v>82.617341556467991</v>
      </c>
    </row>
    <row r="6963" spans="2:3" x14ac:dyDescent="0.25">
      <c r="B6963" s="250">
        <v>6900</v>
      </c>
      <c r="C6963" s="249">
        <v>116.65293607269261</v>
      </c>
    </row>
    <row r="6964" spans="2:3" x14ac:dyDescent="0.25">
      <c r="B6964" s="250">
        <v>6901</v>
      </c>
      <c r="C6964" s="249">
        <v>113.72664319098341</v>
      </c>
    </row>
    <row r="6965" spans="2:3" x14ac:dyDescent="0.25">
      <c r="B6965" s="250">
        <v>6902</v>
      </c>
      <c r="C6965" s="249">
        <v>152.38910959053231</v>
      </c>
    </row>
    <row r="6966" spans="2:3" x14ac:dyDescent="0.25">
      <c r="B6966" s="250">
        <v>6903</v>
      </c>
      <c r="C6966" s="249">
        <v>161.5333960402568</v>
      </c>
    </row>
    <row r="6967" spans="2:3" x14ac:dyDescent="0.25">
      <c r="B6967" s="250">
        <v>6904</v>
      </c>
      <c r="C6967" s="249">
        <v>148.19940205990008</v>
      </c>
    </row>
    <row r="6968" spans="2:3" x14ac:dyDescent="0.25">
      <c r="B6968" s="250">
        <v>6905</v>
      </c>
      <c r="C6968" s="249">
        <v>168.36890309808757</v>
      </c>
    </row>
    <row r="6969" spans="2:3" x14ac:dyDescent="0.25">
      <c r="B6969" s="250">
        <v>6906</v>
      </c>
      <c r="C6969" s="249">
        <v>129.07466422156526</v>
      </c>
    </row>
    <row r="6970" spans="2:3" x14ac:dyDescent="0.25">
      <c r="B6970" s="250">
        <v>6907</v>
      </c>
      <c r="C6970" s="249">
        <v>89.567421870563336</v>
      </c>
    </row>
    <row r="6971" spans="2:3" x14ac:dyDescent="0.25">
      <c r="B6971" s="250">
        <v>6908</v>
      </c>
      <c r="C6971" s="249">
        <v>128.10716689848701</v>
      </c>
    </row>
    <row r="6972" spans="2:3" x14ac:dyDescent="0.25">
      <c r="B6972" s="250">
        <v>6909</v>
      </c>
      <c r="C6972" s="249">
        <v>137.25437856415621</v>
      </c>
    </row>
    <row r="6973" spans="2:3" x14ac:dyDescent="0.25">
      <c r="B6973" s="250">
        <v>6910</v>
      </c>
      <c r="C6973" s="249">
        <v>174.79809717570177</v>
      </c>
    </row>
    <row r="6974" spans="2:3" x14ac:dyDescent="0.25">
      <c r="B6974" s="250">
        <v>6911</v>
      </c>
      <c r="C6974" s="249">
        <v>116.20061462659245</v>
      </c>
    </row>
    <row r="6975" spans="2:3" x14ac:dyDescent="0.25">
      <c r="B6975" s="250">
        <v>6912</v>
      </c>
      <c r="C6975" s="249">
        <v>98.23704076104535</v>
      </c>
    </row>
    <row r="6976" spans="2:3" x14ac:dyDescent="0.25">
      <c r="B6976" s="250">
        <v>6913</v>
      </c>
      <c r="C6976" s="249">
        <v>117.3875151825699</v>
      </c>
    </row>
    <row r="6977" spans="2:3" x14ac:dyDescent="0.25">
      <c r="B6977" s="250">
        <v>6914</v>
      </c>
      <c r="C6977" s="249">
        <v>113.49592804600266</v>
      </c>
    </row>
    <row r="6978" spans="2:3" x14ac:dyDescent="0.25">
      <c r="B6978" s="250">
        <v>6915</v>
      </c>
      <c r="C6978" s="249">
        <v>193.94245814589289</v>
      </c>
    </row>
    <row r="6979" spans="2:3" x14ac:dyDescent="0.25">
      <c r="B6979" s="250">
        <v>6916</v>
      </c>
      <c r="C6979" s="249">
        <v>131.25341819798149</v>
      </c>
    </row>
    <row r="6980" spans="2:3" x14ac:dyDescent="0.25">
      <c r="B6980" s="250">
        <v>6917</v>
      </c>
      <c r="C6980" s="249">
        <v>139.776600437978</v>
      </c>
    </row>
    <row r="6981" spans="2:3" x14ac:dyDescent="0.25">
      <c r="B6981" s="250">
        <v>6918</v>
      </c>
      <c r="C6981" s="249">
        <v>109.49769027193599</v>
      </c>
    </row>
    <row r="6982" spans="2:3" x14ac:dyDescent="0.25">
      <c r="B6982" s="250">
        <v>6919</v>
      </c>
      <c r="C6982" s="249">
        <v>78.798629247714217</v>
      </c>
    </row>
    <row r="6983" spans="2:3" x14ac:dyDescent="0.25">
      <c r="B6983" s="250">
        <v>6920</v>
      </c>
      <c r="C6983" s="249">
        <v>129.18088864063833</v>
      </c>
    </row>
    <row r="6984" spans="2:3" x14ac:dyDescent="0.25">
      <c r="B6984" s="250">
        <v>6921</v>
      </c>
      <c r="C6984" s="249">
        <v>155.67793648878137</v>
      </c>
    </row>
    <row r="6985" spans="2:3" x14ac:dyDescent="0.25">
      <c r="B6985" s="250">
        <v>6922</v>
      </c>
      <c r="C6985" s="249">
        <v>103.30403619755155</v>
      </c>
    </row>
    <row r="6986" spans="2:3" x14ac:dyDescent="0.25">
      <c r="B6986" s="250">
        <v>6923</v>
      </c>
      <c r="C6986" s="249">
        <v>132.28155399981006</v>
      </c>
    </row>
    <row r="6987" spans="2:3" x14ac:dyDescent="0.25">
      <c r="B6987" s="250">
        <v>6924</v>
      </c>
      <c r="C6987" s="249">
        <v>109.71388216025753</v>
      </c>
    </row>
    <row r="6988" spans="2:3" x14ac:dyDescent="0.25">
      <c r="B6988" s="250">
        <v>6925</v>
      </c>
      <c r="C6988" s="249">
        <v>136.1512139359578</v>
      </c>
    </row>
    <row r="6989" spans="2:3" x14ac:dyDescent="0.25">
      <c r="B6989" s="250">
        <v>6926</v>
      </c>
      <c r="C6989" s="249">
        <v>147.39492657872256</v>
      </c>
    </row>
    <row r="6990" spans="2:3" x14ac:dyDescent="0.25">
      <c r="B6990" s="250">
        <v>6927</v>
      </c>
      <c r="C6990" s="249">
        <v>121.40934317706925</v>
      </c>
    </row>
    <row r="6991" spans="2:3" x14ac:dyDescent="0.25">
      <c r="B6991" s="250">
        <v>6928</v>
      </c>
      <c r="C6991" s="249">
        <v>153.47398101484262</v>
      </c>
    </row>
    <row r="6992" spans="2:3" x14ac:dyDescent="0.25">
      <c r="B6992" s="250">
        <v>6929</v>
      </c>
      <c r="C6992" s="249">
        <v>124.01490962344224</v>
      </c>
    </row>
    <row r="6993" spans="2:3" x14ac:dyDescent="0.25">
      <c r="B6993" s="250">
        <v>6930</v>
      </c>
      <c r="C6993" s="249">
        <v>125.24345166551484</v>
      </c>
    </row>
    <row r="6994" spans="2:3" x14ac:dyDescent="0.25">
      <c r="B6994" s="250">
        <v>6931</v>
      </c>
      <c r="C6994" s="249">
        <v>154.36792836802826</v>
      </c>
    </row>
    <row r="6995" spans="2:3" x14ac:dyDescent="0.25">
      <c r="B6995" s="250">
        <v>6932</v>
      </c>
      <c r="C6995" s="249">
        <v>116.78775193404331</v>
      </c>
    </row>
    <row r="6996" spans="2:3" x14ac:dyDescent="0.25">
      <c r="B6996" s="250">
        <v>6933</v>
      </c>
      <c r="C6996" s="249">
        <v>123.57224712179989</v>
      </c>
    </row>
    <row r="6997" spans="2:3" x14ac:dyDescent="0.25">
      <c r="B6997" s="250">
        <v>6934</v>
      </c>
      <c r="C6997" s="249">
        <v>110.75943637708514</v>
      </c>
    </row>
    <row r="6998" spans="2:3" x14ac:dyDescent="0.25">
      <c r="B6998" s="250">
        <v>6935</v>
      </c>
      <c r="C6998" s="249">
        <v>104.93358136556144</v>
      </c>
    </row>
    <row r="6999" spans="2:3" x14ac:dyDescent="0.25">
      <c r="B6999" s="250">
        <v>6936</v>
      </c>
      <c r="C6999" s="249">
        <v>103.46201227767148</v>
      </c>
    </row>
    <row r="7000" spans="2:3" x14ac:dyDescent="0.25">
      <c r="B7000" s="250">
        <v>6937</v>
      </c>
      <c r="C7000" s="249">
        <v>125.76986239220281</v>
      </c>
    </row>
    <row r="7001" spans="2:3" x14ac:dyDescent="0.25">
      <c r="B7001" s="250">
        <v>6938</v>
      </c>
      <c r="C7001" s="249">
        <v>76.630474504597686</v>
      </c>
    </row>
    <row r="7002" spans="2:3" x14ac:dyDescent="0.25">
      <c r="B7002" s="250">
        <v>6939</v>
      </c>
      <c r="C7002" s="249">
        <v>158.65001770409469</v>
      </c>
    </row>
    <row r="7003" spans="2:3" x14ac:dyDescent="0.25">
      <c r="B7003" s="250">
        <v>6940</v>
      </c>
      <c r="C7003" s="249">
        <v>140.66314284789354</v>
      </c>
    </row>
    <row r="7004" spans="2:3" x14ac:dyDescent="0.25">
      <c r="B7004" s="250">
        <v>6941</v>
      </c>
      <c r="C7004" s="249">
        <v>142.21160312249543</v>
      </c>
    </row>
    <row r="7005" spans="2:3" x14ac:dyDescent="0.25">
      <c r="B7005" s="250">
        <v>6942</v>
      </c>
      <c r="C7005" s="249">
        <v>122.40056248349691</v>
      </c>
    </row>
    <row r="7006" spans="2:3" x14ac:dyDescent="0.25">
      <c r="B7006" s="250">
        <v>6943</v>
      </c>
      <c r="C7006" s="249">
        <v>114.71118593499313</v>
      </c>
    </row>
    <row r="7007" spans="2:3" x14ac:dyDescent="0.25">
      <c r="B7007" s="250">
        <v>6944</v>
      </c>
      <c r="C7007" s="249">
        <v>104.11446207281682</v>
      </c>
    </row>
    <row r="7008" spans="2:3" x14ac:dyDescent="0.25">
      <c r="B7008" s="250">
        <v>6945</v>
      </c>
      <c r="C7008" s="249">
        <v>130.82309662899212</v>
      </c>
    </row>
    <row r="7009" spans="2:3" x14ac:dyDescent="0.25">
      <c r="B7009" s="250">
        <v>6946</v>
      </c>
      <c r="C7009" s="249">
        <v>107.06284799667893</v>
      </c>
    </row>
    <row r="7010" spans="2:3" x14ac:dyDescent="0.25">
      <c r="B7010" s="250">
        <v>6947</v>
      </c>
      <c r="C7010" s="249">
        <v>117.05586257540477</v>
      </c>
    </row>
    <row r="7011" spans="2:3" x14ac:dyDescent="0.25">
      <c r="B7011" s="250">
        <v>6948</v>
      </c>
      <c r="C7011" s="249">
        <v>158.8104436293238</v>
      </c>
    </row>
    <row r="7012" spans="2:3" x14ac:dyDescent="0.25">
      <c r="B7012" s="250">
        <v>6949</v>
      </c>
      <c r="C7012" s="249">
        <v>154.12026052480599</v>
      </c>
    </row>
    <row r="7013" spans="2:3" x14ac:dyDescent="0.25">
      <c r="B7013" s="250">
        <v>6950</v>
      </c>
      <c r="C7013" s="249">
        <v>100.30357128270941</v>
      </c>
    </row>
    <row r="7014" spans="2:3" x14ac:dyDescent="0.25">
      <c r="B7014" s="250">
        <v>6951</v>
      </c>
      <c r="C7014" s="249">
        <v>116.01314870305359</v>
      </c>
    </row>
    <row r="7015" spans="2:3" x14ac:dyDescent="0.25">
      <c r="B7015" s="250">
        <v>6952</v>
      </c>
      <c r="C7015" s="249">
        <v>151.19885569551326</v>
      </c>
    </row>
    <row r="7016" spans="2:3" x14ac:dyDescent="0.25">
      <c r="B7016" s="250">
        <v>6953</v>
      </c>
      <c r="C7016" s="249">
        <v>146.06884472284034</v>
      </c>
    </row>
    <row r="7017" spans="2:3" x14ac:dyDescent="0.25">
      <c r="B7017" s="250">
        <v>6954</v>
      </c>
      <c r="C7017" s="249">
        <v>93.328814342985595</v>
      </c>
    </row>
    <row r="7018" spans="2:3" x14ac:dyDescent="0.25">
      <c r="B7018" s="250">
        <v>6955</v>
      </c>
      <c r="C7018" s="249">
        <v>112.33696047382371</v>
      </c>
    </row>
    <row r="7019" spans="2:3" x14ac:dyDescent="0.25">
      <c r="B7019" s="250">
        <v>6956</v>
      </c>
      <c r="C7019" s="249">
        <v>107.52587330706793</v>
      </c>
    </row>
    <row r="7020" spans="2:3" x14ac:dyDescent="0.25">
      <c r="B7020" s="250">
        <v>6957</v>
      </c>
      <c r="C7020" s="249">
        <v>109.37622422774218</v>
      </c>
    </row>
    <row r="7021" spans="2:3" x14ac:dyDescent="0.25">
      <c r="B7021" s="250">
        <v>6958</v>
      </c>
      <c r="C7021" s="249">
        <v>156.63204753870116</v>
      </c>
    </row>
    <row r="7022" spans="2:3" x14ac:dyDescent="0.25">
      <c r="B7022" s="250">
        <v>6959</v>
      </c>
      <c r="C7022" s="249">
        <v>130.22727658290981</v>
      </c>
    </row>
    <row r="7023" spans="2:3" x14ac:dyDescent="0.25">
      <c r="B7023" s="250">
        <v>6960</v>
      </c>
      <c r="C7023" s="249">
        <v>114.16739099248464</v>
      </c>
    </row>
    <row r="7024" spans="2:3" x14ac:dyDescent="0.25">
      <c r="B7024" s="250">
        <v>6961</v>
      </c>
      <c r="C7024" s="249">
        <v>73.06958838429766</v>
      </c>
    </row>
    <row r="7025" spans="2:3" x14ac:dyDescent="0.25">
      <c r="B7025" s="250">
        <v>6962</v>
      </c>
      <c r="C7025" s="249">
        <v>117.5771258968801</v>
      </c>
    </row>
    <row r="7026" spans="2:3" x14ac:dyDescent="0.25">
      <c r="B7026" s="250">
        <v>6963</v>
      </c>
      <c r="C7026" s="249">
        <v>73.701203491276829</v>
      </c>
    </row>
    <row r="7027" spans="2:3" x14ac:dyDescent="0.25">
      <c r="B7027" s="250">
        <v>6964</v>
      </c>
      <c r="C7027" s="249">
        <v>127.20643369328249</v>
      </c>
    </row>
    <row r="7028" spans="2:3" x14ac:dyDescent="0.25">
      <c r="B7028" s="250">
        <v>6965</v>
      </c>
      <c r="C7028" s="249">
        <v>131.97623524869508</v>
      </c>
    </row>
    <row r="7029" spans="2:3" x14ac:dyDescent="0.25">
      <c r="B7029" s="250">
        <v>6966</v>
      </c>
      <c r="C7029" s="249">
        <v>140.77347173578372</v>
      </c>
    </row>
    <row r="7030" spans="2:3" x14ac:dyDescent="0.25">
      <c r="B7030" s="250">
        <v>6967</v>
      </c>
      <c r="C7030" s="249">
        <v>157.13011388380863</v>
      </c>
    </row>
    <row r="7031" spans="2:3" x14ac:dyDescent="0.25">
      <c r="B7031" s="250">
        <v>6968</v>
      </c>
      <c r="C7031" s="249">
        <v>172.66175248162031</v>
      </c>
    </row>
    <row r="7032" spans="2:3" x14ac:dyDescent="0.25">
      <c r="B7032" s="250">
        <v>6969</v>
      </c>
      <c r="C7032" s="249">
        <v>111.9696624187026</v>
      </c>
    </row>
    <row r="7033" spans="2:3" x14ac:dyDescent="0.25">
      <c r="B7033" s="250">
        <v>6970</v>
      </c>
      <c r="C7033" s="249">
        <v>123.42724034382313</v>
      </c>
    </row>
    <row r="7034" spans="2:3" x14ac:dyDescent="0.25">
      <c r="B7034" s="250">
        <v>6971</v>
      </c>
      <c r="C7034" s="249">
        <v>120.67078426055257</v>
      </c>
    </row>
    <row r="7035" spans="2:3" x14ac:dyDescent="0.25">
      <c r="B7035" s="250">
        <v>6972</v>
      </c>
      <c r="C7035" s="249">
        <v>117.96759099175308</v>
      </c>
    </row>
    <row r="7036" spans="2:3" x14ac:dyDescent="0.25">
      <c r="B7036" s="250">
        <v>6973</v>
      </c>
      <c r="C7036" s="249">
        <v>55.931208070794952</v>
      </c>
    </row>
    <row r="7037" spans="2:3" x14ac:dyDescent="0.25">
      <c r="B7037" s="250">
        <v>6974</v>
      </c>
      <c r="C7037" s="249">
        <v>117.93588905137571</v>
      </c>
    </row>
    <row r="7038" spans="2:3" x14ac:dyDescent="0.25">
      <c r="B7038" s="250">
        <v>6975</v>
      </c>
      <c r="C7038" s="249">
        <v>76.070794243355934</v>
      </c>
    </row>
    <row r="7039" spans="2:3" x14ac:dyDescent="0.25">
      <c r="B7039" s="250">
        <v>6976</v>
      </c>
      <c r="C7039" s="249">
        <v>96.987782939337833</v>
      </c>
    </row>
    <row r="7040" spans="2:3" x14ac:dyDescent="0.25">
      <c r="B7040" s="250">
        <v>6977</v>
      </c>
      <c r="C7040" s="249">
        <v>142.14189005571188</v>
      </c>
    </row>
    <row r="7041" spans="2:3" x14ac:dyDescent="0.25">
      <c r="B7041" s="250">
        <v>6978</v>
      </c>
      <c r="C7041" s="249">
        <v>131.24764504298804</v>
      </c>
    </row>
    <row r="7042" spans="2:3" x14ac:dyDescent="0.25">
      <c r="B7042" s="250">
        <v>6979</v>
      </c>
      <c r="C7042" s="249">
        <v>80.889403502644754</v>
      </c>
    </row>
    <row r="7043" spans="2:3" x14ac:dyDescent="0.25">
      <c r="B7043" s="250">
        <v>6980</v>
      </c>
      <c r="C7043" s="249">
        <v>106.25798448390023</v>
      </c>
    </row>
    <row r="7044" spans="2:3" x14ac:dyDescent="0.25">
      <c r="B7044" s="250">
        <v>6981</v>
      </c>
      <c r="C7044" s="249">
        <v>76.006041185078601</v>
      </c>
    </row>
    <row r="7045" spans="2:3" x14ac:dyDescent="0.25">
      <c r="B7045" s="250">
        <v>6982</v>
      </c>
      <c r="C7045" s="249">
        <v>194.48380173503597</v>
      </c>
    </row>
    <row r="7046" spans="2:3" x14ac:dyDescent="0.25">
      <c r="B7046" s="250">
        <v>6983</v>
      </c>
      <c r="C7046" s="249">
        <v>144.14411815430691</v>
      </c>
    </row>
    <row r="7047" spans="2:3" x14ac:dyDescent="0.25">
      <c r="B7047" s="250">
        <v>6984</v>
      </c>
      <c r="C7047" s="249">
        <v>111.45072875538619</v>
      </c>
    </row>
    <row r="7048" spans="2:3" x14ac:dyDescent="0.25">
      <c r="B7048" s="250">
        <v>6985</v>
      </c>
      <c r="C7048" s="249">
        <v>136.83729306916467</v>
      </c>
    </row>
    <row r="7049" spans="2:3" x14ac:dyDescent="0.25">
      <c r="B7049" s="250">
        <v>6986</v>
      </c>
      <c r="C7049" s="249">
        <v>141.09678875442842</v>
      </c>
    </row>
    <row r="7050" spans="2:3" x14ac:dyDescent="0.25">
      <c r="B7050" s="250">
        <v>6987</v>
      </c>
      <c r="C7050" s="249">
        <v>158.87953015092279</v>
      </c>
    </row>
    <row r="7051" spans="2:3" x14ac:dyDescent="0.25">
      <c r="B7051" s="250">
        <v>6988</v>
      </c>
      <c r="C7051" s="249">
        <v>113.29280560571013</v>
      </c>
    </row>
    <row r="7052" spans="2:3" x14ac:dyDescent="0.25">
      <c r="B7052" s="250">
        <v>6989</v>
      </c>
      <c r="C7052" s="249">
        <v>98.933954642750507</v>
      </c>
    </row>
    <row r="7053" spans="2:3" x14ac:dyDescent="0.25">
      <c r="B7053" s="250">
        <v>6990</v>
      </c>
      <c r="C7053" s="249">
        <v>53.149766978393416</v>
      </c>
    </row>
    <row r="7054" spans="2:3" x14ac:dyDescent="0.25">
      <c r="B7054" s="250">
        <v>6991</v>
      </c>
      <c r="C7054" s="249">
        <v>133.14401984249403</v>
      </c>
    </row>
    <row r="7055" spans="2:3" x14ac:dyDescent="0.25">
      <c r="B7055" s="250">
        <v>6992</v>
      </c>
      <c r="C7055" s="249">
        <v>142.08402592383976</v>
      </c>
    </row>
    <row r="7056" spans="2:3" x14ac:dyDescent="0.25">
      <c r="B7056" s="250">
        <v>6993</v>
      </c>
      <c r="C7056" s="249">
        <v>137.41535974215878</v>
      </c>
    </row>
    <row r="7057" spans="2:3" x14ac:dyDescent="0.25">
      <c r="B7057" s="250">
        <v>6994</v>
      </c>
      <c r="C7057" s="249">
        <v>94.714497114415366</v>
      </c>
    </row>
    <row r="7058" spans="2:3" x14ac:dyDescent="0.25">
      <c r="B7058" s="250">
        <v>6995</v>
      </c>
      <c r="C7058" s="249">
        <v>93.399288301727353</v>
      </c>
    </row>
    <row r="7059" spans="2:3" x14ac:dyDescent="0.25">
      <c r="B7059" s="250">
        <v>6996</v>
      </c>
      <c r="C7059" s="249">
        <v>97.764807004805562</v>
      </c>
    </row>
    <row r="7060" spans="2:3" x14ac:dyDescent="0.25">
      <c r="B7060" s="250">
        <v>6997</v>
      </c>
      <c r="C7060" s="249">
        <v>148.82344689437386</v>
      </c>
    </row>
    <row r="7061" spans="2:3" x14ac:dyDescent="0.25">
      <c r="B7061" s="250">
        <v>6998</v>
      </c>
      <c r="C7061" s="249">
        <v>82.954065298798469</v>
      </c>
    </row>
    <row r="7062" spans="2:3" x14ac:dyDescent="0.25">
      <c r="B7062" s="250">
        <v>6999</v>
      </c>
      <c r="C7062" s="249">
        <v>122.85109033098136</v>
      </c>
    </row>
    <row r="7063" spans="2:3" x14ac:dyDescent="0.25">
      <c r="B7063" s="250">
        <v>7000</v>
      </c>
      <c r="C7063" s="249">
        <v>114.10132967966402</v>
      </c>
    </row>
    <row r="7064" spans="2:3" x14ac:dyDescent="0.25">
      <c r="B7064" s="250">
        <v>7001</v>
      </c>
      <c r="C7064" s="249">
        <v>111.69597072058261</v>
      </c>
    </row>
    <row r="7065" spans="2:3" x14ac:dyDescent="0.25">
      <c r="B7065" s="250">
        <v>7002</v>
      </c>
      <c r="C7065" s="249">
        <v>112.14114355354948</v>
      </c>
    </row>
    <row r="7066" spans="2:3" x14ac:dyDescent="0.25">
      <c r="B7066" s="250">
        <v>7003</v>
      </c>
      <c r="C7066" s="249">
        <v>117.40182763253479</v>
      </c>
    </row>
    <row r="7067" spans="2:3" x14ac:dyDescent="0.25">
      <c r="B7067" s="250">
        <v>7004</v>
      </c>
      <c r="C7067" s="249">
        <v>143.63353283254511</v>
      </c>
    </row>
    <row r="7068" spans="2:3" x14ac:dyDescent="0.25">
      <c r="B7068" s="250">
        <v>7005</v>
      </c>
      <c r="C7068" s="249">
        <v>97.402873790000072</v>
      </c>
    </row>
    <row r="7069" spans="2:3" x14ac:dyDescent="0.25">
      <c r="B7069" s="250">
        <v>7006</v>
      </c>
      <c r="C7069" s="249">
        <v>123.28131265403569</v>
      </c>
    </row>
    <row r="7070" spans="2:3" x14ac:dyDescent="0.25">
      <c r="B7070" s="250">
        <v>7007</v>
      </c>
      <c r="C7070" s="249">
        <v>127.76525243067417</v>
      </c>
    </row>
    <row r="7071" spans="2:3" x14ac:dyDescent="0.25">
      <c r="B7071" s="250">
        <v>7008</v>
      </c>
      <c r="C7071" s="249">
        <v>129.32259619861463</v>
      </c>
    </row>
    <row r="7072" spans="2:3" x14ac:dyDescent="0.25">
      <c r="B7072" s="250">
        <v>7009</v>
      </c>
      <c r="C7072" s="249">
        <v>144.04981829840116</v>
      </c>
    </row>
    <row r="7073" spans="2:3" x14ac:dyDescent="0.25">
      <c r="B7073" s="250">
        <v>7010</v>
      </c>
      <c r="C7073" s="249">
        <v>98.982941413497969</v>
      </c>
    </row>
    <row r="7074" spans="2:3" x14ac:dyDescent="0.25">
      <c r="B7074" s="250">
        <v>7011</v>
      </c>
      <c r="C7074" s="249">
        <v>121.39721062856179</v>
      </c>
    </row>
    <row r="7075" spans="2:3" x14ac:dyDescent="0.25">
      <c r="B7075" s="250">
        <v>7012</v>
      </c>
      <c r="C7075" s="249">
        <v>113.14576221026456</v>
      </c>
    </row>
    <row r="7076" spans="2:3" x14ac:dyDescent="0.25">
      <c r="B7076" s="250">
        <v>7013</v>
      </c>
      <c r="C7076" s="249">
        <v>138.89399161917089</v>
      </c>
    </row>
    <row r="7077" spans="2:3" x14ac:dyDescent="0.25">
      <c r="B7077" s="250">
        <v>7014</v>
      </c>
      <c r="C7077" s="249">
        <v>97.723687588249291</v>
      </c>
    </row>
    <row r="7078" spans="2:3" x14ac:dyDescent="0.25">
      <c r="B7078" s="250">
        <v>7015</v>
      </c>
      <c r="C7078" s="249">
        <v>139.70565611191444</v>
      </c>
    </row>
    <row r="7079" spans="2:3" x14ac:dyDescent="0.25">
      <c r="B7079" s="250">
        <v>7016</v>
      </c>
      <c r="C7079" s="249">
        <v>107.64230284947713</v>
      </c>
    </row>
    <row r="7080" spans="2:3" x14ac:dyDescent="0.25">
      <c r="B7080" s="250">
        <v>7017</v>
      </c>
      <c r="C7080" s="249">
        <v>112.50889846551389</v>
      </c>
    </row>
    <row r="7081" spans="2:3" x14ac:dyDescent="0.25">
      <c r="B7081" s="250">
        <v>7018</v>
      </c>
      <c r="C7081" s="249">
        <v>132.0741122478392</v>
      </c>
    </row>
    <row r="7082" spans="2:3" x14ac:dyDescent="0.25">
      <c r="B7082" s="250">
        <v>7019</v>
      </c>
      <c r="C7082" s="249">
        <v>123.85412741404066</v>
      </c>
    </row>
    <row r="7083" spans="2:3" x14ac:dyDescent="0.25">
      <c r="B7083" s="250">
        <v>7020</v>
      </c>
      <c r="C7083" s="249">
        <v>108.24605898204979</v>
      </c>
    </row>
    <row r="7084" spans="2:3" x14ac:dyDescent="0.25">
      <c r="B7084" s="250">
        <v>7021</v>
      </c>
      <c r="C7084" s="249">
        <v>69.179710221801614</v>
      </c>
    </row>
    <row r="7085" spans="2:3" x14ac:dyDescent="0.25">
      <c r="B7085" s="250">
        <v>7022</v>
      </c>
      <c r="C7085" s="249">
        <v>97.687152324036177</v>
      </c>
    </row>
    <row r="7086" spans="2:3" x14ac:dyDescent="0.25">
      <c r="B7086" s="250">
        <v>7023</v>
      </c>
      <c r="C7086" s="249">
        <v>154.67704783100532</v>
      </c>
    </row>
    <row r="7087" spans="2:3" x14ac:dyDescent="0.25">
      <c r="B7087" s="250">
        <v>7024</v>
      </c>
      <c r="C7087" s="249">
        <v>137.27633762194094</v>
      </c>
    </row>
    <row r="7088" spans="2:3" x14ac:dyDescent="0.25">
      <c r="B7088" s="250">
        <v>7025</v>
      </c>
      <c r="C7088" s="249">
        <v>75.593180049903708</v>
      </c>
    </row>
    <row r="7089" spans="2:3" x14ac:dyDescent="0.25">
      <c r="B7089" s="250">
        <v>7026</v>
      </c>
      <c r="C7089" s="249">
        <v>103.35823224633029</v>
      </c>
    </row>
    <row r="7090" spans="2:3" x14ac:dyDescent="0.25">
      <c r="B7090" s="250">
        <v>7027</v>
      </c>
      <c r="C7090" s="249">
        <v>182.78050923606506</v>
      </c>
    </row>
    <row r="7091" spans="2:3" x14ac:dyDescent="0.25">
      <c r="B7091" s="250">
        <v>7028</v>
      </c>
      <c r="C7091" s="249">
        <v>125.92875601516269</v>
      </c>
    </row>
    <row r="7092" spans="2:3" x14ac:dyDescent="0.25">
      <c r="B7092" s="250">
        <v>7029</v>
      </c>
      <c r="C7092" s="249">
        <v>155.72358410261245</v>
      </c>
    </row>
    <row r="7093" spans="2:3" x14ac:dyDescent="0.25">
      <c r="B7093" s="250">
        <v>7030</v>
      </c>
      <c r="C7093" s="249">
        <v>96.174944166337269</v>
      </c>
    </row>
    <row r="7094" spans="2:3" x14ac:dyDescent="0.25">
      <c r="B7094" s="250">
        <v>7031</v>
      </c>
      <c r="C7094" s="249">
        <v>101.76233226400127</v>
      </c>
    </row>
    <row r="7095" spans="2:3" x14ac:dyDescent="0.25">
      <c r="B7095" s="250">
        <v>7032</v>
      </c>
      <c r="C7095" s="249">
        <v>82.585069062119686</v>
      </c>
    </row>
    <row r="7096" spans="2:3" x14ac:dyDescent="0.25">
      <c r="B7096" s="250">
        <v>7033</v>
      </c>
      <c r="C7096" s="249">
        <v>150.80914903187448</v>
      </c>
    </row>
    <row r="7097" spans="2:3" x14ac:dyDescent="0.25">
      <c r="B7097" s="250">
        <v>7034</v>
      </c>
      <c r="C7097" s="249">
        <v>92.061234628902099</v>
      </c>
    </row>
    <row r="7098" spans="2:3" x14ac:dyDescent="0.25">
      <c r="B7098" s="250">
        <v>7035</v>
      </c>
      <c r="C7098" s="249">
        <v>89.939303002142779</v>
      </c>
    </row>
    <row r="7099" spans="2:3" x14ac:dyDescent="0.25">
      <c r="B7099" s="250">
        <v>7036</v>
      </c>
      <c r="C7099" s="249">
        <v>111.28797287706546</v>
      </c>
    </row>
    <row r="7100" spans="2:3" x14ac:dyDescent="0.25">
      <c r="B7100" s="250">
        <v>7037</v>
      </c>
      <c r="C7100" s="249">
        <v>121.92402945489128</v>
      </c>
    </row>
    <row r="7101" spans="2:3" x14ac:dyDescent="0.25">
      <c r="B7101" s="250">
        <v>7038</v>
      </c>
      <c r="C7101" s="249">
        <v>97.599779629644047</v>
      </c>
    </row>
    <row r="7102" spans="2:3" x14ac:dyDescent="0.25">
      <c r="B7102" s="250">
        <v>7039</v>
      </c>
      <c r="C7102" s="249">
        <v>93.117663919440389</v>
      </c>
    </row>
    <row r="7103" spans="2:3" x14ac:dyDescent="0.25">
      <c r="B7103" s="250">
        <v>7040</v>
      </c>
      <c r="C7103" s="249">
        <v>125.20946022378267</v>
      </c>
    </row>
    <row r="7104" spans="2:3" x14ac:dyDescent="0.25">
      <c r="B7104" s="250">
        <v>7041</v>
      </c>
      <c r="C7104" s="249">
        <v>146.60059625563608</v>
      </c>
    </row>
    <row r="7105" spans="2:3" x14ac:dyDescent="0.25">
      <c r="B7105" s="250">
        <v>7042</v>
      </c>
      <c r="C7105" s="249">
        <v>113.30236274248125</v>
      </c>
    </row>
    <row r="7106" spans="2:3" x14ac:dyDescent="0.25">
      <c r="B7106" s="250">
        <v>7043</v>
      </c>
      <c r="C7106" s="249">
        <v>93.365423910011344</v>
      </c>
    </row>
    <row r="7107" spans="2:3" x14ac:dyDescent="0.25">
      <c r="B7107" s="250">
        <v>7044</v>
      </c>
      <c r="C7107" s="249">
        <v>138.12612021221031</v>
      </c>
    </row>
    <row r="7108" spans="2:3" x14ac:dyDescent="0.25">
      <c r="B7108" s="250">
        <v>7045</v>
      </c>
      <c r="C7108" s="249">
        <v>158.58266444580607</v>
      </c>
    </row>
    <row r="7109" spans="2:3" x14ac:dyDescent="0.25">
      <c r="B7109" s="250">
        <v>7046</v>
      </c>
      <c r="C7109" s="249">
        <v>126.70013070582976</v>
      </c>
    </row>
    <row r="7110" spans="2:3" x14ac:dyDescent="0.25">
      <c r="B7110" s="250">
        <v>7047</v>
      </c>
      <c r="C7110" s="249">
        <v>90.740699436551623</v>
      </c>
    </row>
    <row r="7111" spans="2:3" x14ac:dyDescent="0.25">
      <c r="B7111" s="250">
        <v>7048</v>
      </c>
      <c r="C7111" s="249">
        <v>109.00506939780661</v>
      </c>
    </row>
    <row r="7112" spans="2:3" x14ac:dyDescent="0.25">
      <c r="B7112" s="250">
        <v>7049</v>
      </c>
      <c r="C7112" s="249">
        <v>94.54607291088044</v>
      </c>
    </row>
    <row r="7113" spans="2:3" x14ac:dyDescent="0.25">
      <c r="B7113" s="250">
        <v>7050</v>
      </c>
      <c r="C7113" s="249">
        <v>179.72292047759464</v>
      </c>
    </row>
    <row r="7114" spans="2:3" x14ac:dyDescent="0.25">
      <c r="B7114" s="250">
        <v>7051</v>
      </c>
      <c r="C7114" s="249">
        <v>132.78471241512705</v>
      </c>
    </row>
    <row r="7115" spans="2:3" x14ac:dyDescent="0.25">
      <c r="B7115" s="250">
        <v>7052</v>
      </c>
      <c r="C7115" s="249">
        <v>145.86162260046922</v>
      </c>
    </row>
    <row r="7116" spans="2:3" x14ac:dyDescent="0.25">
      <c r="B7116" s="250">
        <v>7053</v>
      </c>
      <c r="C7116" s="249">
        <v>68.090683537538666</v>
      </c>
    </row>
    <row r="7117" spans="2:3" x14ac:dyDescent="0.25">
      <c r="B7117" s="250">
        <v>7054</v>
      </c>
      <c r="C7117" s="249">
        <v>137.76978824917171</v>
      </c>
    </row>
    <row r="7118" spans="2:3" x14ac:dyDescent="0.25">
      <c r="B7118" s="250">
        <v>7055</v>
      </c>
      <c r="C7118" s="249">
        <v>94.230013677482162</v>
      </c>
    </row>
    <row r="7119" spans="2:3" x14ac:dyDescent="0.25">
      <c r="B7119" s="250">
        <v>7056</v>
      </c>
      <c r="C7119" s="249">
        <v>121.08063213322485</v>
      </c>
    </row>
    <row r="7120" spans="2:3" x14ac:dyDescent="0.25">
      <c r="B7120" s="250">
        <v>7057</v>
      </c>
      <c r="C7120" s="249">
        <v>82.718608719901738</v>
      </c>
    </row>
    <row r="7121" spans="2:3" x14ac:dyDescent="0.25">
      <c r="B7121" s="250">
        <v>7058</v>
      </c>
      <c r="C7121" s="249">
        <v>122.27151451387525</v>
      </c>
    </row>
    <row r="7122" spans="2:3" x14ac:dyDescent="0.25">
      <c r="B7122" s="250">
        <v>7059</v>
      </c>
      <c r="C7122" s="249">
        <v>107.85456658845646</v>
      </c>
    </row>
    <row r="7123" spans="2:3" x14ac:dyDescent="0.25">
      <c r="B7123" s="250">
        <v>7060</v>
      </c>
      <c r="C7123" s="249">
        <v>81.108947944275968</v>
      </c>
    </row>
    <row r="7124" spans="2:3" x14ac:dyDescent="0.25">
      <c r="B7124" s="250">
        <v>7061</v>
      </c>
      <c r="C7124" s="249">
        <v>124.25131452439518</v>
      </c>
    </row>
    <row r="7125" spans="2:3" x14ac:dyDescent="0.25">
      <c r="B7125" s="250">
        <v>7062</v>
      </c>
      <c r="C7125" s="249">
        <v>72.015074491735419</v>
      </c>
    </row>
    <row r="7126" spans="2:3" x14ac:dyDescent="0.25">
      <c r="B7126" s="250">
        <v>7063</v>
      </c>
      <c r="C7126" s="249">
        <v>140.43962368423067</v>
      </c>
    </row>
    <row r="7127" spans="2:3" x14ac:dyDescent="0.25">
      <c r="B7127" s="250">
        <v>7064</v>
      </c>
      <c r="C7127" s="249">
        <v>157.67353539563513</v>
      </c>
    </row>
    <row r="7128" spans="2:3" x14ac:dyDescent="0.25">
      <c r="B7128" s="250">
        <v>7065</v>
      </c>
      <c r="C7128" s="249">
        <v>134.58751804152973</v>
      </c>
    </row>
    <row r="7129" spans="2:3" x14ac:dyDescent="0.25">
      <c r="B7129" s="250">
        <v>7066</v>
      </c>
      <c r="C7129" s="249">
        <v>111.35261441379103</v>
      </c>
    </row>
    <row r="7130" spans="2:3" x14ac:dyDescent="0.25">
      <c r="B7130" s="250">
        <v>7067</v>
      </c>
      <c r="C7130" s="249">
        <v>94.145662860260074</v>
      </c>
    </row>
    <row r="7131" spans="2:3" x14ac:dyDescent="0.25">
      <c r="B7131" s="250">
        <v>7068</v>
      </c>
      <c r="C7131" s="249">
        <v>114.59116729642506</v>
      </c>
    </row>
    <row r="7132" spans="2:3" x14ac:dyDescent="0.25">
      <c r="B7132" s="250">
        <v>7069</v>
      </c>
      <c r="C7132" s="249">
        <v>145.97907094595598</v>
      </c>
    </row>
    <row r="7133" spans="2:3" x14ac:dyDescent="0.25">
      <c r="B7133" s="250">
        <v>7070</v>
      </c>
      <c r="C7133" s="249">
        <v>113.91848811132851</v>
      </c>
    </row>
    <row r="7134" spans="2:3" x14ac:dyDescent="0.25">
      <c r="B7134" s="250">
        <v>7071</v>
      </c>
      <c r="C7134" s="249">
        <v>138.56383370631548</v>
      </c>
    </row>
    <row r="7135" spans="2:3" x14ac:dyDescent="0.25">
      <c r="B7135" s="250">
        <v>7072</v>
      </c>
      <c r="C7135" s="249">
        <v>106.84169389408812</v>
      </c>
    </row>
    <row r="7136" spans="2:3" x14ac:dyDescent="0.25">
      <c r="B7136" s="250">
        <v>7073</v>
      </c>
      <c r="C7136" s="249">
        <v>188.84008007052867</v>
      </c>
    </row>
    <row r="7137" spans="2:3" x14ac:dyDescent="0.25">
      <c r="B7137" s="250">
        <v>7074</v>
      </c>
      <c r="C7137" s="249">
        <v>133.35922641873202</v>
      </c>
    </row>
    <row r="7138" spans="2:3" x14ac:dyDescent="0.25">
      <c r="B7138" s="250">
        <v>7075</v>
      </c>
      <c r="C7138" s="249">
        <v>140.22430147534257</v>
      </c>
    </row>
    <row r="7139" spans="2:3" x14ac:dyDescent="0.25">
      <c r="B7139" s="250">
        <v>7076</v>
      </c>
      <c r="C7139" s="249">
        <v>159.64669046977991</v>
      </c>
    </row>
    <row r="7140" spans="2:3" x14ac:dyDescent="0.25">
      <c r="B7140" s="250">
        <v>7077</v>
      </c>
      <c r="C7140" s="249">
        <v>119.34447160771575</v>
      </c>
    </row>
    <row r="7141" spans="2:3" x14ac:dyDescent="0.25">
      <c r="B7141" s="250">
        <v>7078</v>
      </c>
      <c r="C7141" s="249">
        <v>104.05128961950822</v>
      </c>
    </row>
    <row r="7142" spans="2:3" x14ac:dyDescent="0.25">
      <c r="B7142" s="250">
        <v>7079</v>
      </c>
      <c r="C7142" s="249">
        <v>119.65254262519551</v>
      </c>
    </row>
    <row r="7143" spans="2:3" x14ac:dyDescent="0.25">
      <c r="B7143" s="250">
        <v>7080</v>
      </c>
      <c r="C7143" s="249">
        <v>123.79402377629198</v>
      </c>
    </row>
    <row r="7144" spans="2:3" x14ac:dyDescent="0.25">
      <c r="B7144" s="250">
        <v>7081</v>
      </c>
      <c r="C7144" s="249">
        <v>127.89578850026717</v>
      </c>
    </row>
    <row r="7145" spans="2:3" x14ac:dyDescent="0.25">
      <c r="B7145" s="250">
        <v>7082</v>
      </c>
      <c r="C7145" s="249">
        <v>101.73443203056078</v>
      </c>
    </row>
    <row r="7146" spans="2:3" x14ac:dyDescent="0.25">
      <c r="B7146" s="250">
        <v>7083</v>
      </c>
      <c r="C7146" s="249">
        <v>116.63430790187125</v>
      </c>
    </row>
    <row r="7147" spans="2:3" x14ac:dyDescent="0.25">
      <c r="B7147" s="250">
        <v>7084</v>
      </c>
      <c r="C7147" s="249">
        <v>127.66666472248929</v>
      </c>
    </row>
    <row r="7148" spans="2:3" x14ac:dyDescent="0.25">
      <c r="B7148" s="250">
        <v>7085</v>
      </c>
      <c r="C7148" s="249">
        <v>117.60313506654893</v>
      </c>
    </row>
    <row r="7149" spans="2:3" x14ac:dyDescent="0.25">
      <c r="B7149" s="250">
        <v>7086</v>
      </c>
      <c r="C7149" s="249">
        <v>149.96451887110595</v>
      </c>
    </row>
    <row r="7150" spans="2:3" x14ac:dyDescent="0.25">
      <c r="B7150" s="250">
        <v>7087</v>
      </c>
      <c r="C7150" s="249">
        <v>116.70809363736387</v>
      </c>
    </row>
    <row r="7151" spans="2:3" x14ac:dyDescent="0.25">
      <c r="B7151" s="250">
        <v>7088</v>
      </c>
      <c r="C7151" s="249">
        <v>78.188192818119134</v>
      </c>
    </row>
    <row r="7152" spans="2:3" x14ac:dyDescent="0.25">
      <c r="B7152" s="250">
        <v>7089</v>
      </c>
      <c r="C7152" s="249">
        <v>92.843017471347224</v>
      </c>
    </row>
    <row r="7153" spans="2:3" x14ac:dyDescent="0.25">
      <c r="B7153" s="250">
        <v>7090</v>
      </c>
      <c r="C7153" s="249">
        <v>110.91498853798258</v>
      </c>
    </row>
    <row r="7154" spans="2:3" x14ac:dyDescent="0.25">
      <c r="B7154" s="250">
        <v>7091</v>
      </c>
      <c r="C7154" s="249">
        <v>118.28891456938334</v>
      </c>
    </row>
    <row r="7155" spans="2:3" x14ac:dyDescent="0.25">
      <c r="B7155" s="250">
        <v>7092</v>
      </c>
      <c r="C7155" s="249">
        <v>97.927821497653511</v>
      </c>
    </row>
    <row r="7156" spans="2:3" x14ac:dyDescent="0.25">
      <c r="B7156" s="250">
        <v>7093</v>
      </c>
      <c r="C7156" s="249">
        <v>154.8810324995701</v>
      </c>
    </row>
    <row r="7157" spans="2:3" x14ac:dyDescent="0.25">
      <c r="B7157" s="250">
        <v>7094</v>
      </c>
      <c r="C7157" s="249">
        <v>113.23287912612864</v>
      </c>
    </row>
    <row r="7158" spans="2:3" x14ac:dyDescent="0.25">
      <c r="B7158" s="250">
        <v>7095</v>
      </c>
      <c r="C7158" s="249">
        <v>139.93979286855151</v>
      </c>
    </row>
    <row r="7159" spans="2:3" x14ac:dyDescent="0.25">
      <c r="B7159" s="250">
        <v>7096</v>
      </c>
      <c r="C7159" s="249">
        <v>119.59122948391946</v>
      </c>
    </row>
    <row r="7160" spans="2:3" x14ac:dyDescent="0.25">
      <c r="B7160" s="250">
        <v>7097</v>
      </c>
      <c r="C7160" s="249">
        <v>187.8433908927496</v>
      </c>
    </row>
    <row r="7161" spans="2:3" x14ac:dyDescent="0.25">
      <c r="B7161" s="250">
        <v>7098</v>
      </c>
      <c r="C7161" s="249">
        <v>142.02683771674245</v>
      </c>
    </row>
    <row r="7162" spans="2:3" x14ac:dyDescent="0.25">
      <c r="B7162" s="250">
        <v>7099</v>
      </c>
      <c r="C7162" s="249">
        <v>139.39050734687069</v>
      </c>
    </row>
    <row r="7163" spans="2:3" x14ac:dyDescent="0.25">
      <c r="B7163" s="250">
        <v>7100</v>
      </c>
      <c r="C7163" s="249">
        <v>102.85736407882779</v>
      </c>
    </row>
    <row r="7164" spans="2:3" x14ac:dyDescent="0.25">
      <c r="B7164" s="250">
        <v>7101</v>
      </c>
      <c r="C7164" s="249">
        <v>110.01352319460948</v>
      </c>
    </row>
    <row r="7165" spans="2:3" x14ac:dyDescent="0.25">
      <c r="B7165" s="250">
        <v>7102</v>
      </c>
      <c r="C7165" s="249">
        <v>117.22024619397773</v>
      </c>
    </row>
    <row r="7166" spans="2:3" x14ac:dyDescent="0.25">
      <c r="B7166" s="250">
        <v>7103</v>
      </c>
      <c r="C7166" s="249">
        <v>93.900726855066466</v>
      </c>
    </row>
    <row r="7167" spans="2:3" x14ac:dyDescent="0.25">
      <c r="B7167" s="250">
        <v>7104</v>
      </c>
      <c r="C7167" s="249">
        <v>143.1828659613245</v>
      </c>
    </row>
    <row r="7168" spans="2:3" x14ac:dyDescent="0.25">
      <c r="B7168" s="250">
        <v>7105</v>
      </c>
      <c r="C7168" s="249">
        <v>117.3466750751258</v>
      </c>
    </row>
    <row r="7169" spans="2:3" x14ac:dyDescent="0.25">
      <c r="B7169" s="250">
        <v>7106</v>
      </c>
      <c r="C7169" s="249">
        <v>126.09964041155038</v>
      </c>
    </row>
    <row r="7170" spans="2:3" x14ac:dyDescent="0.25">
      <c r="B7170" s="250">
        <v>7107</v>
      </c>
      <c r="C7170" s="249">
        <v>134.12483134411229</v>
      </c>
    </row>
    <row r="7171" spans="2:3" x14ac:dyDescent="0.25">
      <c r="B7171" s="250">
        <v>7108</v>
      </c>
      <c r="C7171" s="249">
        <v>96.342876425377426</v>
      </c>
    </row>
    <row r="7172" spans="2:3" x14ac:dyDescent="0.25">
      <c r="B7172" s="250">
        <v>7109</v>
      </c>
      <c r="C7172" s="249">
        <v>130.49245684442096</v>
      </c>
    </row>
    <row r="7173" spans="2:3" x14ac:dyDescent="0.25">
      <c r="B7173" s="250">
        <v>7110</v>
      </c>
      <c r="C7173" s="249">
        <v>122.43657960919921</v>
      </c>
    </row>
    <row r="7174" spans="2:3" x14ac:dyDescent="0.25">
      <c r="B7174" s="250">
        <v>7111</v>
      </c>
      <c r="C7174" s="249">
        <v>142.11783852108761</v>
      </c>
    </row>
    <row r="7175" spans="2:3" x14ac:dyDescent="0.25">
      <c r="B7175" s="250">
        <v>7112</v>
      </c>
      <c r="C7175" s="249">
        <v>99.130464924760417</v>
      </c>
    </row>
    <row r="7176" spans="2:3" x14ac:dyDescent="0.25">
      <c r="B7176" s="250">
        <v>7113</v>
      </c>
      <c r="C7176" s="249">
        <v>124.9040379157456</v>
      </c>
    </row>
    <row r="7177" spans="2:3" x14ac:dyDescent="0.25">
      <c r="B7177" s="250">
        <v>7114</v>
      </c>
      <c r="C7177" s="249">
        <v>140.16615358698508</v>
      </c>
    </row>
    <row r="7178" spans="2:3" x14ac:dyDescent="0.25">
      <c r="B7178" s="250">
        <v>7115</v>
      </c>
      <c r="C7178" s="249">
        <v>67.969448931756858</v>
      </c>
    </row>
    <row r="7179" spans="2:3" x14ac:dyDescent="0.25">
      <c r="B7179" s="250">
        <v>7116</v>
      </c>
      <c r="C7179" s="249">
        <v>94.778627618105162</v>
      </c>
    </row>
    <row r="7180" spans="2:3" x14ac:dyDescent="0.25">
      <c r="B7180" s="250">
        <v>7117</v>
      </c>
      <c r="C7180" s="249">
        <v>127.63861093032878</v>
      </c>
    </row>
    <row r="7181" spans="2:3" x14ac:dyDescent="0.25">
      <c r="B7181" s="250">
        <v>7118</v>
      </c>
      <c r="C7181" s="249">
        <v>111.8013050815735</v>
      </c>
    </row>
    <row r="7182" spans="2:3" x14ac:dyDescent="0.25">
      <c r="B7182" s="250">
        <v>7119</v>
      </c>
      <c r="C7182" s="249">
        <v>111.33369197310057</v>
      </c>
    </row>
    <row r="7183" spans="2:3" x14ac:dyDescent="0.25">
      <c r="B7183" s="250">
        <v>7120</v>
      </c>
      <c r="C7183" s="249">
        <v>135.30996363679745</v>
      </c>
    </row>
    <row r="7184" spans="2:3" x14ac:dyDescent="0.25">
      <c r="B7184" s="250">
        <v>7121</v>
      </c>
      <c r="C7184" s="249">
        <v>130.67696745676446</v>
      </c>
    </row>
    <row r="7185" spans="2:3" x14ac:dyDescent="0.25">
      <c r="B7185" s="250">
        <v>7122</v>
      </c>
      <c r="C7185" s="249">
        <v>160.24838431699368</v>
      </c>
    </row>
    <row r="7186" spans="2:3" x14ac:dyDescent="0.25">
      <c r="B7186" s="250">
        <v>7123</v>
      </c>
      <c r="C7186" s="249">
        <v>85.683684165118819</v>
      </c>
    </row>
    <row r="7187" spans="2:3" x14ac:dyDescent="0.25">
      <c r="B7187" s="250">
        <v>7124</v>
      </c>
      <c r="C7187" s="249">
        <v>95.869714364623235</v>
      </c>
    </row>
    <row r="7188" spans="2:3" x14ac:dyDescent="0.25">
      <c r="B7188" s="250">
        <v>7125</v>
      </c>
      <c r="C7188" s="249">
        <v>119.42455838185704</v>
      </c>
    </row>
    <row r="7189" spans="2:3" x14ac:dyDescent="0.25">
      <c r="B7189" s="250">
        <v>7126</v>
      </c>
      <c r="C7189" s="249">
        <v>111.74804361173165</v>
      </c>
    </row>
    <row r="7190" spans="2:3" x14ac:dyDescent="0.25">
      <c r="B7190" s="250">
        <v>7127</v>
      </c>
      <c r="C7190" s="249">
        <v>120.43708793305773</v>
      </c>
    </row>
    <row r="7191" spans="2:3" x14ac:dyDescent="0.25">
      <c r="B7191" s="250">
        <v>7128</v>
      </c>
      <c r="C7191" s="249">
        <v>93.800173665067717</v>
      </c>
    </row>
    <row r="7192" spans="2:3" x14ac:dyDescent="0.25">
      <c r="B7192" s="250">
        <v>7129</v>
      </c>
      <c r="C7192" s="249">
        <v>131.17149341423223</v>
      </c>
    </row>
    <row r="7193" spans="2:3" x14ac:dyDescent="0.25">
      <c r="B7193" s="250">
        <v>7130</v>
      </c>
      <c r="C7193" s="249">
        <v>99.546234636472988</v>
      </c>
    </row>
    <row r="7194" spans="2:3" x14ac:dyDescent="0.25">
      <c r="B7194" s="250">
        <v>7131</v>
      </c>
      <c r="C7194" s="249">
        <v>109.64422600985783</v>
      </c>
    </row>
    <row r="7195" spans="2:3" x14ac:dyDescent="0.25">
      <c r="B7195" s="250">
        <v>7132</v>
      </c>
      <c r="C7195" s="249">
        <v>65.813068462546681</v>
      </c>
    </row>
    <row r="7196" spans="2:3" x14ac:dyDescent="0.25">
      <c r="B7196" s="250">
        <v>7133</v>
      </c>
      <c r="C7196" s="249">
        <v>116.25684186589494</v>
      </c>
    </row>
    <row r="7197" spans="2:3" x14ac:dyDescent="0.25">
      <c r="B7197" s="250">
        <v>7134</v>
      </c>
      <c r="C7197" s="249">
        <v>131.82383837502931</v>
      </c>
    </row>
    <row r="7198" spans="2:3" x14ac:dyDescent="0.25">
      <c r="B7198" s="250">
        <v>7135</v>
      </c>
      <c r="C7198" s="249">
        <v>116.21862717175374</v>
      </c>
    </row>
    <row r="7199" spans="2:3" x14ac:dyDescent="0.25">
      <c r="B7199" s="250">
        <v>7136</v>
      </c>
      <c r="C7199" s="249">
        <v>124.21389378443851</v>
      </c>
    </row>
    <row r="7200" spans="2:3" x14ac:dyDescent="0.25">
      <c r="B7200" s="250">
        <v>7137</v>
      </c>
      <c r="C7200" s="249">
        <v>148.89264536035114</v>
      </c>
    </row>
    <row r="7201" spans="2:3" x14ac:dyDescent="0.25">
      <c r="B7201" s="250">
        <v>7138</v>
      </c>
      <c r="C7201" s="249">
        <v>134.79841490829929</v>
      </c>
    </row>
    <row r="7202" spans="2:3" x14ac:dyDescent="0.25">
      <c r="B7202" s="250">
        <v>7139</v>
      </c>
      <c r="C7202" s="249">
        <v>104.57026881482078</v>
      </c>
    </row>
    <row r="7203" spans="2:3" x14ac:dyDescent="0.25">
      <c r="B7203" s="250">
        <v>7140</v>
      </c>
      <c r="C7203" s="249">
        <v>144.48403435743683</v>
      </c>
    </row>
    <row r="7204" spans="2:3" x14ac:dyDescent="0.25">
      <c r="B7204" s="250">
        <v>7141</v>
      </c>
      <c r="C7204" s="249">
        <v>118.76059654588146</v>
      </c>
    </row>
    <row r="7205" spans="2:3" x14ac:dyDescent="0.25">
      <c r="B7205" s="250">
        <v>7142</v>
      </c>
      <c r="C7205" s="249">
        <v>109.59829280448442</v>
      </c>
    </row>
    <row r="7206" spans="2:3" x14ac:dyDescent="0.25">
      <c r="B7206" s="250">
        <v>7143</v>
      </c>
      <c r="C7206" s="249">
        <v>138.39395769612551</v>
      </c>
    </row>
    <row r="7207" spans="2:3" x14ac:dyDescent="0.25">
      <c r="B7207" s="250">
        <v>7144</v>
      </c>
      <c r="C7207" s="249">
        <v>142.8221289512602</v>
      </c>
    </row>
    <row r="7208" spans="2:3" x14ac:dyDescent="0.25">
      <c r="B7208" s="250">
        <v>7145</v>
      </c>
      <c r="C7208" s="249">
        <v>109.54756203506598</v>
      </c>
    </row>
    <row r="7209" spans="2:3" x14ac:dyDescent="0.25">
      <c r="B7209" s="250">
        <v>7146</v>
      </c>
      <c r="C7209" s="249">
        <v>122.98793298115142</v>
      </c>
    </row>
    <row r="7210" spans="2:3" x14ac:dyDescent="0.25">
      <c r="B7210" s="250">
        <v>7147</v>
      </c>
      <c r="C7210" s="249">
        <v>113.31010040052182</v>
      </c>
    </row>
    <row r="7211" spans="2:3" x14ac:dyDescent="0.25">
      <c r="B7211" s="250">
        <v>7148</v>
      </c>
      <c r="C7211" s="249">
        <v>160.25660184457558</v>
      </c>
    </row>
    <row r="7212" spans="2:3" x14ac:dyDescent="0.25">
      <c r="B7212" s="250">
        <v>7149</v>
      </c>
      <c r="C7212" s="249">
        <v>90.210009256520152</v>
      </c>
    </row>
    <row r="7213" spans="2:3" x14ac:dyDescent="0.25">
      <c r="B7213" s="250">
        <v>7150</v>
      </c>
      <c r="C7213" s="249">
        <v>141.35447600100076</v>
      </c>
    </row>
    <row r="7214" spans="2:3" x14ac:dyDescent="0.25">
      <c r="B7214" s="250">
        <v>7151</v>
      </c>
      <c r="C7214" s="249">
        <v>77.787890232884436</v>
      </c>
    </row>
    <row r="7215" spans="2:3" x14ac:dyDescent="0.25">
      <c r="B7215" s="250">
        <v>7152</v>
      </c>
      <c r="C7215" s="249">
        <v>129.11616690750171</v>
      </c>
    </row>
    <row r="7216" spans="2:3" x14ac:dyDescent="0.25">
      <c r="B7216" s="250">
        <v>7153</v>
      </c>
      <c r="C7216" s="249">
        <v>116.53218024028963</v>
      </c>
    </row>
    <row r="7217" spans="2:3" x14ac:dyDescent="0.25">
      <c r="B7217" s="250">
        <v>7154</v>
      </c>
      <c r="C7217" s="249">
        <v>107.36778151796115</v>
      </c>
    </row>
    <row r="7218" spans="2:3" x14ac:dyDescent="0.25">
      <c r="B7218" s="250">
        <v>7155</v>
      </c>
      <c r="C7218" s="249">
        <v>122.20790693488691</v>
      </c>
    </row>
    <row r="7219" spans="2:3" x14ac:dyDescent="0.25">
      <c r="B7219" s="250">
        <v>7156</v>
      </c>
      <c r="C7219" s="249">
        <v>106.72913984005089</v>
      </c>
    </row>
    <row r="7220" spans="2:3" x14ac:dyDescent="0.25">
      <c r="B7220" s="250">
        <v>7157</v>
      </c>
      <c r="C7220" s="249">
        <v>116.91148920847557</v>
      </c>
    </row>
    <row r="7221" spans="2:3" x14ac:dyDescent="0.25">
      <c r="B7221" s="250">
        <v>7158</v>
      </c>
      <c r="C7221" s="249">
        <v>105.97761033571837</v>
      </c>
    </row>
    <row r="7222" spans="2:3" x14ac:dyDescent="0.25">
      <c r="B7222" s="250">
        <v>7159</v>
      </c>
      <c r="C7222" s="249">
        <v>128.56326506563749</v>
      </c>
    </row>
    <row r="7223" spans="2:3" x14ac:dyDescent="0.25">
      <c r="B7223" s="250">
        <v>7160</v>
      </c>
      <c r="C7223" s="249">
        <v>98.919602069039342</v>
      </c>
    </row>
    <row r="7224" spans="2:3" x14ac:dyDescent="0.25">
      <c r="B7224" s="250">
        <v>7161</v>
      </c>
      <c r="C7224" s="249">
        <v>127.50731094707594</v>
      </c>
    </row>
    <row r="7225" spans="2:3" x14ac:dyDescent="0.25">
      <c r="B7225" s="250">
        <v>7162</v>
      </c>
      <c r="C7225" s="249">
        <v>120.31800998165254</v>
      </c>
    </row>
    <row r="7226" spans="2:3" x14ac:dyDescent="0.25">
      <c r="B7226" s="250">
        <v>7163</v>
      </c>
      <c r="C7226" s="249">
        <v>112.93618832642112</v>
      </c>
    </row>
    <row r="7227" spans="2:3" x14ac:dyDescent="0.25">
      <c r="B7227" s="250">
        <v>7164</v>
      </c>
      <c r="C7227" s="249">
        <v>111.76954205753528</v>
      </c>
    </row>
    <row r="7228" spans="2:3" x14ac:dyDescent="0.25">
      <c r="B7228" s="250">
        <v>7165</v>
      </c>
      <c r="C7228" s="249">
        <v>101.2358054336155</v>
      </c>
    </row>
    <row r="7229" spans="2:3" x14ac:dyDescent="0.25">
      <c r="B7229" s="250">
        <v>7166</v>
      </c>
      <c r="C7229" s="249">
        <v>133.37551068036493</v>
      </c>
    </row>
    <row r="7230" spans="2:3" x14ac:dyDescent="0.25">
      <c r="B7230" s="250">
        <v>7167</v>
      </c>
      <c r="C7230" s="249">
        <v>123.61262361888258</v>
      </c>
    </row>
    <row r="7231" spans="2:3" x14ac:dyDescent="0.25">
      <c r="B7231" s="250">
        <v>7168</v>
      </c>
      <c r="C7231" s="249">
        <v>123.10310045710321</v>
      </c>
    </row>
    <row r="7232" spans="2:3" x14ac:dyDescent="0.25">
      <c r="B7232" s="250">
        <v>7169</v>
      </c>
      <c r="C7232" s="249">
        <v>123.16491280874679</v>
      </c>
    </row>
    <row r="7233" spans="2:3" x14ac:dyDescent="0.25">
      <c r="B7233" s="250">
        <v>7170</v>
      </c>
      <c r="C7233" s="249">
        <v>128.60328909118007</v>
      </c>
    </row>
    <row r="7234" spans="2:3" x14ac:dyDescent="0.25">
      <c r="B7234" s="250">
        <v>7171</v>
      </c>
      <c r="C7234" s="249">
        <v>170.93223592792529</v>
      </c>
    </row>
    <row r="7235" spans="2:3" x14ac:dyDescent="0.25">
      <c r="B7235" s="250">
        <v>7172</v>
      </c>
      <c r="C7235" s="249">
        <v>124.45689941365865</v>
      </c>
    </row>
    <row r="7236" spans="2:3" x14ac:dyDescent="0.25">
      <c r="B7236" s="250">
        <v>7173</v>
      </c>
      <c r="C7236" s="249">
        <v>106.42937469112135</v>
      </c>
    </row>
    <row r="7237" spans="2:3" x14ac:dyDescent="0.25">
      <c r="B7237" s="250">
        <v>7174</v>
      </c>
      <c r="C7237" s="249">
        <v>165.24057342112533</v>
      </c>
    </row>
    <row r="7238" spans="2:3" x14ac:dyDescent="0.25">
      <c r="B7238" s="250">
        <v>7175</v>
      </c>
      <c r="C7238" s="249">
        <v>94.390237378953472</v>
      </c>
    </row>
    <row r="7239" spans="2:3" x14ac:dyDescent="0.25">
      <c r="B7239" s="250">
        <v>7176</v>
      </c>
      <c r="C7239" s="249">
        <v>155.08901405971258</v>
      </c>
    </row>
    <row r="7240" spans="2:3" x14ac:dyDescent="0.25">
      <c r="B7240" s="250">
        <v>7177</v>
      </c>
      <c r="C7240" s="249">
        <v>138.70245619251278</v>
      </c>
    </row>
    <row r="7241" spans="2:3" x14ac:dyDescent="0.25">
      <c r="B7241" s="250">
        <v>7178</v>
      </c>
      <c r="C7241" s="249">
        <v>158.20466110909962</v>
      </c>
    </row>
    <row r="7242" spans="2:3" x14ac:dyDescent="0.25">
      <c r="B7242" s="250">
        <v>7179</v>
      </c>
      <c r="C7242" s="249">
        <v>162.78071639815772</v>
      </c>
    </row>
    <row r="7243" spans="2:3" x14ac:dyDescent="0.25">
      <c r="B7243" s="250">
        <v>7180</v>
      </c>
      <c r="C7243" s="249">
        <v>138.63586938046396</v>
      </c>
    </row>
    <row r="7244" spans="2:3" x14ac:dyDescent="0.25">
      <c r="B7244" s="250">
        <v>7181</v>
      </c>
      <c r="C7244" s="249">
        <v>106.78802091454271</v>
      </c>
    </row>
    <row r="7245" spans="2:3" x14ac:dyDescent="0.25">
      <c r="B7245" s="250">
        <v>7182</v>
      </c>
      <c r="C7245" s="249">
        <v>151.90861475284152</v>
      </c>
    </row>
    <row r="7246" spans="2:3" x14ac:dyDescent="0.25">
      <c r="B7246" s="250">
        <v>7183</v>
      </c>
      <c r="C7246" s="249">
        <v>95.879777969244941</v>
      </c>
    </row>
    <row r="7247" spans="2:3" x14ac:dyDescent="0.25">
      <c r="B7247" s="250">
        <v>7184</v>
      </c>
      <c r="C7247" s="249">
        <v>114.61251137301704</v>
      </c>
    </row>
    <row r="7248" spans="2:3" x14ac:dyDescent="0.25">
      <c r="B7248" s="250">
        <v>7185</v>
      </c>
      <c r="C7248" s="249">
        <v>119.965242955601</v>
      </c>
    </row>
    <row r="7249" spans="2:3" x14ac:dyDescent="0.25">
      <c r="B7249" s="250">
        <v>7186</v>
      </c>
      <c r="C7249" s="249">
        <v>98.525911546532186</v>
      </c>
    </row>
    <row r="7250" spans="2:3" x14ac:dyDescent="0.25">
      <c r="B7250" s="250">
        <v>7187</v>
      </c>
      <c r="C7250" s="249">
        <v>105.16823771740407</v>
      </c>
    </row>
    <row r="7251" spans="2:3" x14ac:dyDescent="0.25">
      <c r="B7251" s="250">
        <v>7188</v>
      </c>
      <c r="C7251" s="249">
        <v>138.75865936048291</v>
      </c>
    </row>
    <row r="7252" spans="2:3" x14ac:dyDescent="0.25">
      <c r="B7252" s="250">
        <v>7189</v>
      </c>
      <c r="C7252" s="249">
        <v>136.85681499083532</v>
      </c>
    </row>
    <row r="7253" spans="2:3" x14ac:dyDescent="0.25">
      <c r="B7253" s="250">
        <v>7190</v>
      </c>
      <c r="C7253" s="249">
        <v>103.01172508241555</v>
      </c>
    </row>
    <row r="7254" spans="2:3" x14ac:dyDescent="0.25">
      <c r="B7254" s="250">
        <v>7191</v>
      </c>
      <c r="C7254" s="249">
        <v>108.68587577423961</v>
      </c>
    </row>
    <row r="7255" spans="2:3" x14ac:dyDescent="0.25">
      <c r="B7255" s="250">
        <v>7192</v>
      </c>
      <c r="C7255" s="249">
        <v>110.90279323076625</v>
      </c>
    </row>
    <row r="7256" spans="2:3" x14ac:dyDescent="0.25">
      <c r="B7256" s="250">
        <v>7193</v>
      </c>
      <c r="C7256" s="249">
        <v>92.232906904922359</v>
      </c>
    </row>
    <row r="7257" spans="2:3" x14ac:dyDescent="0.25">
      <c r="B7257" s="250">
        <v>7194</v>
      </c>
      <c r="C7257" s="249">
        <v>96.38940943260377</v>
      </c>
    </row>
    <row r="7258" spans="2:3" x14ac:dyDescent="0.25">
      <c r="B7258" s="250">
        <v>7195</v>
      </c>
      <c r="C7258" s="249">
        <v>97.902721926266594</v>
      </c>
    </row>
    <row r="7259" spans="2:3" x14ac:dyDescent="0.25">
      <c r="B7259" s="250">
        <v>7196</v>
      </c>
      <c r="C7259" s="249">
        <v>95.159874727800741</v>
      </c>
    </row>
    <row r="7260" spans="2:3" x14ac:dyDescent="0.25">
      <c r="B7260" s="250">
        <v>7197</v>
      </c>
      <c r="C7260" s="249">
        <v>76.988476012497827</v>
      </c>
    </row>
    <row r="7261" spans="2:3" x14ac:dyDescent="0.25">
      <c r="B7261" s="250">
        <v>7198</v>
      </c>
      <c r="C7261" s="249">
        <v>58.135678236314334</v>
      </c>
    </row>
    <row r="7262" spans="2:3" x14ac:dyDescent="0.25">
      <c r="B7262" s="250">
        <v>7199</v>
      </c>
      <c r="C7262" s="249">
        <v>105.93237874446082</v>
      </c>
    </row>
    <row r="7263" spans="2:3" x14ac:dyDescent="0.25">
      <c r="B7263" s="250">
        <v>7200</v>
      </c>
      <c r="C7263" s="249">
        <v>99.392536245442045</v>
      </c>
    </row>
    <row r="7264" spans="2:3" x14ac:dyDescent="0.25">
      <c r="B7264" s="250">
        <v>7201</v>
      </c>
      <c r="C7264" s="249">
        <v>136.38299560628104</v>
      </c>
    </row>
    <row r="7265" spans="2:3" x14ac:dyDescent="0.25">
      <c r="B7265" s="250">
        <v>7202</v>
      </c>
      <c r="C7265" s="249">
        <v>76.532851631775031</v>
      </c>
    </row>
    <row r="7266" spans="2:3" x14ac:dyDescent="0.25">
      <c r="B7266" s="250">
        <v>7203</v>
      </c>
      <c r="C7266" s="249">
        <v>136.38658928167808</v>
      </c>
    </row>
    <row r="7267" spans="2:3" x14ac:dyDescent="0.25">
      <c r="B7267" s="250">
        <v>7204</v>
      </c>
      <c r="C7267" s="249">
        <v>100.92156009601374</v>
      </c>
    </row>
    <row r="7268" spans="2:3" x14ac:dyDescent="0.25">
      <c r="B7268" s="250">
        <v>7205</v>
      </c>
      <c r="C7268" s="249">
        <v>103.10432647595307</v>
      </c>
    </row>
    <row r="7269" spans="2:3" x14ac:dyDescent="0.25">
      <c r="B7269" s="250">
        <v>7206</v>
      </c>
      <c r="C7269" s="249">
        <v>136.69292107246648</v>
      </c>
    </row>
    <row r="7270" spans="2:3" x14ac:dyDescent="0.25">
      <c r="B7270" s="250">
        <v>7207</v>
      </c>
      <c r="C7270" s="249">
        <v>170.59144672713569</v>
      </c>
    </row>
    <row r="7271" spans="2:3" x14ac:dyDescent="0.25">
      <c r="B7271" s="250">
        <v>7208</v>
      </c>
      <c r="C7271" s="249">
        <v>93.989348602901686</v>
      </c>
    </row>
    <row r="7272" spans="2:3" x14ac:dyDescent="0.25">
      <c r="B7272" s="250">
        <v>7209</v>
      </c>
      <c r="C7272" s="249">
        <v>100.84105511843018</v>
      </c>
    </row>
    <row r="7273" spans="2:3" x14ac:dyDescent="0.25">
      <c r="B7273" s="250">
        <v>7210</v>
      </c>
      <c r="C7273" s="249">
        <v>108.31433993137105</v>
      </c>
    </row>
    <row r="7274" spans="2:3" x14ac:dyDescent="0.25">
      <c r="B7274" s="250">
        <v>7211</v>
      </c>
      <c r="C7274" s="249">
        <v>133.44478166962347</v>
      </c>
    </row>
    <row r="7275" spans="2:3" x14ac:dyDescent="0.25">
      <c r="B7275" s="250">
        <v>7212</v>
      </c>
      <c r="C7275" s="249">
        <v>124.41161522729878</v>
      </c>
    </row>
    <row r="7276" spans="2:3" x14ac:dyDescent="0.25">
      <c r="B7276" s="250">
        <v>7213</v>
      </c>
      <c r="C7276" s="249">
        <v>121.87474145893651</v>
      </c>
    </row>
    <row r="7277" spans="2:3" x14ac:dyDescent="0.25">
      <c r="B7277" s="250">
        <v>7214</v>
      </c>
      <c r="C7277" s="249">
        <v>165.46377464849598</v>
      </c>
    </row>
    <row r="7278" spans="2:3" x14ac:dyDescent="0.25">
      <c r="B7278" s="250">
        <v>7215</v>
      </c>
      <c r="C7278" s="249">
        <v>113.43907378551594</v>
      </c>
    </row>
    <row r="7279" spans="2:3" x14ac:dyDescent="0.25">
      <c r="B7279" s="250">
        <v>7216</v>
      </c>
      <c r="C7279" s="249">
        <v>123.65908473482777</v>
      </c>
    </row>
    <row r="7280" spans="2:3" x14ac:dyDescent="0.25">
      <c r="B7280" s="250">
        <v>7217</v>
      </c>
      <c r="C7280" s="249">
        <v>80.172947497580211</v>
      </c>
    </row>
    <row r="7281" spans="2:3" x14ac:dyDescent="0.25">
      <c r="B7281" s="250">
        <v>7218</v>
      </c>
      <c r="C7281" s="249">
        <v>80.005609403560015</v>
      </c>
    </row>
    <row r="7282" spans="2:3" x14ac:dyDescent="0.25">
      <c r="B7282" s="250">
        <v>7219</v>
      </c>
      <c r="C7282" s="249">
        <v>74.646125696694156</v>
      </c>
    </row>
    <row r="7283" spans="2:3" x14ac:dyDescent="0.25">
      <c r="B7283" s="250">
        <v>7220</v>
      </c>
      <c r="C7283" s="249">
        <v>160.945845491873</v>
      </c>
    </row>
    <row r="7284" spans="2:3" x14ac:dyDescent="0.25">
      <c r="B7284" s="250">
        <v>7221</v>
      </c>
      <c r="C7284" s="249">
        <v>94.374521089321206</v>
      </c>
    </row>
    <row r="7285" spans="2:3" x14ac:dyDescent="0.25">
      <c r="B7285" s="250">
        <v>7222</v>
      </c>
      <c r="C7285" s="249">
        <v>155.62313430615845</v>
      </c>
    </row>
    <row r="7286" spans="2:3" x14ac:dyDescent="0.25">
      <c r="B7286" s="250">
        <v>7223</v>
      </c>
      <c r="C7286" s="249">
        <v>111.09220218382652</v>
      </c>
    </row>
    <row r="7287" spans="2:3" x14ac:dyDescent="0.25">
      <c r="B7287" s="250">
        <v>7224</v>
      </c>
      <c r="C7287" s="249">
        <v>132.43500091804773</v>
      </c>
    </row>
    <row r="7288" spans="2:3" x14ac:dyDescent="0.25">
      <c r="B7288" s="250">
        <v>7225</v>
      </c>
      <c r="C7288" s="249">
        <v>68.352405833810678</v>
      </c>
    </row>
    <row r="7289" spans="2:3" x14ac:dyDescent="0.25">
      <c r="B7289" s="250">
        <v>7226</v>
      </c>
      <c r="C7289" s="249">
        <v>120.77528988806903</v>
      </c>
    </row>
    <row r="7290" spans="2:3" x14ac:dyDescent="0.25">
      <c r="B7290" s="250">
        <v>7227</v>
      </c>
      <c r="C7290" s="249">
        <v>132.51739331043041</v>
      </c>
    </row>
    <row r="7291" spans="2:3" x14ac:dyDescent="0.25">
      <c r="B7291" s="250">
        <v>7228</v>
      </c>
      <c r="C7291" s="249">
        <v>125.98253292259437</v>
      </c>
    </row>
    <row r="7292" spans="2:3" x14ac:dyDescent="0.25">
      <c r="B7292" s="250">
        <v>7229</v>
      </c>
      <c r="C7292" s="249">
        <v>113.63228622442833</v>
      </c>
    </row>
    <row r="7293" spans="2:3" x14ac:dyDescent="0.25">
      <c r="B7293" s="250">
        <v>7230</v>
      </c>
      <c r="C7293" s="249">
        <v>174.00262963088369</v>
      </c>
    </row>
    <row r="7294" spans="2:3" x14ac:dyDescent="0.25">
      <c r="B7294" s="250">
        <v>7231</v>
      </c>
      <c r="C7294" s="249">
        <v>175.00410565760438</v>
      </c>
    </row>
    <row r="7295" spans="2:3" x14ac:dyDescent="0.25">
      <c r="B7295" s="250">
        <v>7232</v>
      </c>
      <c r="C7295" s="249">
        <v>135.07612296272771</v>
      </c>
    </row>
    <row r="7296" spans="2:3" x14ac:dyDescent="0.25">
      <c r="B7296" s="250">
        <v>7233</v>
      </c>
      <c r="C7296" s="249">
        <v>114.7892123120683</v>
      </c>
    </row>
    <row r="7297" spans="2:3" x14ac:dyDescent="0.25">
      <c r="B7297" s="250">
        <v>7234</v>
      </c>
      <c r="C7297" s="249">
        <v>145.22373975241561</v>
      </c>
    </row>
    <row r="7298" spans="2:3" x14ac:dyDescent="0.25">
      <c r="B7298" s="250">
        <v>7235</v>
      </c>
      <c r="C7298" s="249">
        <v>142.52490059952197</v>
      </c>
    </row>
    <row r="7299" spans="2:3" x14ac:dyDescent="0.25">
      <c r="B7299" s="250">
        <v>7236</v>
      </c>
      <c r="C7299" s="249">
        <v>148.23702840569064</v>
      </c>
    </row>
    <row r="7300" spans="2:3" x14ac:dyDescent="0.25">
      <c r="B7300" s="250">
        <v>7237</v>
      </c>
      <c r="C7300" s="249">
        <v>148.95465456866737</v>
      </c>
    </row>
    <row r="7301" spans="2:3" x14ac:dyDescent="0.25">
      <c r="B7301" s="250">
        <v>7238</v>
      </c>
      <c r="C7301" s="249">
        <v>149.6058933968896</v>
      </c>
    </row>
    <row r="7302" spans="2:3" x14ac:dyDescent="0.25">
      <c r="B7302" s="250">
        <v>7239</v>
      </c>
      <c r="C7302" s="249">
        <v>88.209350584016946</v>
      </c>
    </row>
    <row r="7303" spans="2:3" x14ac:dyDescent="0.25">
      <c r="B7303" s="250">
        <v>7240</v>
      </c>
      <c r="C7303" s="249">
        <v>129.66343222229756</v>
      </c>
    </row>
    <row r="7304" spans="2:3" x14ac:dyDescent="0.25">
      <c r="B7304" s="250">
        <v>7241</v>
      </c>
      <c r="C7304" s="249">
        <v>126.61602811761415</v>
      </c>
    </row>
    <row r="7305" spans="2:3" x14ac:dyDescent="0.25">
      <c r="B7305" s="250">
        <v>7242</v>
      </c>
      <c r="C7305" s="249">
        <v>111.41178727282626</v>
      </c>
    </row>
    <row r="7306" spans="2:3" x14ac:dyDescent="0.25">
      <c r="B7306" s="250">
        <v>7243</v>
      </c>
      <c r="C7306" s="249">
        <v>104.82896364507981</v>
      </c>
    </row>
    <row r="7307" spans="2:3" x14ac:dyDescent="0.25">
      <c r="B7307" s="250">
        <v>7244</v>
      </c>
      <c r="C7307" s="249">
        <v>129.39184933486848</v>
      </c>
    </row>
    <row r="7308" spans="2:3" x14ac:dyDescent="0.25">
      <c r="B7308" s="250">
        <v>7245</v>
      </c>
      <c r="C7308" s="249">
        <v>168.36228350040687</v>
      </c>
    </row>
    <row r="7309" spans="2:3" x14ac:dyDescent="0.25">
      <c r="B7309" s="250">
        <v>7246</v>
      </c>
      <c r="C7309" s="249">
        <v>98.011511924540656</v>
      </c>
    </row>
    <row r="7310" spans="2:3" x14ac:dyDescent="0.25">
      <c r="B7310" s="250">
        <v>7247</v>
      </c>
      <c r="C7310" s="249">
        <v>134.31558923648271</v>
      </c>
    </row>
    <row r="7311" spans="2:3" x14ac:dyDescent="0.25">
      <c r="B7311" s="250">
        <v>7248</v>
      </c>
      <c r="C7311" s="249">
        <v>97.354129023144026</v>
      </c>
    </row>
    <row r="7312" spans="2:3" x14ac:dyDescent="0.25">
      <c r="B7312" s="250">
        <v>7249</v>
      </c>
      <c r="C7312" s="249">
        <v>94.527873433285819</v>
      </c>
    </row>
    <row r="7313" spans="2:3" x14ac:dyDescent="0.25">
      <c r="B7313" s="250">
        <v>7250</v>
      </c>
      <c r="C7313" s="249">
        <v>145.23181828353265</v>
      </c>
    </row>
    <row r="7314" spans="2:3" x14ac:dyDescent="0.25">
      <c r="B7314" s="250">
        <v>7251</v>
      </c>
      <c r="C7314" s="249">
        <v>103.4791152863541</v>
      </c>
    </row>
    <row r="7315" spans="2:3" x14ac:dyDescent="0.25">
      <c r="B7315" s="250">
        <v>7252</v>
      </c>
      <c r="C7315" s="249">
        <v>70.937718786786917</v>
      </c>
    </row>
    <row r="7316" spans="2:3" x14ac:dyDescent="0.25">
      <c r="B7316" s="250">
        <v>7253</v>
      </c>
      <c r="C7316" s="249">
        <v>119.43641052334056</v>
      </c>
    </row>
    <row r="7317" spans="2:3" x14ac:dyDescent="0.25">
      <c r="B7317" s="250">
        <v>7254</v>
      </c>
      <c r="C7317" s="249">
        <v>81.99750004420244</v>
      </c>
    </row>
    <row r="7318" spans="2:3" x14ac:dyDescent="0.25">
      <c r="B7318" s="250">
        <v>7255</v>
      </c>
      <c r="C7318" s="249">
        <v>169.76898772304182</v>
      </c>
    </row>
    <row r="7319" spans="2:3" x14ac:dyDescent="0.25">
      <c r="B7319" s="250">
        <v>7256</v>
      </c>
      <c r="C7319" s="249">
        <v>103.47113309020864</v>
      </c>
    </row>
    <row r="7320" spans="2:3" x14ac:dyDescent="0.25">
      <c r="B7320" s="250">
        <v>7257</v>
      </c>
      <c r="C7320" s="249">
        <v>108.57223439565431</v>
      </c>
    </row>
    <row r="7321" spans="2:3" x14ac:dyDescent="0.25">
      <c r="B7321" s="250">
        <v>7258</v>
      </c>
      <c r="C7321" s="249">
        <v>109.01748491875622</v>
      </c>
    </row>
    <row r="7322" spans="2:3" x14ac:dyDescent="0.25">
      <c r="B7322" s="250">
        <v>7259</v>
      </c>
      <c r="C7322" s="249">
        <v>96.153677605809492</v>
      </c>
    </row>
    <row r="7323" spans="2:3" x14ac:dyDescent="0.25">
      <c r="B7323" s="250">
        <v>7260</v>
      </c>
      <c r="C7323" s="249">
        <v>93.09747005629589</v>
      </c>
    </row>
    <row r="7324" spans="2:3" x14ac:dyDescent="0.25">
      <c r="B7324" s="250">
        <v>7261</v>
      </c>
      <c r="C7324" s="249">
        <v>131.65522624336629</v>
      </c>
    </row>
    <row r="7325" spans="2:3" x14ac:dyDescent="0.25">
      <c r="B7325" s="250">
        <v>7262</v>
      </c>
      <c r="C7325" s="249">
        <v>83.093362358308099</v>
      </c>
    </row>
    <row r="7326" spans="2:3" x14ac:dyDescent="0.25">
      <c r="B7326" s="250">
        <v>7263</v>
      </c>
      <c r="C7326" s="249">
        <v>83.121144827754335</v>
      </c>
    </row>
    <row r="7327" spans="2:3" x14ac:dyDescent="0.25">
      <c r="B7327" s="250">
        <v>7264</v>
      </c>
      <c r="C7327" s="249">
        <v>91.548359539744609</v>
      </c>
    </row>
    <row r="7328" spans="2:3" x14ac:dyDescent="0.25">
      <c r="B7328" s="250">
        <v>7265</v>
      </c>
      <c r="C7328" s="249">
        <v>122.04085691194419</v>
      </c>
    </row>
    <row r="7329" spans="2:3" x14ac:dyDescent="0.25">
      <c r="B7329" s="250">
        <v>7266</v>
      </c>
      <c r="C7329" s="249">
        <v>106.77256329572546</v>
      </c>
    </row>
    <row r="7330" spans="2:3" x14ac:dyDescent="0.25">
      <c r="B7330" s="250">
        <v>7267</v>
      </c>
      <c r="C7330" s="249">
        <v>131.95774809967386</v>
      </c>
    </row>
    <row r="7331" spans="2:3" x14ac:dyDescent="0.25">
      <c r="B7331" s="250">
        <v>7268</v>
      </c>
      <c r="C7331" s="249">
        <v>89.184959643361083</v>
      </c>
    </row>
    <row r="7332" spans="2:3" x14ac:dyDescent="0.25">
      <c r="B7332" s="250">
        <v>7269</v>
      </c>
      <c r="C7332" s="249">
        <v>173.69506297493766</v>
      </c>
    </row>
    <row r="7333" spans="2:3" x14ac:dyDescent="0.25">
      <c r="B7333" s="250">
        <v>7270</v>
      </c>
      <c r="C7333" s="249">
        <v>117.08820448560941</v>
      </c>
    </row>
    <row r="7334" spans="2:3" x14ac:dyDescent="0.25">
      <c r="B7334" s="250">
        <v>7271</v>
      </c>
      <c r="C7334" s="249">
        <v>139.84238003879358</v>
      </c>
    </row>
    <row r="7335" spans="2:3" x14ac:dyDescent="0.25">
      <c r="B7335" s="250">
        <v>7272</v>
      </c>
      <c r="C7335" s="249">
        <v>94.765134554365218</v>
      </c>
    </row>
    <row r="7336" spans="2:3" x14ac:dyDescent="0.25">
      <c r="B7336" s="250">
        <v>7273</v>
      </c>
      <c r="C7336" s="249">
        <v>139.38796778247522</v>
      </c>
    </row>
    <row r="7337" spans="2:3" x14ac:dyDescent="0.25">
      <c r="B7337" s="250">
        <v>7274</v>
      </c>
      <c r="C7337" s="249">
        <v>127.30864978027114</v>
      </c>
    </row>
    <row r="7338" spans="2:3" x14ac:dyDescent="0.25">
      <c r="B7338" s="250">
        <v>7275</v>
      </c>
      <c r="C7338" s="249">
        <v>141.2184896025461</v>
      </c>
    </row>
    <row r="7339" spans="2:3" x14ac:dyDescent="0.25">
      <c r="B7339" s="250">
        <v>7276</v>
      </c>
      <c r="C7339" s="249">
        <v>98.300847601747051</v>
      </c>
    </row>
    <row r="7340" spans="2:3" x14ac:dyDescent="0.25">
      <c r="B7340" s="250">
        <v>7277</v>
      </c>
      <c r="C7340" s="249">
        <v>140.60180879471005</v>
      </c>
    </row>
    <row r="7341" spans="2:3" x14ac:dyDescent="0.25">
      <c r="B7341" s="250">
        <v>7278</v>
      </c>
      <c r="C7341" s="249">
        <v>133.45343712903005</v>
      </c>
    </row>
    <row r="7342" spans="2:3" x14ac:dyDescent="0.25">
      <c r="B7342" s="250">
        <v>7279</v>
      </c>
      <c r="C7342" s="249">
        <v>130.30529476749507</v>
      </c>
    </row>
    <row r="7343" spans="2:3" x14ac:dyDescent="0.25">
      <c r="B7343" s="250">
        <v>7280</v>
      </c>
      <c r="C7343" s="249">
        <v>109.4827969821236</v>
      </c>
    </row>
    <row r="7344" spans="2:3" x14ac:dyDescent="0.25">
      <c r="B7344" s="250">
        <v>7281</v>
      </c>
      <c r="C7344" s="249">
        <v>155.54605602596121</v>
      </c>
    </row>
    <row r="7345" spans="2:3" x14ac:dyDescent="0.25">
      <c r="B7345" s="250">
        <v>7282</v>
      </c>
      <c r="C7345" s="249">
        <v>144.13594893004117</v>
      </c>
    </row>
    <row r="7346" spans="2:3" x14ac:dyDescent="0.25">
      <c r="B7346" s="250">
        <v>7283</v>
      </c>
      <c r="C7346" s="249">
        <v>102.56915522771506</v>
      </c>
    </row>
    <row r="7347" spans="2:3" x14ac:dyDescent="0.25">
      <c r="B7347" s="250">
        <v>7284</v>
      </c>
      <c r="C7347" s="249">
        <v>133.84863646696002</v>
      </c>
    </row>
    <row r="7348" spans="2:3" x14ac:dyDescent="0.25">
      <c r="B7348" s="250">
        <v>7285</v>
      </c>
      <c r="C7348" s="249">
        <v>104.24703015460591</v>
      </c>
    </row>
    <row r="7349" spans="2:3" x14ac:dyDescent="0.25">
      <c r="B7349" s="250">
        <v>7286</v>
      </c>
      <c r="C7349" s="249">
        <v>114.90688007518627</v>
      </c>
    </row>
    <row r="7350" spans="2:3" x14ac:dyDescent="0.25">
      <c r="B7350" s="250">
        <v>7287</v>
      </c>
      <c r="C7350" s="249">
        <v>119.03925400826867</v>
      </c>
    </row>
    <row r="7351" spans="2:3" x14ac:dyDescent="0.25">
      <c r="B7351" s="250">
        <v>7288</v>
      </c>
      <c r="C7351" s="249">
        <v>160.5790916996221</v>
      </c>
    </row>
    <row r="7352" spans="2:3" x14ac:dyDescent="0.25">
      <c r="B7352" s="250">
        <v>7289</v>
      </c>
      <c r="C7352" s="249">
        <v>91.890380097507517</v>
      </c>
    </row>
    <row r="7353" spans="2:3" x14ac:dyDescent="0.25">
      <c r="B7353" s="250">
        <v>7290</v>
      </c>
      <c r="C7353" s="249">
        <v>135.42729544646474</v>
      </c>
    </row>
    <row r="7354" spans="2:3" x14ac:dyDescent="0.25">
      <c r="B7354" s="250">
        <v>7291</v>
      </c>
      <c r="C7354" s="249">
        <v>126.83666439569969</v>
      </c>
    </row>
    <row r="7355" spans="2:3" x14ac:dyDescent="0.25">
      <c r="B7355" s="250">
        <v>7292</v>
      </c>
      <c r="C7355" s="249">
        <v>76.497747196918681</v>
      </c>
    </row>
    <row r="7356" spans="2:3" x14ac:dyDescent="0.25">
      <c r="B7356" s="250">
        <v>7293</v>
      </c>
      <c r="C7356" s="249">
        <v>86.603579875817516</v>
      </c>
    </row>
    <row r="7357" spans="2:3" x14ac:dyDescent="0.25">
      <c r="B7357" s="250">
        <v>7294</v>
      </c>
      <c r="C7357" s="249">
        <v>131.54649840376578</v>
      </c>
    </row>
    <row r="7358" spans="2:3" x14ac:dyDescent="0.25">
      <c r="B7358" s="250">
        <v>7295</v>
      </c>
      <c r="C7358" s="249">
        <v>130.39447643032173</v>
      </c>
    </row>
    <row r="7359" spans="2:3" x14ac:dyDescent="0.25">
      <c r="B7359" s="250">
        <v>7296</v>
      </c>
      <c r="C7359" s="249">
        <v>106.11870290867277</v>
      </c>
    </row>
    <row r="7360" spans="2:3" x14ac:dyDescent="0.25">
      <c r="B7360" s="250">
        <v>7297</v>
      </c>
      <c r="C7360" s="249">
        <v>124.66787781845977</v>
      </c>
    </row>
    <row r="7361" spans="2:3" x14ac:dyDescent="0.25">
      <c r="B7361" s="250">
        <v>7298</v>
      </c>
      <c r="C7361" s="249">
        <v>110.49824471326464</v>
      </c>
    </row>
    <row r="7362" spans="2:3" x14ac:dyDescent="0.25">
      <c r="B7362" s="250">
        <v>7299</v>
      </c>
      <c r="C7362" s="249">
        <v>116.97527498098766</v>
      </c>
    </row>
    <row r="7363" spans="2:3" x14ac:dyDescent="0.25">
      <c r="B7363" s="250">
        <v>7300</v>
      </c>
      <c r="C7363" s="249">
        <v>99.463713120562872</v>
      </c>
    </row>
    <row r="7364" spans="2:3" x14ac:dyDescent="0.25">
      <c r="B7364" s="250">
        <v>7301</v>
      </c>
      <c r="C7364" s="249">
        <v>145.12722815004159</v>
      </c>
    </row>
    <row r="7365" spans="2:3" x14ac:dyDescent="0.25">
      <c r="B7365" s="250">
        <v>7302</v>
      </c>
      <c r="C7365" s="249">
        <v>161.48144438265788</v>
      </c>
    </row>
    <row r="7366" spans="2:3" x14ac:dyDescent="0.25">
      <c r="B7366" s="250">
        <v>7303</v>
      </c>
      <c r="C7366" s="249">
        <v>109.99204165081071</v>
      </c>
    </row>
    <row r="7367" spans="2:3" x14ac:dyDescent="0.25">
      <c r="B7367" s="250">
        <v>7304</v>
      </c>
      <c r="C7367" s="249">
        <v>119.31411360269207</v>
      </c>
    </row>
    <row r="7368" spans="2:3" x14ac:dyDescent="0.25">
      <c r="B7368" s="250">
        <v>7305</v>
      </c>
      <c r="C7368" s="249">
        <v>83.999182661436095</v>
      </c>
    </row>
    <row r="7369" spans="2:3" x14ac:dyDescent="0.25">
      <c r="B7369" s="250">
        <v>7306</v>
      </c>
      <c r="C7369" s="249">
        <v>108.91864755417343</v>
      </c>
    </row>
    <row r="7370" spans="2:3" x14ac:dyDescent="0.25">
      <c r="B7370" s="250">
        <v>7307</v>
      </c>
      <c r="C7370" s="249">
        <v>84.663644704567957</v>
      </c>
    </row>
    <row r="7371" spans="2:3" x14ac:dyDescent="0.25">
      <c r="B7371" s="250">
        <v>7308</v>
      </c>
      <c r="C7371" s="249">
        <v>61.628557797830851</v>
      </c>
    </row>
    <row r="7372" spans="2:3" x14ac:dyDescent="0.25">
      <c r="B7372" s="250">
        <v>7309</v>
      </c>
      <c r="C7372" s="249">
        <v>107.64934419108612</v>
      </c>
    </row>
    <row r="7373" spans="2:3" x14ac:dyDescent="0.25">
      <c r="B7373" s="250">
        <v>7310</v>
      </c>
      <c r="C7373" s="249">
        <v>79.384110705044037</v>
      </c>
    </row>
    <row r="7374" spans="2:3" x14ac:dyDescent="0.25">
      <c r="B7374" s="250">
        <v>7311</v>
      </c>
      <c r="C7374" s="249">
        <v>111.9874180832842</v>
      </c>
    </row>
    <row r="7375" spans="2:3" x14ac:dyDescent="0.25">
      <c r="B7375" s="250">
        <v>7312</v>
      </c>
      <c r="C7375" s="249">
        <v>86.349533573942949</v>
      </c>
    </row>
    <row r="7376" spans="2:3" x14ac:dyDescent="0.25">
      <c r="B7376" s="250">
        <v>7313</v>
      </c>
      <c r="C7376" s="249">
        <v>119.1379222008192</v>
      </c>
    </row>
    <row r="7377" spans="2:3" x14ac:dyDescent="0.25">
      <c r="B7377" s="250">
        <v>7314</v>
      </c>
      <c r="C7377" s="249">
        <v>59.801120845801528</v>
      </c>
    </row>
    <row r="7378" spans="2:3" x14ac:dyDescent="0.25">
      <c r="B7378" s="250">
        <v>7315</v>
      </c>
      <c r="C7378" s="249">
        <v>110.48536071756439</v>
      </c>
    </row>
    <row r="7379" spans="2:3" x14ac:dyDescent="0.25">
      <c r="B7379" s="250">
        <v>7316</v>
      </c>
      <c r="C7379" s="249">
        <v>99.770317387118126</v>
      </c>
    </row>
    <row r="7380" spans="2:3" x14ac:dyDescent="0.25">
      <c r="B7380" s="250">
        <v>7317</v>
      </c>
      <c r="C7380" s="249">
        <v>115.91516221583238</v>
      </c>
    </row>
    <row r="7381" spans="2:3" x14ac:dyDescent="0.25">
      <c r="B7381" s="250">
        <v>7318</v>
      </c>
      <c r="C7381" s="249">
        <v>110.95789302552828</v>
      </c>
    </row>
    <row r="7382" spans="2:3" x14ac:dyDescent="0.25">
      <c r="B7382" s="250">
        <v>7319</v>
      </c>
      <c r="C7382" s="249">
        <v>163.64560010902909</v>
      </c>
    </row>
    <row r="7383" spans="2:3" x14ac:dyDescent="0.25">
      <c r="B7383" s="250">
        <v>7320</v>
      </c>
      <c r="C7383" s="249">
        <v>115.8362636326145</v>
      </c>
    </row>
    <row r="7384" spans="2:3" x14ac:dyDescent="0.25">
      <c r="B7384" s="250">
        <v>7321</v>
      </c>
      <c r="C7384" s="249">
        <v>151.48100113936627</v>
      </c>
    </row>
    <row r="7385" spans="2:3" x14ac:dyDescent="0.25">
      <c r="B7385" s="250">
        <v>7322</v>
      </c>
      <c r="C7385" s="249">
        <v>64.926680879484891</v>
      </c>
    </row>
    <row r="7386" spans="2:3" x14ac:dyDescent="0.25">
      <c r="B7386" s="250">
        <v>7323</v>
      </c>
      <c r="C7386" s="249">
        <v>96.299050049189944</v>
      </c>
    </row>
    <row r="7387" spans="2:3" x14ac:dyDescent="0.25">
      <c r="B7387" s="250">
        <v>7324</v>
      </c>
      <c r="C7387" s="249">
        <v>118.00902982562613</v>
      </c>
    </row>
    <row r="7388" spans="2:3" x14ac:dyDescent="0.25">
      <c r="B7388" s="250">
        <v>7325</v>
      </c>
      <c r="C7388" s="249">
        <v>127.50113365976642</v>
      </c>
    </row>
    <row r="7389" spans="2:3" x14ac:dyDescent="0.25">
      <c r="B7389" s="250">
        <v>7326</v>
      </c>
      <c r="C7389" s="249">
        <v>113.53473656333492</v>
      </c>
    </row>
    <row r="7390" spans="2:3" x14ac:dyDescent="0.25">
      <c r="B7390" s="250">
        <v>7327</v>
      </c>
      <c r="C7390" s="249">
        <v>114.03383994264824</v>
      </c>
    </row>
    <row r="7391" spans="2:3" x14ac:dyDescent="0.25">
      <c r="B7391" s="250">
        <v>7328</v>
      </c>
      <c r="C7391" s="249">
        <v>138.21043610537703</v>
      </c>
    </row>
    <row r="7392" spans="2:3" x14ac:dyDescent="0.25">
      <c r="B7392" s="250">
        <v>7329</v>
      </c>
      <c r="C7392" s="249">
        <v>115.50244616852432</v>
      </c>
    </row>
    <row r="7393" spans="2:3" x14ac:dyDescent="0.25">
      <c r="B7393" s="250">
        <v>7330</v>
      </c>
      <c r="C7393" s="249">
        <v>108.04312324239645</v>
      </c>
    </row>
    <row r="7394" spans="2:3" x14ac:dyDescent="0.25">
      <c r="B7394" s="250">
        <v>7331</v>
      </c>
      <c r="C7394" s="249">
        <v>145.12753206869104</v>
      </c>
    </row>
    <row r="7395" spans="2:3" x14ac:dyDescent="0.25">
      <c r="B7395" s="250">
        <v>7332</v>
      </c>
      <c r="C7395" s="249">
        <v>127.55154802252754</v>
      </c>
    </row>
    <row r="7396" spans="2:3" x14ac:dyDescent="0.25">
      <c r="B7396" s="250">
        <v>7333</v>
      </c>
      <c r="C7396" s="249">
        <v>138.72604145389866</v>
      </c>
    </row>
    <row r="7397" spans="2:3" x14ac:dyDescent="0.25">
      <c r="B7397" s="250">
        <v>7334</v>
      </c>
      <c r="C7397" s="249">
        <v>119.68132585295355</v>
      </c>
    </row>
    <row r="7398" spans="2:3" x14ac:dyDescent="0.25">
      <c r="B7398" s="250">
        <v>7335</v>
      </c>
      <c r="C7398" s="249">
        <v>123.47624076043967</v>
      </c>
    </row>
    <row r="7399" spans="2:3" x14ac:dyDescent="0.25">
      <c r="B7399" s="250">
        <v>7336</v>
      </c>
      <c r="C7399" s="249">
        <v>144.59045734570887</v>
      </c>
    </row>
    <row r="7400" spans="2:3" x14ac:dyDescent="0.25">
      <c r="B7400" s="250">
        <v>7337</v>
      </c>
      <c r="C7400" s="249">
        <v>89.596947204154276</v>
      </c>
    </row>
    <row r="7401" spans="2:3" x14ac:dyDescent="0.25">
      <c r="B7401" s="250">
        <v>7338</v>
      </c>
      <c r="C7401" s="249">
        <v>140.78296975667865</v>
      </c>
    </row>
    <row r="7402" spans="2:3" x14ac:dyDescent="0.25">
      <c r="B7402" s="250">
        <v>7339</v>
      </c>
      <c r="C7402" s="249">
        <v>106.49883522242521</v>
      </c>
    </row>
    <row r="7403" spans="2:3" x14ac:dyDescent="0.25">
      <c r="B7403" s="250">
        <v>7340</v>
      </c>
      <c r="C7403" s="249">
        <v>104.00515802116001</v>
      </c>
    </row>
    <row r="7404" spans="2:3" x14ac:dyDescent="0.25">
      <c r="B7404" s="250">
        <v>7341</v>
      </c>
      <c r="C7404" s="249">
        <v>123.91912872242622</v>
      </c>
    </row>
    <row r="7405" spans="2:3" x14ac:dyDescent="0.25">
      <c r="B7405" s="250">
        <v>7342</v>
      </c>
      <c r="C7405" s="249">
        <v>128.67432229998735</v>
      </c>
    </row>
    <row r="7406" spans="2:3" x14ac:dyDescent="0.25">
      <c r="B7406" s="250">
        <v>7343</v>
      </c>
      <c r="C7406" s="249">
        <v>87.096002755564768</v>
      </c>
    </row>
    <row r="7407" spans="2:3" x14ac:dyDescent="0.25">
      <c r="B7407" s="250">
        <v>7344</v>
      </c>
      <c r="C7407" s="249">
        <v>148.16326564395615</v>
      </c>
    </row>
    <row r="7408" spans="2:3" x14ac:dyDescent="0.25">
      <c r="B7408" s="250">
        <v>7345</v>
      </c>
      <c r="C7408" s="249">
        <v>161.29282950472441</v>
      </c>
    </row>
    <row r="7409" spans="2:3" x14ac:dyDescent="0.25">
      <c r="B7409" s="250">
        <v>7346</v>
      </c>
      <c r="C7409" s="249">
        <v>156.58359708594878</v>
      </c>
    </row>
    <row r="7410" spans="2:3" x14ac:dyDescent="0.25">
      <c r="B7410" s="250">
        <v>7347</v>
      </c>
      <c r="C7410" s="249">
        <v>65.147873871385428</v>
      </c>
    </row>
    <row r="7411" spans="2:3" x14ac:dyDescent="0.25">
      <c r="B7411" s="250">
        <v>7348</v>
      </c>
      <c r="C7411" s="249">
        <v>109.31456029228936</v>
      </c>
    </row>
    <row r="7412" spans="2:3" x14ac:dyDescent="0.25">
      <c r="B7412" s="250">
        <v>7349</v>
      </c>
      <c r="C7412" s="249">
        <v>122.27711588022879</v>
      </c>
    </row>
    <row r="7413" spans="2:3" x14ac:dyDescent="0.25">
      <c r="B7413" s="250">
        <v>7350</v>
      </c>
      <c r="C7413" s="249">
        <v>132.754613160578</v>
      </c>
    </row>
    <row r="7414" spans="2:3" x14ac:dyDescent="0.25">
      <c r="B7414" s="250">
        <v>7351</v>
      </c>
      <c r="C7414" s="249">
        <v>138.84986370860426</v>
      </c>
    </row>
    <row r="7415" spans="2:3" x14ac:dyDescent="0.25">
      <c r="B7415" s="250">
        <v>7352</v>
      </c>
      <c r="C7415" s="249">
        <v>118.57497110976755</v>
      </c>
    </row>
    <row r="7416" spans="2:3" x14ac:dyDescent="0.25">
      <c r="B7416" s="250">
        <v>7353</v>
      </c>
      <c r="C7416" s="249">
        <v>159.35064304696698</v>
      </c>
    </row>
    <row r="7417" spans="2:3" x14ac:dyDescent="0.25">
      <c r="B7417" s="250">
        <v>7354</v>
      </c>
      <c r="C7417" s="249">
        <v>131.04468589494451</v>
      </c>
    </row>
    <row r="7418" spans="2:3" x14ac:dyDescent="0.25">
      <c r="B7418" s="250">
        <v>7355</v>
      </c>
      <c r="C7418" s="249">
        <v>129.68461259837966</v>
      </c>
    </row>
    <row r="7419" spans="2:3" x14ac:dyDescent="0.25">
      <c r="B7419" s="250">
        <v>7356</v>
      </c>
      <c r="C7419" s="249">
        <v>125.54605791504821</v>
      </c>
    </row>
    <row r="7420" spans="2:3" x14ac:dyDescent="0.25">
      <c r="B7420" s="250">
        <v>7357</v>
      </c>
      <c r="C7420" s="249">
        <v>139.50713458983807</v>
      </c>
    </row>
    <row r="7421" spans="2:3" x14ac:dyDescent="0.25">
      <c r="B7421" s="250">
        <v>7358</v>
      </c>
      <c r="C7421" s="249">
        <v>171.02432726142129</v>
      </c>
    </row>
    <row r="7422" spans="2:3" x14ac:dyDescent="0.25">
      <c r="B7422" s="250">
        <v>7359</v>
      </c>
      <c r="C7422" s="249">
        <v>90.870232114434316</v>
      </c>
    </row>
    <row r="7423" spans="2:3" x14ac:dyDescent="0.25">
      <c r="B7423" s="250">
        <v>7360</v>
      </c>
      <c r="C7423" s="249">
        <v>128.01210217461949</v>
      </c>
    </row>
    <row r="7424" spans="2:3" x14ac:dyDescent="0.25">
      <c r="B7424" s="250">
        <v>7361</v>
      </c>
      <c r="C7424" s="249">
        <v>122.79770883840436</v>
      </c>
    </row>
    <row r="7425" spans="2:3" x14ac:dyDescent="0.25">
      <c r="B7425" s="250">
        <v>7362</v>
      </c>
      <c r="C7425" s="249">
        <v>122.33822032761272</v>
      </c>
    </row>
    <row r="7426" spans="2:3" x14ac:dyDescent="0.25">
      <c r="B7426" s="250">
        <v>7363</v>
      </c>
      <c r="C7426" s="249">
        <v>47.575323346678886</v>
      </c>
    </row>
    <row r="7427" spans="2:3" x14ac:dyDescent="0.25">
      <c r="B7427" s="250">
        <v>7364</v>
      </c>
      <c r="C7427" s="249">
        <v>151.67288070620583</v>
      </c>
    </row>
    <row r="7428" spans="2:3" x14ac:dyDescent="0.25">
      <c r="B7428" s="250">
        <v>7365</v>
      </c>
      <c r="C7428" s="249">
        <v>110.44561735655563</v>
      </c>
    </row>
    <row r="7429" spans="2:3" x14ac:dyDescent="0.25">
      <c r="B7429" s="250">
        <v>7366</v>
      </c>
      <c r="C7429" s="249">
        <v>153.19796524096228</v>
      </c>
    </row>
    <row r="7430" spans="2:3" x14ac:dyDescent="0.25">
      <c r="B7430" s="250">
        <v>7367</v>
      </c>
      <c r="C7430" s="249">
        <v>104.86668692458836</v>
      </c>
    </row>
    <row r="7431" spans="2:3" x14ac:dyDescent="0.25">
      <c r="B7431" s="250">
        <v>7368</v>
      </c>
      <c r="C7431" s="249">
        <v>62.61496355898565</v>
      </c>
    </row>
    <row r="7432" spans="2:3" x14ac:dyDescent="0.25">
      <c r="B7432" s="250">
        <v>7369</v>
      </c>
      <c r="C7432" s="249">
        <v>84.120809717184216</v>
      </c>
    </row>
    <row r="7433" spans="2:3" x14ac:dyDescent="0.25">
      <c r="B7433" s="250">
        <v>7370</v>
      </c>
      <c r="C7433" s="249">
        <v>125.7524745684571</v>
      </c>
    </row>
    <row r="7434" spans="2:3" x14ac:dyDescent="0.25">
      <c r="B7434" s="250">
        <v>7371</v>
      </c>
      <c r="C7434" s="249">
        <v>115.58563620014789</v>
      </c>
    </row>
    <row r="7435" spans="2:3" x14ac:dyDescent="0.25">
      <c r="B7435" s="250">
        <v>7372</v>
      </c>
      <c r="C7435" s="249">
        <v>126.42491988991711</v>
      </c>
    </row>
    <row r="7436" spans="2:3" x14ac:dyDescent="0.25">
      <c r="B7436" s="250">
        <v>7373</v>
      </c>
      <c r="C7436" s="249">
        <v>108.43094090358362</v>
      </c>
    </row>
    <row r="7437" spans="2:3" x14ac:dyDescent="0.25">
      <c r="B7437" s="250">
        <v>7374</v>
      </c>
      <c r="C7437" s="249">
        <v>113.96900069398309</v>
      </c>
    </row>
    <row r="7438" spans="2:3" x14ac:dyDescent="0.25">
      <c r="B7438" s="250">
        <v>7375</v>
      </c>
      <c r="C7438" s="249">
        <v>98.555662513223069</v>
      </c>
    </row>
    <row r="7439" spans="2:3" x14ac:dyDescent="0.25">
      <c r="B7439" s="250">
        <v>7376</v>
      </c>
      <c r="C7439" s="249">
        <v>125.35865314583498</v>
      </c>
    </row>
    <row r="7440" spans="2:3" x14ac:dyDescent="0.25">
      <c r="B7440" s="250">
        <v>7377</v>
      </c>
      <c r="C7440" s="249">
        <v>139.7418412468995</v>
      </c>
    </row>
    <row r="7441" spans="2:3" x14ac:dyDescent="0.25">
      <c r="B7441" s="250">
        <v>7378</v>
      </c>
      <c r="C7441" s="249">
        <v>89.302974272656854</v>
      </c>
    </row>
    <row r="7442" spans="2:3" x14ac:dyDescent="0.25">
      <c r="B7442" s="250">
        <v>7379</v>
      </c>
      <c r="C7442" s="249">
        <v>83.072483074218979</v>
      </c>
    </row>
    <row r="7443" spans="2:3" x14ac:dyDescent="0.25">
      <c r="B7443" s="250">
        <v>7380</v>
      </c>
      <c r="C7443" s="249">
        <v>142.56475340473466</v>
      </c>
    </row>
    <row r="7444" spans="2:3" x14ac:dyDescent="0.25">
      <c r="B7444" s="250">
        <v>7381</v>
      </c>
      <c r="C7444" s="249">
        <v>164.8826188651841</v>
      </c>
    </row>
    <row r="7445" spans="2:3" x14ac:dyDescent="0.25">
      <c r="B7445" s="250">
        <v>7382</v>
      </c>
      <c r="C7445" s="249">
        <v>132.42339250323511</v>
      </c>
    </row>
    <row r="7446" spans="2:3" x14ac:dyDescent="0.25">
      <c r="B7446" s="250">
        <v>7383</v>
      </c>
      <c r="C7446" s="249">
        <v>72.269793368478332</v>
      </c>
    </row>
    <row r="7447" spans="2:3" x14ac:dyDescent="0.25">
      <c r="B7447" s="250">
        <v>7384</v>
      </c>
      <c r="C7447" s="249">
        <v>101.54419942024782</v>
      </c>
    </row>
    <row r="7448" spans="2:3" x14ac:dyDescent="0.25">
      <c r="B7448" s="250">
        <v>7385</v>
      </c>
      <c r="C7448" s="249">
        <v>150.61257616240127</v>
      </c>
    </row>
    <row r="7449" spans="2:3" x14ac:dyDescent="0.25">
      <c r="B7449" s="250">
        <v>7386</v>
      </c>
      <c r="C7449" s="249">
        <v>107.86710709424145</v>
      </c>
    </row>
    <row r="7450" spans="2:3" x14ac:dyDescent="0.25">
      <c r="B7450" s="250">
        <v>7387</v>
      </c>
      <c r="C7450" s="249">
        <v>147.97573801486763</v>
      </c>
    </row>
    <row r="7451" spans="2:3" x14ac:dyDescent="0.25">
      <c r="B7451" s="250">
        <v>7388</v>
      </c>
      <c r="C7451" s="249">
        <v>90.834189086286443</v>
      </c>
    </row>
    <row r="7452" spans="2:3" x14ac:dyDescent="0.25">
      <c r="B7452" s="250">
        <v>7389</v>
      </c>
      <c r="C7452" s="249">
        <v>114.13182465721954</v>
      </c>
    </row>
    <row r="7453" spans="2:3" x14ac:dyDescent="0.25">
      <c r="B7453" s="250">
        <v>7390</v>
      </c>
      <c r="C7453" s="249">
        <v>118.08166819892936</v>
      </c>
    </row>
    <row r="7454" spans="2:3" x14ac:dyDescent="0.25">
      <c r="B7454" s="250">
        <v>7391</v>
      </c>
      <c r="C7454" s="249">
        <v>99.859423182934563</v>
      </c>
    </row>
    <row r="7455" spans="2:3" x14ac:dyDescent="0.25">
      <c r="B7455" s="250">
        <v>7392</v>
      </c>
      <c r="C7455" s="249">
        <v>83.927903986253526</v>
      </c>
    </row>
    <row r="7456" spans="2:3" x14ac:dyDescent="0.25">
      <c r="B7456" s="250">
        <v>7393</v>
      </c>
      <c r="C7456" s="249">
        <v>120.08005083904044</v>
      </c>
    </row>
    <row r="7457" spans="2:3" x14ac:dyDescent="0.25">
      <c r="B7457" s="250">
        <v>7394</v>
      </c>
      <c r="C7457" s="249">
        <v>91.379452568906743</v>
      </c>
    </row>
    <row r="7458" spans="2:3" x14ac:dyDescent="0.25">
      <c r="B7458" s="250">
        <v>7395</v>
      </c>
      <c r="C7458" s="249">
        <v>152.72249412194907</v>
      </c>
    </row>
    <row r="7459" spans="2:3" x14ac:dyDescent="0.25">
      <c r="B7459" s="250">
        <v>7396</v>
      </c>
      <c r="C7459" s="249">
        <v>180.19694412553747</v>
      </c>
    </row>
    <row r="7460" spans="2:3" x14ac:dyDescent="0.25">
      <c r="B7460" s="250">
        <v>7397</v>
      </c>
      <c r="C7460" s="249">
        <v>139.53176571809564</v>
      </c>
    </row>
    <row r="7461" spans="2:3" x14ac:dyDescent="0.25">
      <c r="B7461" s="250">
        <v>7398</v>
      </c>
      <c r="C7461" s="249">
        <v>104.54750512952292</v>
      </c>
    </row>
    <row r="7462" spans="2:3" x14ac:dyDescent="0.25">
      <c r="B7462" s="250">
        <v>7399</v>
      </c>
      <c r="C7462" s="249">
        <v>180.21749565198087</v>
      </c>
    </row>
    <row r="7463" spans="2:3" x14ac:dyDescent="0.25">
      <c r="B7463" s="250">
        <v>7400</v>
      </c>
      <c r="C7463" s="249">
        <v>118.99818309841601</v>
      </c>
    </row>
    <row r="7464" spans="2:3" x14ac:dyDescent="0.25">
      <c r="B7464" s="250">
        <v>7401</v>
      </c>
      <c r="C7464" s="249">
        <v>119.21930737464464</v>
      </c>
    </row>
    <row r="7465" spans="2:3" x14ac:dyDescent="0.25">
      <c r="B7465" s="250">
        <v>7402</v>
      </c>
      <c r="C7465" s="249">
        <v>125.09862390800126</v>
      </c>
    </row>
    <row r="7466" spans="2:3" x14ac:dyDescent="0.25">
      <c r="B7466" s="250">
        <v>7403</v>
      </c>
      <c r="C7466" s="249">
        <v>121.31436682967929</v>
      </c>
    </row>
    <row r="7467" spans="2:3" x14ac:dyDescent="0.25">
      <c r="B7467" s="250">
        <v>7404</v>
      </c>
      <c r="C7467" s="249">
        <v>159.13589183418017</v>
      </c>
    </row>
    <row r="7468" spans="2:3" x14ac:dyDescent="0.25">
      <c r="B7468" s="250">
        <v>7405</v>
      </c>
      <c r="C7468" s="249">
        <v>97.654448039056021</v>
      </c>
    </row>
    <row r="7469" spans="2:3" x14ac:dyDescent="0.25">
      <c r="B7469" s="250">
        <v>7406</v>
      </c>
      <c r="C7469" s="249">
        <v>111.83386494377737</v>
      </c>
    </row>
    <row r="7470" spans="2:3" x14ac:dyDescent="0.25">
      <c r="B7470" s="250">
        <v>7407</v>
      </c>
      <c r="C7470" s="249">
        <v>117.93997395975786</v>
      </c>
    </row>
    <row r="7471" spans="2:3" x14ac:dyDescent="0.25">
      <c r="B7471" s="250">
        <v>7408</v>
      </c>
      <c r="C7471" s="249">
        <v>132.88407592852059</v>
      </c>
    </row>
    <row r="7472" spans="2:3" x14ac:dyDescent="0.25">
      <c r="B7472" s="250">
        <v>7409</v>
      </c>
      <c r="C7472" s="249">
        <v>122.7487560131168</v>
      </c>
    </row>
    <row r="7473" spans="2:3" x14ac:dyDescent="0.25">
      <c r="B7473" s="250">
        <v>7410</v>
      </c>
      <c r="C7473" s="249">
        <v>147.24877597408599</v>
      </c>
    </row>
    <row r="7474" spans="2:3" x14ac:dyDescent="0.25">
      <c r="B7474" s="250">
        <v>7411</v>
      </c>
      <c r="C7474" s="249">
        <v>113.95615234032802</v>
      </c>
    </row>
    <row r="7475" spans="2:3" x14ac:dyDescent="0.25">
      <c r="B7475" s="250">
        <v>7412</v>
      </c>
      <c r="C7475" s="249">
        <v>80.81258088307456</v>
      </c>
    </row>
    <row r="7476" spans="2:3" x14ac:dyDescent="0.25">
      <c r="B7476" s="250">
        <v>7413</v>
      </c>
      <c r="C7476" s="249">
        <v>115.57789269776679</v>
      </c>
    </row>
    <row r="7477" spans="2:3" x14ac:dyDescent="0.25">
      <c r="B7477" s="250">
        <v>7414</v>
      </c>
      <c r="C7477" s="249">
        <v>155.74311599483377</v>
      </c>
    </row>
    <row r="7478" spans="2:3" x14ac:dyDescent="0.25">
      <c r="B7478" s="250">
        <v>7415</v>
      </c>
      <c r="C7478" s="249">
        <v>88.275484625169568</v>
      </c>
    </row>
    <row r="7479" spans="2:3" x14ac:dyDescent="0.25">
      <c r="B7479" s="250">
        <v>7416</v>
      </c>
      <c r="C7479" s="249">
        <v>157.41537617357699</v>
      </c>
    </row>
    <row r="7480" spans="2:3" x14ac:dyDescent="0.25">
      <c r="B7480" s="250">
        <v>7417</v>
      </c>
      <c r="C7480" s="249">
        <v>145.24008516221096</v>
      </c>
    </row>
    <row r="7481" spans="2:3" x14ac:dyDescent="0.25">
      <c r="B7481" s="250">
        <v>7418</v>
      </c>
      <c r="C7481" s="249">
        <v>88.309110911287021</v>
      </c>
    </row>
    <row r="7482" spans="2:3" x14ac:dyDescent="0.25">
      <c r="B7482" s="250">
        <v>7419</v>
      </c>
      <c r="C7482" s="249">
        <v>151.50240163456633</v>
      </c>
    </row>
    <row r="7483" spans="2:3" x14ac:dyDescent="0.25">
      <c r="B7483" s="250">
        <v>7420</v>
      </c>
      <c r="C7483" s="249">
        <v>113.374981313295</v>
      </c>
    </row>
    <row r="7484" spans="2:3" x14ac:dyDescent="0.25">
      <c r="B7484" s="250">
        <v>7421</v>
      </c>
      <c r="C7484" s="249">
        <v>120.62321374956488</v>
      </c>
    </row>
    <row r="7485" spans="2:3" x14ac:dyDescent="0.25">
      <c r="B7485" s="250">
        <v>7422</v>
      </c>
      <c r="C7485" s="249">
        <v>97.198193260288889</v>
      </c>
    </row>
    <row r="7486" spans="2:3" x14ac:dyDescent="0.25">
      <c r="B7486" s="250">
        <v>7423</v>
      </c>
      <c r="C7486" s="249">
        <v>95.443724273378109</v>
      </c>
    </row>
    <row r="7487" spans="2:3" x14ac:dyDescent="0.25">
      <c r="B7487" s="250">
        <v>7424</v>
      </c>
      <c r="C7487" s="249">
        <v>117.2951085411909</v>
      </c>
    </row>
    <row r="7488" spans="2:3" x14ac:dyDescent="0.25">
      <c r="B7488" s="250">
        <v>7425</v>
      </c>
      <c r="C7488" s="249">
        <v>166.57012435395805</v>
      </c>
    </row>
    <row r="7489" spans="2:3" x14ac:dyDescent="0.25">
      <c r="B7489" s="250">
        <v>7426</v>
      </c>
      <c r="C7489" s="249">
        <v>108.88847027807417</v>
      </c>
    </row>
    <row r="7490" spans="2:3" x14ac:dyDescent="0.25">
      <c r="B7490" s="250">
        <v>7427</v>
      </c>
      <c r="C7490" s="249">
        <v>201.33461789451769</v>
      </c>
    </row>
    <row r="7491" spans="2:3" x14ac:dyDescent="0.25">
      <c r="B7491" s="250">
        <v>7428</v>
      </c>
      <c r="C7491" s="249">
        <v>124.99251255248815</v>
      </c>
    </row>
    <row r="7492" spans="2:3" x14ac:dyDescent="0.25">
      <c r="B7492" s="250">
        <v>7429</v>
      </c>
      <c r="C7492" s="249">
        <v>141.69932463266971</v>
      </c>
    </row>
    <row r="7493" spans="2:3" x14ac:dyDescent="0.25">
      <c r="B7493" s="250">
        <v>7430</v>
      </c>
      <c r="C7493" s="249">
        <v>142.01821612583421</v>
      </c>
    </row>
    <row r="7494" spans="2:3" x14ac:dyDescent="0.25">
      <c r="B7494" s="250">
        <v>7431</v>
      </c>
      <c r="C7494" s="249">
        <v>120.18707546216018</v>
      </c>
    </row>
    <row r="7495" spans="2:3" x14ac:dyDescent="0.25">
      <c r="B7495" s="250">
        <v>7432</v>
      </c>
      <c r="C7495" s="249">
        <v>153.59626134536811</v>
      </c>
    </row>
    <row r="7496" spans="2:3" x14ac:dyDescent="0.25">
      <c r="B7496" s="250">
        <v>7433</v>
      </c>
      <c r="C7496" s="249">
        <v>145.13828117249483</v>
      </c>
    </row>
    <row r="7497" spans="2:3" x14ac:dyDescent="0.25">
      <c r="B7497" s="250">
        <v>7434</v>
      </c>
      <c r="C7497" s="249">
        <v>169.09231150424893</v>
      </c>
    </row>
    <row r="7498" spans="2:3" x14ac:dyDescent="0.25">
      <c r="B7498" s="250">
        <v>7435</v>
      </c>
      <c r="C7498" s="249">
        <v>99.628672572545824</v>
      </c>
    </row>
    <row r="7499" spans="2:3" x14ac:dyDescent="0.25">
      <c r="B7499" s="250">
        <v>7436</v>
      </c>
      <c r="C7499" s="249">
        <v>138.54341554554549</v>
      </c>
    </row>
    <row r="7500" spans="2:3" x14ac:dyDescent="0.25">
      <c r="B7500" s="250">
        <v>7437</v>
      </c>
      <c r="C7500" s="249">
        <v>122.35311885040197</v>
      </c>
    </row>
    <row r="7501" spans="2:3" x14ac:dyDescent="0.25">
      <c r="B7501" s="250">
        <v>7438</v>
      </c>
      <c r="C7501" s="249">
        <v>173.00943605762029</v>
      </c>
    </row>
    <row r="7502" spans="2:3" x14ac:dyDescent="0.25">
      <c r="B7502" s="250">
        <v>7439</v>
      </c>
      <c r="C7502" s="249">
        <v>125.15664726178707</v>
      </c>
    </row>
    <row r="7503" spans="2:3" x14ac:dyDescent="0.25">
      <c r="B7503" s="250">
        <v>7440</v>
      </c>
      <c r="C7503" s="249">
        <v>103.07597903615604</v>
      </c>
    </row>
    <row r="7504" spans="2:3" x14ac:dyDescent="0.25">
      <c r="B7504" s="250">
        <v>7441</v>
      </c>
      <c r="C7504" s="249">
        <v>122.35339524590913</v>
      </c>
    </row>
    <row r="7505" spans="2:3" x14ac:dyDescent="0.25">
      <c r="B7505" s="250">
        <v>7442</v>
      </c>
      <c r="C7505" s="249">
        <v>126.62882126226805</v>
      </c>
    </row>
    <row r="7506" spans="2:3" x14ac:dyDescent="0.25">
      <c r="B7506" s="250">
        <v>7443</v>
      </c>
      <c r="C7506" s="249">
        <v>151.98836856674683</v>
      </c>
    </row>
    <row r="7507" spans="2:3" x14ac:dyDescent="0.25">
      <c r="B7507" s="250">
        <v>7444</v>
      </c>
      <c r="C7507" s="249">
        <v>107.30674579746726</v>
      </c>
    </row>
    <row r="7508" spans="2:3" x14ac:dyDescent="0.25">
      <c r="B7508" s="250">
        <v>7445</v>
      </c>
      <c r="C7508" s="249">
        <v>74.355714056468997</v>
      </c>
    </row>
    <row r="7509" spans="2:3" x14ac:dyDescent="0.25">
      <c r="B7509" s="250">
        <v>7446</v>
      </c>
      <c r="C7509" s="249">
        <v>86.559924296586559</v>
      </c>
    </row>
    <row r="7510" spans="2:3" x14ac:dyDescent="0.25">
      <c r="B7510" s="250">
        <v>7447</v>
      </c>
      <c r="C7510" s="249">
        <v>106.24943390699272</v>
      </c>
    </row>
    <row r="7511" spans="2:3" x14ac:dyDescent="0.25">
      <c r="B7511" s="250">
        <v>7448</v>
      </c>
      <c r="C7511" s="249">
        <v>150.78236138205347</v>
      </c>
    </row>
    <row r="7512" spans="2:3" x14ac:dyDescent="0.25">
      <c r="B7512" s="250">
        <v>7449</v>
      </c>
      <c r="C7512" s="249">
        <v>110.09040098078324</v>
      </c>
    </row>
    <row r="7513" spans="2:3" x14ac:dyDescent="0.25">
      <c r="B7513" s="250">
        <v>7450</v>
      </c>
      <c r="C7513" s="249">
        <v>165.05552959220694</v>
      </c>
    </row>
    <row r="7514" spans="2:3" x14ac:dyDescent="0.25">
      <c r="B7514" s="250">
        <v>7451</v>
      </c>
      <c r="C7514" s="249">
        <v>89.843108928578062</v>
      </c>
    </row>
    <row r="7515" spans="2:3" x14ac:dyDescent="0.25">
      <c r="B7515" s="250">
        <v>7452</v>
      </c>
      <c r="C7515" s="249">
        <v>137.74325498000474</v>
      </c>
    </row>
    <row r="7516" spans="2:3" x14ac:dyDescent="0.25">
      <c r="B7516" s="250">
        <v>7453</v>
      </c>
      <c r="C7516" s="249">
        <v>83.298245091730735</v>
      </c>
    </row>
    <row r="7517" spans="2:3" x14ac:dyDescent="0.25">
      <c r="B7517" s="250">
        <v>7454</v>
      </c>
      <c r="C7517" s="249">
        <v>118.00000038403451</v>
      </c>
    </row>
    <row r="7518" spans="2:3" x14ac:dyDescent="0.25">
      <c r="B7518" s="250">
        <v>7455</v>
      </c>
      <c r="C7518" s="249">
        <v>145.22987905084682</v>
      </c>
    </row>
    <row r="7519" spans="2:3" x14ac:dyDescent="0.25">
      <c r="B7519" s="250">
        <v>7456</v>
      </c>
      <c r="C7519" s="249">
        <v>81.281180200291573</v>
      </c>
    </row>
    <row r="7520" spans="2:3" x14ac:dyDescent="0.25">
      <c r="B7520" s="250">
        <v>7457</v>
      </c>
      <c r="C7520" s="249">
        <v>151.70372552235841</v>
      </c>
    </row>
    <row r="7521" spans="2:3" x14ac:dyDescent="0.25">
      <c r="B7521" s="250">
        <v>7458</v>
      </c>
      <c r="C7521" s="249">
        <v>122.4595967728458</v>
      </c>
    </row>
    <row r="7522" spans="2:3" x14ac:dyDescent="0.25">
      <c r="B7522" s="250">
        <v>7459</v>
      </c>
      <c r="C7522" s="249">
        <v>131.25690164939459</v>
      </c>
    </row>
    <row r="7523" spans="2:3" x14ac:dyDescent="0.25">
      <c r="B7523" s="250">
        <v>7460</v>
      </c>
      <c r="C7523" s="249">
        <v>124.83162337338604</v>
      </c>
    </row>
    <row r="7524" spans="2:3" x14ac:dyDescent="0.25">
      <c r="B7524" s="250">
        <v>7461</v>
      </c>
      <c r="C7524" s="249">
        <v>124.02026078244438</v>
      </c>
    </row>
    <row r="7525" spans="2:3" x14ac:dyDescent="0.25">
      <c r="B7525" s="250">
        <v>7462</v>
      </c>
      <c r="C7525" s="249">
        <v>51.814408196972536</v>
      </c>
    </row>
    <row r="7526" spans="2:3" x14ac:dyDescent="0.25">
      <c r="B7526" s="250">
        <v>7463</v>
      </c>
      <c r="C7526" s="249">
        <v>146.61118890238731</v>
      </c>
    </row>
    <row r="7527" spans="2:3" x14ac:dyDescent="0.25">
      <c r="B7527" s="250">
        <v>7464</v>
      </c>
      <c r="C7527" s="249">
        <v>143.96156019444842</v>
      </c>
    </row>
    <row r="7528" spans="2:3" x14ac:dyDescent="0.25">
      <c r="B7528" s="250">
        <v>7465</v>
      </c>
      <c r="C7528" s="249">
        <v>139.53389020298727</v>
      </c>
    </row>
    <row r="7529" spans="2:3" x14ac:dyDescent="0.25">
      <c r="B7529" s="250">
        <v>7466</v>
      </c>
      <c r="C7529" s="249">
        <v>160.81600787070431</v>
      </c>
    </row>
    <row r="7530" spans="2:3" x14ac:dyDescent="0.25">
      <c r="B7530" s="250">
        <v>7467</v>
      </c>
      <c r="C7530" s="249">
        <v>132.21447374601365</v>
      </c>
    </row>
    <row r="7531" spans="2:3" x14ac:dyDescent="0.25">
      <c r="B7531" s="250">
        <v>7468</v>
      </c>
      <c r="C7531" s="249">
        <v>175.63567355674786</v>
      </c>
    </row>
    <row r="7532" spans="2:3" x14ac:dyDescent="0.25">
      <c r="B7532" s="250">
        <v>7469</v>
      </c>
      <c r="C7532" s="249">
        <v>140.18651409991827</v>
      </c>
    </row>
    <row r="7533" spans="2:3" x14ac:dyDescent="0.25">
      <c r="B7533" s="250">
        <v>7470</v>
      </c>
      <c r="C7533" s="249">
        <v>136.63091942956473</v>
      </c>
    </row>
    <row r="7534" spans="2:3" x14ac:dyDescent="0.25">
      <c r="B7534" s="250">
        <v>7471</v>
      </c>
      <c r="C7534" s="249">
        <v>124.60886161063836</v>
      </c>
    </row>
    <row r="7535" spans="2:3" x14ac:dyDescent="0.25">
      <c r="B7535" s="250">
        <v>7472</v>
      </c>
      <c r="C7535" s="249">
        <v>94.842921060258732</v>
      </c>
    </row>
    <row r="7536" spans="2:3" x14ac:dyDescent="0.25">
      <c r="B7536" s="250">
        <v>7473</v>
      </c>
      <c r="C7536" s="249">
        <v>160.37435180460432</v>
      </c>
    </row>
    <row r="7537" spans="2:3" x14ac:dyDescent="0.25">
      <c r="B7537" s="250">
        <v>7474</v>
      </c>
      <c r="C7537" s="249">
        <v>133.57899838562477</v>
      </c>
    </row>
    <row r="7538" spans="2:3" x14ac:dyDescent="0.25">
      <c r="B7538" s="250">
        <v>7475</v>
      </c>
      <c r="C7538" s="249">
        <v>138.98916474292051</v>
      </c>
    </row>
    <row r="7539" spans="2:3" x14ac:dyDescent="0.25">
      <c r="B7539" s="250">
        <v>7476</v>
      </c>
      <c r="C7539" s="249">
        <v>127.54785498083912</v>
      </c>
    </row>
    <row r="7540" spans="2:3" x14ac:dyDescent="0.25">
      <c r="B7540" s="250">
        <v>7477</v>
      </c>
      <c r="C7540" s="249">
        <v>147.32195623621948</v>
      </c>
    </row>
    <row r="7541" spans="2:3" x14ac:dyDescent="0.25">
      <c r="B7541" s="250">
        <v>7478</v>
      </c>
      <c r="C7541" s="249">
        <v>105.75311737561537</v>
      </c>
    </row>
    <row r="7542" spans="2:3" x14ac:dyDescent="0.25">
      <c r="B7542" s="250">
        <v>7479</v>
      </c>
      <c r="C7542" s="249">
        <v>160.08377019260516</v>
      </c>
    </row>
    <row r="7543" spans="2:3" x14ac:dyDescent="0.25">
      <c r="B7543" s="250">
        <v>7480</v>
      </c>
      <c r="C7543" s="249">
        <v>107.03910962337179</v>
      </c>
    </row>
    <row r="7544" spans="2:3" x14ac:dyDescent="0.25">
      <c r="B7544" s="250">
        <v>7481</v>
      </c>
      <c r="C7544" s="249">
        <v>111.77827744111205</v>
      </c>
    </row>
    <row r="7545" spans="2:3" x14ac:dyDescent="0.25">
      <c r="B7545" s="250">
        <v>7482</v>
      </c>
      <c r="C7545" s="249">
        <v>131.4399955694073</v>
      </c>
    </row>
    <row r="7546" spans="2:3" x14ac:dyDescent="0.25">
      <c r="B7546" s="250">
        <v>7483</v>
      </c>
      <c r="C7546" s="249">
        <v>97.877245564347476</v>
      </c>
    </row>
    <row r="7547" spans="2:3" x14ac:dyDescent="0.25">
      <c r="B7547" s="250">
        <v>7484</v>
      </c>
      <c r="C7547" s="249">
        <v>101.90629711952344</v>
      </c>
    </row>
    <row r="7548" spans="2:3" x14ac:dyDescent="0.25">
      <c r="B7548" s="250">
        <v>7485</v>
      </c>
      <c r="C7548" s="249">
        <v>75.033464855839867</v>
      </c>
    </row>
    <row r="7549" spans="2:3" x14ac:dyDescent="0.25">
      <c r="B7549" s="250">
        <v>7486</v>
      </c>
      <c r="C7549" s="249">
        <v>114.65851976304448</v>
      </c>
    </row>
    <row r="7550" spans="2:3" x14ac:dyDescent="0.25">
      <c r="B7550" s="250">
        <v>7487</v>
      </c>
      <c r="C7550" s="249">
        <v>115.26427552079568</v>
      </c>
    </row>
    <row r="7551" spans="2:3" x14ac:dyDescent="0.25">
      <c r="B7551" s="250">
        <v>7488</v>
      </c>
      <c r="C7551" s="249">
        <v>99.623894940229832</v>
      </c>
    </row>
    <row r="7552" spans="2:3" x14ac:dyDescent="0.25">
      <c r="B7552" s="250">
        <v>7489</v>
      </c>
      <c r="C7552" s="249">
        <v>124.90801715972079</v>
      </c>
    </row>
    <row r="7553" spans="2:3" x14ac:dyDescent="0.25">
      <c r="B7553" s="250">
        <v>7490</v>
      </c>
      <c r="C7553" s="249">
        <v>122.53751160447112</v>
      </c>
    </row>
    <row r="7554" spans="2:3" x14ac:dyDescent="0.25">
      <c r="B7554" s="250">
        <v>7491</v>
      </c>
      <c r="C7554" s="249">
        <v>111.73670440323149</v>
      </c>
    </row>
    <row r="7555" spans="2:3" x14ac:dyDescent="0.25">
      <c r="B7555" s="250">
        <v>7492</v>
      </c>
      <c r="C7555" s="249">
        <v>101.39502146585518</v>
      </c>
    </row>
    <row r="7556" spans="2:3" x14ac:dyDescent="0.25">
      <c r="B7556" s="250">
        <v>7493</v>
      </c>
      <c r="C7556" s="249">
        <v>142.8081625415924</v>
      </c>
    </row>
    <row r="7557" spans="2:3" x14ac:dyDescent="0.25">
      <c r="B7557" s="250">
        <v>7494</v>
      </c>
      <c r="C7557" s="249">
        <v>116.68409589789712</v>
      </c>
    </row>
    <row r="7558" spans="2:3" x14ac:dyDescent="0.25">
      <c r="B7558" s="250">
        <v>7495</v>
      </c>
      <c r="C7558" s="249">
        <v>104.57984706885924</v>
      </c>
    </row>
    <row r="7559" spans="2:3" x14ac:dyDescent="0.25">
      <c r="B7559" s="250">
        <v>7496</v>
      </c>
      <c r="C7559" s="249">
        <v>77.931648398450207</v>
      </c>
    </row>
    <row r="7560" spans="2:3" x14ac:dyDescent="0.25">
      <c r="B7560" s="250">
        <v>7497</v>
      </c>
      <c r="C7560" s="249">
        <v>77.771745457783993</v>
      </c>
    </row>
    <row r="7561" spans="2:3" x14ac:dyDescent="0.25">
      <c r="B7561" s="250">
        <v>7498</v>
      </c>
      <c r="C7561" s="249">
        <v>151.69920730460078</v>
      </c>
    </row>
    <row r="7562" spans="2:3" x14ac:dyDescent="0.25">
      <c r="B7562" s="250">
        <v>7499</v>
      </c>
      <c r="C7562" s="249">
        <v>103.10743347786354</v>
      </c>
    </row>
    <row r="7563" spans="2:3" x14ac:dyDescent="0.25">
      <c r="B7563" s="250">
        <v>7500</v>
      </c>
      <c r="C7563" s="249">
        <v>132.90885282875988</v>
      </c>
    </row>
    <row r="7564" spans="2:3" x14ac:dyDescent="0.25">
      <c r="B7564" s="250">
        <v>7501</v>
      </c>
      <c r="C7564" s="249">
        <v>97.486489094948126</v>
      </c>
    </row>
    <row r="7565" spans="2:3" x14ac:dyDescent="0.25">
      <c r="B7565" s="250">
        <v>7502</v>
      </c>
      <c r="C7565" s="249">
        <v>125.18484999224111</v>
      </c>
    </row>
    <row r="7566" spans="2:3" x14ac:dyDescent="0.25">
      <c r="B7566" s="250">
        <v>7503</v>
      </c>
      <c r="C7566" s="249">
        <v>104.55045196093023</v>
      </c>
    </row>
    <row r="7567" spans="2:3" x14ac:dyDescent="0.25">
      <c r="B7567" s="250">
        <v>7504</v>
      </c>
      <c r="C7567" s="249">
        <v>105.5198776505037</v>
      </c>
    </row>
    <row r="7568" spans="2:3" x14ac:dyDescent="0.25">
      <c r="B7568" s="250">
        <v>7505</v>
      </c>
      <c r="C7568" s="249">
        <v>126.13228380535192</v>
      </c>
    </row>
    <row r="7569" spans="2:3" x14ac:dyDescent="0.25">
      <c r="B7569" s="250">
        <v>7506</v>
      </c>
      <c r="C7569" s="249">
        <v>82.268517709826583</v>
      </c>
    </row>
    <row r="7570" spans="2:3" x14ac:dyDescent="0.25">
      <c r="B7570" s="250">
        <v>7507</v>
      </c>
      <c r="C7570" s="249">
        <v>94.708655223253345</v>
      </c>
    </row>
    <row r="7571" spans="2:3" x14ac:dyDescent="0.25">
      <c r="B7571" s="250">
        <v>7508</v>
      </c>
      <c r="C7571" s="249">
        <v>121.36541985531943</v>
      </c>
    </row>
    <row r="7572" spans="2:3" x14ac:dyDescent="0.25">
      <c r="B7572" s="250">
        <v>7509</v>
      </c>
      <c r="C7572" s="249">
        <v>123.3263700411438</v>
      </c>
    </row>
    <row r="7573" spans="2:3" x14ac:dyDescent="0.25">
      <c r="B7573" s="250">
        <v>7510</v>
      </c>
      <c r="C7573" s="249">
        <v>116.42522006657958</v>
      </c>
    </row>
    <row r="7574" spans="2:3" x14ac:dyDescent="0.25">
      <c r="B7574" s="250">
        <v>7511</v>
      </c>
      <c r="C7574" s="249">
        <v>110.8876769296684</v>
      </c>
    </row>
    <row r="7575" spans="2:3" x14ac:dyDescent="0.25">
      <c r="B7575" s="250">
        <v>7512</v>
      </c>
      <c r="C7575" s="249">
        <v>146.66227487264578</v>
      </c>
    </row>
    <row r="7576" spans="2:3" x14ac:dyDescent="0.25">
      <c r="B7576" s="250">
        <v>7513</v>
      </c>
      <c r="C7576" s="249">
        <v>128.44037676416733</v>
      </c>
    </row>
    <row r="7577" spans="2:3" x14ac:dyDescent="0.25">
      <c r="B7577" s="250">
        <v>7514</v>
      </c>
      <c r="C7577" s="249">
        <v>145.64599627250695</v>
      </c>
    </row>
    <row r="7578" spans="2:3" x14ac:dyDescent="0.25">
      <c r="B7578" s="250">
        <v>7515</v>
      </c>
      <c r="C7578" s="249">
        <v>102.27601883981802</v>
      </c>
    </row>
    <row r="7579" spans="2:3" x14ac:dyDescent="0.25">
      <c r="B7579" s="250">
        <v>7516</v>
      </c>
      <c r="C7579" s="249">
        <v>60.057564320287199</v>
      </c>
    </row>
    <row r="7580" spans="2:3" x14ac:dyDescent="0.25">
      <c r="B7580" s="250">
        <v>7517</v>
      </c>
      <c r="C7580" s="249">
        <v>84.124202234753454</v>
      </c>
    </row>
    <row r="7581" spans="2:3" x14ac:dyDescent="0.25">
      <c r="B7581" s="250">
        <v>7518</v>
      </c>
      <c r="C7581" s="249">
        <v>109.09455068723275</v>
      </c>
    </row>
    <row r="7582" spans="2:3" x14ac:dyDescent="0.25">
      <c r="B7582" s="250">
        <v>7519</v>
      </c>
      <c r="C7582" s="249">
        <v>115.90384752709883</v>
      </c>
    </row>
    <row r="7583" spans="2:3" x14ac:dyDescent="0.25">
      <c r="B7583" s="250">
        <v>7520</v>
      </c>
      <c r="C7583" s="249">
        <v>109.69574182245125</v>
      </c>
    </row>
    <row r="7584" spans="2:3" x14ac:dyDescent="0.25">
      <c r="B7584" s="250">
        <v>7521</v>
      </c>
      <c r="C7584" s="249">
        <v>153.28237313461506</v>
      </c>
    </row>
    <row r="7585" spans="2:3" x14ac:dyDescent="0.25">
      <c r="B7585" s="250">
        <v>7522</v>
      </c>
      <c r="C7585" s="249">
        <v>137.90642743578778</v>
      </c>
    </row>
    <row r="7586" spans="2:3" x14ac:dyDescent="0.25">
      <c r="B7586" s="250">
        <v>7523</v>
      </c>
      <c r="C7586" s="249">
        <v>138.52604416200609</v>
      </c>
    </row>
    <row r="7587" spans="2:3" x14ac:dyDescent="0.25">
      <c r="B7587" s="250">
        <v>7524</v>
      </c>
      <c r="C7587" s="249">
        <v>108.36021872677844</v>
      </c>
    </row>
    <row r="7588" spans="2:3" x14ac:dyDescent="0.25">
      <c r="B7588" s="250">
        <v>7525</v>
      </c>
      <c r="C7588" s="249">
        <v>132.10181306891619</v>
      </c>
    </row>
    <row r="7589" spans="2:3" x14ac:dyDescent="0.25">
      <c r="B7589" s="250">
        <v>7526</v>
      </c>
      <c r="C7589" s="249">
        <v>172.71006389475471</v>
      </c>
    </row>
    <row r="7590" spans="2:3" x14ac:dyDescent="0.25">
      <c r="B7590" s="250">
        <v>7527</v>
      </c>
      <c r="C7590" s="249">
        <v>111.27112521626898</v>
      </c>
    </row>
    <row r="7591" spans="2:3" x14ac:dyDescent="0.25">
      <c r="B7591" s="250">
        <v>7528</v>
      </c>
      <c r="C7591" s="249">
        <v>117.90006870410022</v>
      </c>
    </row>
    <row r="7592" spans="2:3" x14ac:dyDescent="0.25">
      <c r="B7592" s="250">
        <v>7529</v>
      </c>
      <c r="C7592" s="249">
        <v>134.85388104796863</v>
      </c>
    </row>
    <row r="7593" spans="2:3" x14ac:dyDescent="0.25">
      <c r="B7593" s="250">
        <v>7530</v>
      </c>
      <c r="C7593" s="249">
        <v>120.52929085055501</v>
      </c>
    </row>
    <row r="7594" spans="2:3" x14ac:dyDescent="0.25">
      <c r="B7594" s="250">
        <v>7531</v>
      </c>
      <c r="C7594" s="249">
        <v>94.998199547767513</v>
      </c>
    </row>
    <row r="7595" spans="2:3" x14ac:dyDescent="0.25">
      <c r="B7595" s="250">
        <v>7532</v>
      </c>
      <c r="C7595" s="249">
        <v>98.787197395030347</v>
      </c>
    </row>
    <row r="7596" spans="2:3" x14ac:dyDescent="0.25">
      <c r="B7596" s="250">
        <v>7533</v>
      </c>
      <c r="C7596" s="249">
        <v>127.78312546785578</v>
      </c>
    </row>
    <row r="7597" spans="2:3" x14ac:dyDescent="0.25">
      <c r="B7597" s="250">
        <v>7534</v>
      </c>
      <c r="C7597" s="249">
        <v>119.55855976284032</v>
      </c>
    </row>
    <row r="7598" spans="2:3" x14ac:dyDescent="0.25">
      <c r="B7598" s="250">
        <v>7535</v>
      </c>
      <c r="C7598" s="249">
        <v>124.65569804492611</v>
      </c>
    </row>
    <row r="7599" spans="2:3" x14ac:dyDescent="0.25">
      <c r="B7599" s="250">
        <v>7536</v>
      </c>
      <c r="C7599" s="249">
        <v>134.11098226582965</v>
      </c>
    </row>
    <row r="7600" spans="2:3" x14ac:dyDescent="0.25">
      <c r="B7600" s="250">
        <v>7537</v>
      </c>
      <c r="C7600" s="249">
        <v>79.318003499161179</v>
      </c>
    </row>
    <row r="7601" spans="2:3" x14ac:dyDescent="0.25">
      <c r="B7601" s="250">
        <v>7538</v>
      </c>
      <c r="C7601" s="249">
        <v>104.36011809370083</v>
      </c>
    </row>
    <row r="7602" spans="2:3" x14ac:dyDescent="0.25">
      <c r="B7602" s="250">
        <v>7539</v>
      </c>
      <c r="C7602" s="249">
        <v>117.66703242437104</v>
      </c>
    </row>
    <row r="7603" spans="2:3" x14ac:dyDescent="0.25">
      <c r="B7603" s="250">
        <v>7540</v>
      </c>
      <c r="C7603" s="249">
        <v>171.12115576700981</v>
      </c>
    </row>
    <row r="7604" spans="2:3" x14ac:dyDescent="0.25">
      <c r="B7604" s="250">
        <v>7541</v>
      </c>
      <c r="C7604" s="249">
        <v>139.92251835632717</v>
      </c>
    </row>
    <row r="7605" spans="2:3" x14ac:dyDescent="0.25">
      <c r="B7605" s="250">
        <v>7542</v>
      </c>
      <c r="C7605" s="249">
        <v>161.58545538843671</v>
      </c>
    </row>
    <row r="7606" spans="2:3" x14ac:dyDescent="0.25">
      <c r="B7606" s="250">
        <v>7543</v>
      </c>
      <c r="C7606" s="249">
        <v>119.35341598961305</v>
      </c>
    </row>
    <row r="7607" spans="2:3" x14ac:dyDescent="0.25">
      <c r="B7607" s="250">
        <v>7544</v>
      </c>
      <c r="C7607" s="249">
        <v>117.65569675682791</v>
      </c>
    </row>
    <row r="7608" spans="2:3" x14ac:dyDescent="0.25">
      <c r="B7608" s="250">
        <v>7545</v>
      </c>
      <c r="C7608" s="249">
        <v>135.95597277407524</v>
      </c>
    </row>
    <row r="7609" spans="2:3" x14ac:dyDescent="0.25">
      <c r="B7609" s="250">
        <v>7546</v>
      </c>
      <c r="C7609" s="249">
        <v>151.75300220619508</v>
      </c>
    </row>
    <row r="7610" spans="2:3" x14ac:dyDescent="0.25">
      <c r="B7610" s="250">
        <v>7547</v>
      </c>
      <c r="C7610" s="249">
        <v>135.97910335316959</v>
      </c>
    </row>
    <row r="7611" spans="2:3" x14ac:dyDescent="0.25">
      <c r="B7611" s="250">
        <v>7548</v>
      </c>
      <c r="C7611" s="249">
        <v>111.58918442106437</v>
      </c>
    </row>
    <row r="7612" spans="2:3" x14ac:dyDescent="0.25">
      <c r="B7612" s="250">
        <v>7549</v>
      </c>
      <c r="C7612" s="249">
        <v>85.382706126318183</v>
      </c>
    </row>
    <row r="7613" spans="2:3" x14ac:dyDescent="0.25">
      <c r="B7613" s="250">
        <v>7550</v>
      </c>
      <c r="C7613" s="249">
        <v>154.73376798775899</v>
      </c>
    </row>
    <row r="7614" spans="2:3" x14ac:dyDescent="0.25">
      <c r="B7614" s="250">
        <v>7551</v>
      </c>
      <c r="C7614" s="249">
        <v>134.64441480246219</v>
      </c>
    </row>
    <row r="7615" spans="2:3" x14ac:dyDescent="0.25">
      <c r="B7615" s="250">
        <v>7552</v>
      </c>
      <c r="C7615" s="249">
        <v>132.44384351507676</v>
      </c>
    </row>
    <row r="7616" spans="2:3" x14ac:dyDescent="0.25">
      <c r="B7616" s="250">
        <v>7553</v>
      </c>
      <c r="C7616" s="249">
        <v>142.0950065731835</v>
      </c>
    </row>
    <row r="7617" spans="2:3" x14ac:dyDescent="0.25">
      <c r="B7617" s="250">
        <v>7554</v>
      </c>
      <c r="C7617" s="249">
        <v>122.33442035563338</v>
      </c>
    </row>
    <row r="7618" spans="2:3" x14ac:dyDescent="0.25">
      <c r="B7618" s="250">
        <v>7555</v>
      </c>
      <c r="C7618" s="249">
        <v>104.16679268817938</v>
      </c>
    </row>
    <row r="7619" spans="2:3" x14ac:dyDescent="0.25">
      <c r="B7619" s="250">
        <v>7556</v>
      </c>
      <c r="C7619" s="249">
        <v>158.6460121491522</v>
      </c>
    </row>
    <row r="7620" spans="2:3" x14ac:dyDescent="0.25">
      <c r="B7620" s="250">
        <v>7557</v>
      </c>
      <c r="C7620" s="249">
        <v>96.998572519947729</v>
      </c>
    </row>
    <row r="7621" spans="2:3" x14ac:dyDescent="0.25">
      <c r="B7621" s="250">
        <v>7558</v>
      </c>
      <c r="C7621" s="249">
        <v>88.671467887002692</v>
      </c>
    </row>
    <row r="7622" spans="2:3" x14ac:dyDescent="0.25">
      <c r="B7622" s="250">
        <v>7559</v>
      </c>
      <c r="C7622" s="249">
        <v>116.14760894706671</v>
      </c>
    </row>
    <row r="7623" spans="2:3" x14ac:dyDescent="0.25">
      <c r="B7623" s="250">
        <v>7560</v>
      </c>
      <c r="C7623" s="249">
        <v>154.67950445983399</v>
      </c>
    </row>
    <row r="7624" spans="2:3" x14ac:dyDescent="0.25">
      <c r="B7624" s="250">
        <v>7561</v>
      </c>
      <c r="C7624" s="249">
        <v>161.64936644278765</v>
      </c>
    </row>
    <row r="7625" spans="2:3" x14ac:dyDescent="0.25">
      <c r="B7625" s="250">
        <v>7562</v>
      </c>
      <c r="C7625" s="249">
        <v>129.15506803115247</v>
      </c>
    </row>
    <row r="7626" spans="2:3" x14ac:dyDescent="0.25">
      <c r="B7626" s="250">
        <v>7563</v>
      </c>
      <c r="C7626" s="249">
        <v>137.2283528921071</v>
      </c>
    </row>
    <row r="7627" spans="2:3" x14ac:dyDescent="0.25">
      <c r="B7627" s="250">
        <v>7564</v>
      </c>
      <c r="C7627" s="249">
        <v>149.35097001498468</v>
      </c>
    </row>
    <row r="7628" spans="2:3" x14ac:dyDescent="0.25">
      <c r="B7628" s="250">
        <v>7565</v>
      </c>
      <c r="C7628" s="249">
        <v>104.20487639174934</v>
      </c>
    </row>
    <row r="7629" spans="2:3" x14ac:dyDescent="0.25">
      <c r="B7629" s="250">
        <v>7566</v>
      </c>
      <c r="C7629" s="249">
        <v>85.75211611848755</v>
      </c>
    </row>
    <row r="7630" spans="2:3" x14ac:dyDescent="0.25">
      <c r="B7630" s="250">
        <v>7567</v>
      </c>
      <c r="C7630" s="249">
        <v>112.5219871419983</v>
      </c>
    </row>
    <row r="7631" spans="2:3" x14ac:dyDescent="0.25">
      <c r="B7631" s="250">
        <v>7568</v>
      </c>
      <c r="C7631" s="249">
        <v>182.90295437299318</v>
      </c>
    </row>
    <row r="7632" spans="2:3" x14ac:dyDescent="0.25">
      <c r="B7632" s="250">
        <v>7569</v>
      </c>
      <c r="C7632" s="249">
        <v>108.54216755094981</v>
      </c>
    </row>
    <row r="7633" spans="2:3" x14ac:dyDescent="0.25">
      <c r="B7633" s="250">
        <v>7570</v>
      </c>
      <c r="C7633" s="249">
        <v>84.30878784491577</v>
      </c>
    </row>
    <row r="7634" spans="2:3" x14ac:dyDescent="0.25">
      <c r="B7634" s="250">
        <v>7571</v>
      </c>
      <c r="C7634" s="249">
        <v>101.80949126962133</v>
      </c>
    </row>
    <row r="7635" spans="2:3" x14ac:dyDescent="0.25">
      <c r="B7635" s="250">
        <v>7572</v>
      </c>
      <c r="C7635" s="249">
        <v>135.36898654205856</v>
      </c>
    </row>
    <row r="7636" spans="2:3" x14ac:dyDescent="0.25">
      <c r="B7636" s="250">
        <v>7573</v>
      </c>
      <c r="C7636" s="249">
        <v>103.4041495268269</v>
      </c>
    </row>
    <row r="7637" spans="2:3" x14ac:dyDescent="0.25">
      <c r="B7637" s="250">
        <v>7574</v>
      </c>
      <c r="C7637" s="249">
        <v>145.1409621570082</v>
      </c>
    </row>
    <row r="7638" spans="2:3" x14ac:dyDescent="0.25">
      <c r="B7638" s="250">
        <v>7575</v>
      </c>
      <c r="C7638" s="249">
        <v>124.06640049522095</v>
      </c>
    </row>
    <row r="7639" spans="2:3" x14ac:dyDescent="0.25">
      <c r="B7639" s="250">
        <v>7576</v>
      </c>
      <c r="C7639" s="249">
        <v>143.2063993703317</v>
      </c>
    </row>
    <row r="7640" spans="2:3" x14ac:dyDescent="0.25">
      <c r="B7640" s="250">
        <v>7577</v>
      </c>
      <c r="C7640" s="249">
        <v>92.997450697273251</v>
      </c>
    </row>
    <row r="7641" spans="2:3" x14ac:dyDescent="0.25">
      <c r="B7641" s="250">
        <v>7578</v>
      </c>
      <c r="C7641" s="249">
        <v>126.84781904016238</v>
      </c>
    </row>
    <row r="7642" spans="2:3" x14ac:dyDescent="0.25">
      <c r="B7642" s="250">
        <v>7579</v>
      </c>
      <c r="C7642" s="249">
        <v>150.64770753647872</v>
      </c>
    </row>
    <row r="7643" spans="2:3" x14ac:dyDescent="0.25">
      <c r="B7643" s="250">
        <v>7580</v>
      </c>
      <c r="C7643" s="249">
        <v>113.40012739443628</v>
      </c>
    </row>
    <row r="7644" spans="2:3" x14ac:dyDescent="0.25">
      <c r="B7644" s="250">
        <v>7581</v>
      </c>
      <c r="C7644" s="249">
        <v>110.71618522600801</v>
      </c>
    </row>
    <row r="7645" spans="2:3" x14ac:dyDescent="0.25">
      <c r="B7645" s="250">
        <v>7582</v>
      </c>
      <c r="C7645" s="249">
        <v>117.39138890812967</v>
      </c>
    </row>
    <row r="7646" spans="2:3" x14ac:dyDescent="0.25">
      <c r="B7646" s="250">
        <v>7583</v>
      </c>
      <c r="C7646" s="249">
        <v>111.61480523503488</v>
      </c>
    </row>
    <row r="7647" spans="2:3" x14ac:dyDescent="0.25">
      <c r="B7647" s="250">
        <v>7584</v>
      </c>
      <c r="C7647" s="249">
        <v>146.24222738064873</v>
      </c>
    </row>
    <row r="7648" spans="2:3" x14ac:dyDescent="0.25">
      <c r="B7648" s="250">
        <v>7585</v>
      </c>
      <c r="C7648" s="249">
        <v>155.10568500009862</v>
      </c>
    </row>
    <row r="7649" spans="2:3" x14ac:dyDescent="0.25">
      <c r="B7649" s="250">
        <v>7586</v>
      </c>
      <c r="C7649" s="249">
        <v>102.35946244177046</v>
      </c>
    </row>
    <row r="7650" spans="2:3" x14ac:dyDescent="0.25">
      <c r="B7650" s="250">
        <v>7587</v>
      </c>
      <c r="C7650" s="249">
        <v>133.69545885916793</v>
      </c>
    </row>
    <row r="7651" spans="2:3" x14ac:dyDescent="0.25">
      <c r="B7651" s="250">
        <v>7588</v>
      </c>
      <c r="C7651" s="249">
        <v>116.67688222785807</v>
      </c>
    </row>
    <row r="7652" spans="2:3" x14ac:dyDescent="0.25">
      <c r="B7652" s="250">
        <v>7589</v>
      </c>
      <c r="C7652" s="249">
        <v>141.29401260182033</v>
      </c>
    </row>
    <row r="7653" spans="2:3" x14ac:dyDescent="0.25">
      <c r="B7653" s="250">
        <v>7590</v>
      </c>
      <c r="C7653" s="249">
        <v>128.94755719763938</v>
      </c>
    </row>
    <row r="7654" spans="2:3" x14ac:dyDescent="0.25">
      <c r="B7654" s="250">
        <v>7591</v>
      </c>
      <c r="C7654" s="249">
        <v>125.55070782054506</v>
      </c>
    </row>
    <row r="7655" spans="2:3" x14ac:dyDescent="0.25">
      <c r="B7655" s="250">
        <v>7592</v>
      </c>
      <c r="C7655" s="249">
        <v>109.54317183890514</v>
      </c>
    </row>
    <row r="7656" spans="2:3" x14ac:dyDescent="0.25">
      <c r="B7656" s="250">
        <v>7593</v>
      </c>
      <c r="C7656" s="249">
        <v>78.820109793307637</v>
      </c>
    </row>
    <row r="7657" spans="2:3" x14ac:dyDescent="0.25">
      <c r="B7657" s="250">
        <v>7594</v>
      </c>
      <c r="C7657" s="249">
        <v>109.65711681710783</v>
      </c>
    </row>
    <row r="7658" spans="2:3" x14ac:dyDescent="0.25">
      <c r="B7658" s="250">
        <v>7595</v>
      </c>
      <c r="C7658" s="249">
        <v>128.34577070238902</v>
      </c>
    </row>
    <row r="7659" spans="2:3" x14ac:dyDescent="0.25">
      <c r="B7659" s="250">
        <v>7596</v>
      </c>
      <c r="C7659" s="249">
        <v>129.06276440642495</v>
      </c>
    </row>
    <row r="7660" spans="2:3" x14ac:dyDescent="0.25">
      <c r="B7660" s="250">
        <v>7597</v>
      </c>
      <c r="C7660" s="249">
        <v>101.1462247999943</v>
      </c>
    </row>
    <row r="7661" spans="2:3" x14ac:dyDescent="0.25">
      <c r="B7661" s="250">
        <v>7598</v>
      </c>
      <c r="C7661" s="249">
        <v>92.817935988982754</v>
      </c>
    </row>
    <row r="7662" spans="2:3" x14ac:dyDescent="0.25">
      <c r="B7662" s="250">
        <v>7599</v>
      </c>
      <c r="C7662" s="249">
        <v>128.0155793991903</v>
      </c>
    </row>
    <row r="7663" spans="2:3" x14ac:dyDescent="0.25">
      <c r="B7663" s="250">
        <v>7600</v>
      </c>
      <c r="C7663" s="249">
        <v>91.946376767138915</v>
      </c>
    </row>
    <row r="7664" spans="2:3" x14ac:dyDescent="0.25">
      <c r="B7664" s="250">
        <v>7601</v>
      </c>
      <c r="C7664" s="249">
        <v>94.32659356800086</v>
      </c>
    </row>
    <row r="7665" spans="2:3" x14ac:dyDescent="0.25">
      <c r="B7665" s="250">
        <v>7602</v>
      </c>
      <c r="C7665" s="249">
        <v>92.791832975845125</v>
      </c>
    </row>
    <row r="7666" spans="2:3" x14ac:dyDescent="0.25">
      <c r="B7666" s="250">
        <v>7603</v>
      </c>
      <c r="C7666" s="249">
        <v>145.91917156671374</v>
      </c>
    </row>
    <row r="7667" spans="2:3" x14ac:dyDescent="0.25">
      <c r="B7667" s="250">
        <v>7604</v>
      </c>
      <c r="C7667" s="249">
        <v>152.33766601090645</v>
      </c>
    </row>
    <row r="7668" spans="2:3" x14ac:dyDescent="0.25">
      <c r="B7668" s="250">
        <v>7605</v>
      </c>
      <c r="C7668" s="249">
        <v>117.35061272596094</v>
      </c>
    </row>
    <row r="7669" spans="2:3" x14ac:dyDescent="0.25">
      <c r="B7669" s="250">
        <v>7606</v>
      </c>
      <c r="C7669" s="249">
        <v>138.24464276188425</v>
      </c>
    </row>
    <row r="7670" spans="2:3" x14ac:dyDescent="0.25">
      <c r="B7670" s="250">
        <v>7607</v>
      </c>
      <c r="C7670" s="249">
        <v>120.64291705754215</v>
      </c>
    </row>
    <row r="7671" spans="2:3" x14ac:dyDescent="0.25">
      <c r="B7671" s="250">
        <v>7608</v>
      </c>
      <c r="C7671" s="249">
        <v>88.163903515806183</v>
      </c>
    </row>
    <row r="7672" spans="2:3" x14ac:dyDescent="0.25">
      <c r="B7672" s="250">
        <v>7609</v>
      </c>
      <c r="C7672" s="249">
        <v>111.6187446929094</v>
      </c>
    </row>
    <row r="7673" spans="2:3" x14ac:dyDescent="0.25">
      <c r="B7673" s="250">
        <v>7610</v>
      </c>
      <c r="C7673" s="249">
        <v>101.36396877092903</v>
      </c>
    </row>
    <row r="7674" spans="2:3" x14ac:dyDescent="0.25">
      <c r="B7674" s="250">
        <v>7611</v>
      </c>
      <c r="C7674" s="249">
        <v>155.85987747509847</v>
      </c>
    </row>
    <row r="7675" spans="2:3" x14ac:dyDescent="0.25">
      <c r="B7675" s="250">
        <v>7612</v>
      </c>
      <c r="C7675" s="249">
        <v>123.53897880952208</v>
      </c>
    </row>
    <row r="7676" spans="2:3" x14ac:dyDescent="0.25">
      <c r="B7676" s="250">
        <v>7613</v>
      </c>
      <c r="C7676" s="249">
        <v>159.50916516881796</v>
      </c>
    </row>
    <row r="7677" spans="2:3" x14ac:dyDescent="0.25">
      <c r="B7677" s="250">
        <v>7614</v>
      </c>
      <c r="C7677" s="249">
        <v>160.67254933399155</v>
      </c>
    </row>
    <row r="7678" spans="2:3" x14ac:dyDescent="0.25">
      <c r="B7678" s="250">
        <v>7615</v>
      </c>
      <c r="C7678" s="249">
        <v>136.84471137525446</v>
      </c>
    </row>
    <row r="7679" spans="2:3" x14ac:dyDescent="0.25">
      <c r="B7679" s="250">
        <v>7616</v>
      </c>
      <c r="C7679" s="249">
        <v>123.67721798606955</v>
      </c>
    </row>
    <row r="7680" spans="2:3" x14ac:dyDescent="0.25">
      <c r="B7680" s="250">
        <v>7617</v>
      </c>
      <c r="C7680" s="249">
        <v>83.612200425213999</v>
      </c>
    </row>
    <row r="7681" spans="2:3" x14ac:dyDescent="0.25">
      <c r="B7681" s="250">
        <v>7618</v>
      </c>
      <c r="C7681" s="249">
        <v>113.85028915393863</v>
      </c>
    </row>
    <row r="7682" spans="2:3" x14ac:dyDescent="0.25">
      <c r="B7682" s="250">
        <v>7619</v>
      </c>
      <c r="C7682" s="249">
        <v>132.32057027532201</v>
      </c>
    </row>
    <row r="7683" spans="2:3" x14ac:dyDescent="0.25">
      <c r="B7683" s="250">
        <v>7620</v>
      </c>
      <c r="C7683" s="249">
        <v>148.88201744662069</v>
      </c>
    </row>
    <row r="7684" spans="2:3" x14ac:dyDescent="0.25">
      <c r="B7684" s="250">
        <v>7621</v>
      </c>
      <c r="C7684" s="249">
        <v>75.318882300950122</v>
      </c>
    </row>
    <row r="7685" spans="2:3" x14ac:dyDescent="0.25">
      <c r="B7685" s="250">
        <v>7622</v>
      </c>
      <c r="C7685" s="249">
        <v>77.205621057346249</v>
      </c>
    </row>
    <row r="7686" spans="2:3" x14ac:dyDescent="0.25">
      <c r="B7686" s="250">
        <v>7623</v>
      </c>
      <c r="C7686" s="249">
        <v>121.30017059959394</v>
      </c>
    </row>
    <row r="7687" spans="2:3" x14ac:dyDescent="0.25">
      <c r="B7687" s="250">
        <v>7624</v>
      </c>
      <c r="C7687" s="249">
        <v>110.09788648706537</v>
      </c>
    </row>
    <row r="7688" spans="2:3" x14ac:dyDescent="0.25">
      <c r="B7688" s="250">
        <v>7625</v>
      </c>
      <c r="C7688" s="249">
        <v>145.39340205881217</v>
      </c>
    </row>
    <row r="7689" spans="2:3" x14ac:dyDescent="0.25">
      <c r="B7689" s="250">
        <v>7626</v>
      </c>
      <c r="C7689" s="249">
        <v>110.57847587737103</v>
      </c>
    </row>
    <row r="7690" spans="2:3" x14ac:dyDescent="0.25">
      <c r="B7690" s="250">
        <v>7627</v>
      </c>
      <c r="C7690" s="249">
        <v>133.56203990861093</v>
      </c>
    </row>
    <row r="7691" spans="2:3" x14ac:dyDescent="0.25">
      <c r="B7691" s="250">
        <v>7628</v>
      </c>
      <c r="C7691" s="249">
        <v>110.2638916497414</v>
      </c>
    </row>
    <row r="7692" spans="2:3" x14ac:dyDescent="0.25">
      <c r="B7692" s="250">
        <v>7629</v>
      </c>
      <c r="C7692" s="249">
        <v>95.426081052058493</v>
      </c>
    </row>
    <row r="7693" spans="2:3" x14ac:dyDescent="0.25">
      <c r="B7693" s="250">
        <v>7630</v>
      </c>
      <c r="C7693" s="249">
        <v>141.22185077279542</v>
      </c>
    </row>
    <row r="7694" spans="2:3" x14ac:dyDescent="0.25">
      <c r="B7694" s="250">
        <v>7631</v>
      </c>
      <c r="C7694" s="249">
        <v>99.171820425088285</v>
      </c>
    </row>
    <row r="7695" spans="2:3" x14ac:dyDescent="0.25">
      <c r="B7695" s="250">
        <v>7632</v>
      </c>
      <c r="C7695" s="249">
        <v>135.51006375234209</v>
      </c>
    </row>
    <row r="7696" spans="2:3" x14ac:dyDescent="0.25">
      <c r="B7696" s="250">
        <v>7633</v>
      </c>
      <c r="C7696" s="249">
        <v>87.289730411461377</v>
      </c>
    </row>
    <row r="7697" spans="2:3" x14ac:dyDescent="0.25">
      <c r="B7697" s="250">
        <v>7634</v>
      </c>
      <c r="C7697" s="249">
        <v>77.480653611115173</v>
      </c>
    </row>
    <row r="7698" spans="2:3" x14ac:dyDescent="0.25">
      <c r="B7698" s="250">
        <v>7635</v>
      </c>
      <c r="C7698" s="249">
        <v>109.85437587906435</v>
      </c>
    </row>
    <row r="7699" spans="2:3" x14ac:dyDescent="0.25">
      <c r="B7699" s="250">
        <v>7636</v>
      </c>
      <c r="C7699" s="249">
        <v>108.15513519035811</v>
      </c>
    </row>
    <row r="7700" spans="2:3" x14ac:dyDescent="0.25">
      <c r="B7700" s="250">
        <v>7637</v>
      </c>
      <c r="C7700" s="249">
        <v>72.024419270511189</v>
      </c>
    </row>
    <row r="7701" spans="2:3" x14ac:dyDescent="0.25">
      <c r="B7701" s="250">
        <v>7638</v>
      </c>
      <c r="C7701" s="249">
        <v>94.279396377958108</v>
      </c>
    </row>
    <row r="7702" spans="2:3" x14ac:dyDescent="0.25">
      <c r="B7702" s="250">
        <v>7639</v>
      </c>
      <c r="C7702" s="249">
        <v>105.05696275226337</v>
      </c>
    </row>
    <row r="7703" spans="2:3" x14ac:dyDescent="0.25">
      <c r="B7703" s="250">
        <v>7640</v>
      </c>
      <c r="C7703" s="249">
        <v>49.229393276157168</v>
      </c>
    </row>
    <row r="7704" spans="2:3" x14ac:dyDescent="0.25">
      <c r="B7704" s="250">
        <v>7641</v>
      </c>
      <c r="C7704" s="249">
        <v>134.5176466430421</v>
      </c>
    </row>
    <row r="7705" spans="2:3" x14ac:dyDescent="0.25">
      <c r="B7705" s="250">
        <v>7642</v>
      </c>
      <c r="C7705" s="249">
        <v>118.66903984122472</v>
      </c>
    </row>
    <row r="7706" spans="2:3" x14ac:dyDescent="0.25">
      <c r="B7706" s="250">
        <v>7643</v>
      </c>
      <c r="C7706" s="249">
        <v>132.29944285529504</v>
      </c>
    </row>
    <row r="7707" spans="2:3" x14ac:dyDescent="0.25">
      <c r="B7707" s="250">
        <v>7644</v>
      </c>
      <c r="C7707" s="249">
        <v>111.51403424153628</v>
      </c>
    </row>
    <row r="7708" spans="2:3" x14ac:dyDescent="0.25">
      <c r="B7708" s="250">
        <v>7645</v>
      </c>
      <c r="C7708" s="249">
        <v>78.545826153534932</v>
      </c>
    </row>
    <row r="7709" spans="2:3" x14ac:dyDescent="0.25">
      <c r="B7709" s="250">
        <v>7646</v>
      </c>
      <c r="C7709" s="249">
        <v>149.3991531194375</v>
      </c>
    </row>
    <row r="7710" spans="2:3" x14ac:dyDescent="0.25">
      <c r="B7710" s="250">
        <v>7647</v>
      </c>
      <c r="C7710" s="249">
        <v>104.88619973819452</v>
      </c>
    </row>
    <row r="7711" spans="2:3" x14ac:dyDescent="0.25">
      <c r="B7711" s="250">
        <v>7648</v>
      </c>
      <c r="C7711" s="249">
        <v>162.34326216810183</v>
      </c>
    </row>
    <row r="7712" spans="2:3" x14ac:dyDescent="0.25">
      <c r="B7712" s="250">
        <v>7649</v>
      </c>
      <c r="C7712" s="249">
        <v>124.32075993538909</v>
      </c>
    </row>
    <row r="7713" spans="2:3" x14ac:dyDescent="0.25">
      <c r="B7713" s="250">
        <v>7650</v>
      </c>
      <c r="C7713" s="249">
        <v>162.89626920607441</v>
      </c>
    </row>
    <row r="7714" spans="2:3" x14ac:dyDescent="0.25">
      <c r="B7714" s="250">
        <v>7651</v>
      </c>
      <c r="C7714" s="249">
        <v>110.29978763992196</v>
      </c>
    </row>
    <row r="7715" spans="2:3" x14ac:dyDescent="0.25">
      <c r="B7715" s="250">
        <v>7652</v>
      </c>
      <c r="C7715" s="249">
        <v>89.810606496536963</v>
      </c>
    </row>
    <row r="7716" spans="2:3" x14ac:dyDescent="0.25">
      <c r="B7716" s="250">
        <v>7653</v>
      </c>
      <c r="C7716" s="249">
        <v>122.91328095369853</v>
      </c>
    </row>
    <row r="7717" spans="2:3" x14ac:dyDescent="0.25">
      <c r="B7717" s="250">
        <v>7654</v>
      </c>
      <c r="C7717" s="249">
        <v>115.81381005568304</v>
      </c>
    </row>
    <row r="7718" spans="2:3" x14ac:dyDescent="0.25">
      <c r="B7718" s="250">
        <v>7655</v>
      </c>
      <c r="C7718" s="249">
        <v>109.58504528637664</v>
      </c>
    </row>
    <row r="7719" spans="2:3" x14ac:dyDescent="0.25">
      <c r="B7719" s="250">
        <v>7656</v>
      </c>
      <c r="C7719" s="249">
        <v>147.59009590498016</v>
      </c>
    </row>
    <row r="7720" spans="2:3" x14ac:dyDescent="0.25">
      <c r="B7720" s="250">
        <v>7657</v>
      </c>
      <c r="C7720" s="249">
        <v>144.40254806178797</v>
      </c>
    </row>
    <row r="7721" spans="2:3" x14ac:dyDescent="0.25">
      <c r="B7721" s="250">
        <v>7658</v>
      </c>
      <c r="C7721" s="249">
        <v>93.500944841986126</v>
      </c>
    </row>
    <row r="7722" spans="2:3" x14ac:dyDescent="0.25">
      <c r="B7722" s="250">
        <v>7659</v>
      </c>
      <c r="C7722" s="249">
        <v>132.39366364186245</v>
      </c>
    </row>
    <row r="7723" spans="2:3" x14ac:dyDescent="0.25">
      <c r="B7723" s="250">
        <v>7660</v>
      </c>
      <c r="C7723" s="249">
        <v>98.03553103876925</v>
      </c>
    </row>
    <row r="7724" spans="2:3" x14ac:dyDescent="0.25">
      <c r="B7724" s="250">
        <v>7661</v>
      </c>
      <c r="C7724" s="249">
        <v>104.66653079824923</v>
      </c>
    </row>
    <row r="7725" spans="2:3" x14ac:dyDescent="0.25">
      <c r="B7725" s="250">
        <v>7662</v>
      </c>
      <c r="C7725" s="249">
        <v>171.80092719614876</v>
      </c>
    </row>
    <row r="7726" spans="2:3" x14ac:dyDescent="0.25">
      <c r="B7726" s="250">
        <v>7663</v>
      </c>
      <c r="C7726" s="249">
        <v>84.132383959819236</v>
      </c>
    </row>
    <row r="7727" spans="2:3" x14ac:dyDescent="0.25">
      <c r="B7727" s="250">
        <v>7664</v>
      </c>
      <c r="C7727" s="249">
        <v>110.25352940222693</v>
      </c>
    </row>
    <row r="7728" spans="2:3" x14ac:dyDescent="0.25">
      <c r="B7728" s="250">
        <v>7665</v>
      </c>
      <c r="C7728" s="249">
        <v>64.57765610923741</v>
      </c>
    </row>
    <row r="7729" spans="2:3" x14ac:dyDescent="0.25">
      <c r="B7729" s="250">
        <v>7666</v>
      </c>
      <c r="C7729" s="249">
        <v>121.96446678432179</v>
      </c>
    </row>
    <row r="7730" spans="2:3" x14ac:dyDescent="0.25">
      <c r="B7730" s="250">
        <v>7667</v>
      </c>
      <c r="C7730" s="249">
        <v>97.299029341123926</v>
      </c>
    </row>
    <row r="7731" spans="2:3" x14ac:dyDescent="0.25">
      <c r="B7731" s="250">
        <v>7668</v>
      </c>
      <c r="C7731" s="249">
        <v>130.46923285623853</v>
      </c>
    </row>
    <row r="7732" spans="2:3" x14ac:dyDescent="0.25">
      <c r="B7732" s="250">
        <v>7669</v>
      </c>
      <c r="C7732" s="249">
        <v>106.17747135739538</v>
      </c>
    </row>
    <row r="7733" spans="2:3" x14ac:dyDescent="0.25">
      <c r="B7733" s="250">
        <v>7670</v>
      </c>
      <c r="C7733" s="249">
        <v>98.407704664577992</v>
      </c>
    </row>
    <row r="7734" spans="2:3" x14ac:dyDescent="0.25">
      <c r="B7734" s="250">
        <v>7671</v>
      </c>
      <c r="C7734" s="249">
        <v>156.01926735832268</v>
      </c>
    </row>
    <row r="7735" spans="2:3" x14ac:dyDescent="0.25">
      <c r="B7735" s="250">
        <v>7672</v>
      </c>
      <c r="C7735" s="249">
        <v>100.61954875571053</v>
      </c>
    </row>
    <row r="7736" spans="2:3" x14ac:dyDescent="0.25">
      <c r="B7736" s="250">
        <v>7673</v>
      </c>
      <c r="C7736" s="249">
        <v>106.72153595686851</v>
      </c>
    </row>
    <row r="7737" spans="2:3" x14ac:dyDescent="0.25">
      <c r="B7737" s="250">
        <v>7674</v>
      </c>
      <c r="C7737" s="249">
        <v>124.56396508473522</v>
      </c>
    </row>
    <row r="7738" spans="2:3" x14ac:dyDescent="0.25">
      <c r="B7738" s="250">
        <v>7675</v>
      </c>
      <c r="C7738" s="249">
        <v>100.61086641263847</v>
      </c>
    </row>
    <row r="7739" spans="2:3" x14ac:dyDescent="0.25">
      <c r="B7739" s="250">
        <v>7676</v>
      </c>
      <c r="C7739" s="249">
        <v>121.80028792589252</v>
      </c>
    </row>
    <row r="7740" spans="2:3" x14ac:dyDescent="0.25">
      <c r="B7740" s="250">
        <v>7677</v>
      </c>
      <c r="C7740" s="249">
        <v>121.22942507956927</v>
      </c>
    </row>
    <row r="7741" spans="2:3" x14ac:dyDescent="0.25">
      <c r="B7741" s="250">
        <v>7678</v>
      </c>
      <c r="C7741" s="249">
        <v>123.18250417768932</v>
      </c>
    </row>
    <row r="7742" spans="2:3" x14ac:dyDescent="0.25">
      <c r="B7742" s="250">
        <v>7679</v>
      </c>
      <c r="C7742" s="249">
        <v>113.27240980344745</v>
      </c>
    </row>
    <row r="7743" spans="2:3" x14ac:dyDescent="0.25">
      <c r="B7743" s="250">
        <v>7680</v>
      </c>
      <c r="C7743" s="249">
        <v>126.84601905788534</v>
      </c>
    </row>
    <row r="7744" spans="2:3" x14ac:dyDescent="0.25">
      <c r="B7744" s="250">
        <v>7681</v>
      </c>
      <c r="C7744" s="249">
        <v>117.0558640926086</v>
      </c>
    </row>
    <row r="7745" spans="2:3" x14ac:dyDescent="0.25">
      <c r="B7745" s="250">
        <v>7682</v>
      </c>
      <c r="C7745" s="249">
        <v>155.68318880948024</v>
      </c>
    </row>
    <row r="7746" spans="2:3" x14ac:dyDescent="0.25">
      <c r="B7746" s="250">
        <v>7683</v>
      </c>
      <c r="C7746" s="249">
        <v>113.48974440534694</v>
      </c>
    </row>
    <row r="7747" spans="2:3" x14ac:dyDescent="0.25">
      <c r="B7747" s="250">
        <v>7684</v>
      </c>
      <c r="C7747" s="249">
        <v>120.56521800590667</v>
      </c>
    </row>
    <row r="7748" spans="2:3" x14ac:dyDescent="0.25">
      <c r="B7748" s="250">
        <v>7685</v>
      </c>
      <c r="C7748" s="249">
        <v>116.62039144092731</v>
      </c>
    </row>
    <row r="7749" spans="2:3" x14ac:dyDescent="0.25">
      <c r="B7749" s="250">
        <v>7686</v>
      </c>
      <c r="C7749" s="249">
        <v>127.8380263755936</v>
      </c>
    </row>
    <row r="7750" spans="2:3" x14ac:dyDescent="0.25">
      <c r="B7750" s="250">
        <v>7687</v>
      </c>
      <c r="C7750" s="249">
        <v>151.93877688961322</v>
      </c>
    </row>
    <row r="7751" spans="2:3" x14ac:dyDescent="0.25">
      <c r="B7751" s="250">
        <v>7688</v>
      </c>
      <c r="C7751" s="249">
        <v>136.64831388510265</v>
      </c>
    </row>
    <row r="7752" spans="2:3" x14ac:dyDescent="0.25">
      <c r="B7752" s="250">
        <v>7689</v>
      </c>
      <c r="C7752" s="249">
        <v>104.02154531499596</v>
      </c>
    </row>
    <row r="7753" spans="2:3" x14ac:dyDescent="0.25">
      <c r="B7753" s="250">
        <v>7690</v>
      </c>
      <c r="C7753" s="249">
        <v>88.800941476569008</v>
      </c>
    </row>
    <row r="7754" spans="2:3" x14ac:dyDescent="0.25">
      <c r="B7754" s="250">
        <v>7691</v>
      </c>
      <c r="C7754" s="249">
        <v>96.474624953504701</v>
      </c>
    </row>
    <row r="7755" spans="2:3" x14ac:dyDescent="0.25">
      <c r="B7755" s="250">
        <v>7692</v>
      </c>
      <c r="C7755" s="249">
        <v>126.20397073937154</v>
      </c>
    </row>
    <row r="7756" spans="2:3" x14ac:dyDescent="0.25">
      <c r="B7756" s="250">
        <v>7693</v>
      </c>
      <c r="C7756" s="249">
        <v>92.746508362098297</v>
      </c>
    </row>
    <row r="7757" spans="2:3" x14ac:dyDescent="0.25">
      <c r="B7757" s="250">
        <v>7694</v>
      </c>
      <c r="C7757" s="249">
        <v>121.63850599214764</v>
      </c>
    </row>
    <row r="7758" spans="2:3" x14ac:dyDescent="0.25">
      <c r="B7758" s="250">
        <v>7695</v>
      </c>
      <c r="C7758" s="249">
        <v>107.24538169116265</v>
      </c>
    </row>
    <row r="7759" spans="2:3" x14ac:dyDescent="0.25">
      <c r="B7759" s="250">
        <v>7696</v>
      </c>
      <c r="C7759" s="249">
        <v>55.799156635107494</v>
      </c>
    </row>
    <row r="7760" spans="2:3" x14ac:dyDescent="0.25">
      <c r="B7760" s="250">
        <v>7697</v>
      </c>
      <c r="C7760" s="249">
        <v>81.873698426102649</v>
      </c>
    </row>
    <row r="7761" spans="2:3" x14ac:dyDescent="0.25">
      <c r="B7761" s="250">
        <v>7698</v>
      </c>
      <c r="C7761" s="249">
        <v>117.00418017911831</v>
      </c>
    </row>
    <row r="7762" spans="2:3" x14ac:dyDescent="0.25">
      <c r="B7762" s="250">
        <v>7699</v>
      </c>
      <c r="C7762" s="249">
        <v>92.247026048948072</v>
      </c>
    </row>
    <row r="7763" spans="2:3" x14ac:dyDescent="0.25">
      <c r="B7763" s="250">
        <v>7700</v>
      </c>
      <c r="C7763" s="249">
        <v>97.617210863804218</v>
      </c>
    </row>
    <row r="7764" spans="2:3" x14ac:dyDescent="0.25">
      <c r="B7764" s="250">
        <v>7701</v>
      </c>
      <c r="C7764" s="249">
        <v>67.770604934227322</v>
      </c>
    </row>
    <row r="7765" spans="2:3" x14ac:dyDescent="0.25">
      <c r="B7765" s="250">
        <v>7702</v>
      </c>
      <c r="C7765" s="249">
        <v>129.85365773636124</v>
      </c>
    </row>
    <row r="7766" spans="2:3" x14ac:dyDescent="0.25">
      <c r="B7766" s="250">
        <v>7703</v>
      </c>
      <c r="C7766" s="249">
        <v>90.358357986643995</v>
      </c>
    </row>
    <row r="7767" spans="2:3" x14ac:dyDescent="0.25">
      <c r="B7767" s="250">
        <v>7704</v>
      </c>
      <c r="C7767" s="249">
        <v>134.72433516631924</v>
      </c>
    </row>
    <row r="7768" spans="2:3" x14ac:dyDescent="0.25">
      <c r="B7768" s="250">
        <v>7705</v>
      </c>
      <c r="C7768" s="249">
        <v>115.29204178419427</v>
      </c>
    </row>
    <row r="7769" spans="2:3" x14ac:dyDescent="0.25">
      <c r="B7769" s="250">
        <v>7706</v>
      </c>
      <c r="C7769" s="249">
        <v>132.63043620354898</v>
      </c>
    </row>
    <row r="7770" spans="2:3" x14ac:dyDescent="0.25">
      <c r="B7770" s="250">
        <v>7707</v>
      </c>
      <c r="C7770" s="249">
        <v>137.90932153170638</v>
      </c>
    </row>
    <row r="7771" spans="2:3" x14ac:dyDescent="0.25">
      <c r="B7771" s="250">
        <v>7708</v>
      </c>
      <c r="C7771" s="249">
        <v>141.77240114832128</v>
      </c>
    </row>
    <row r="7772" spans="2:3" x14ac:dyDescent="0.25">
      <c r="B7772" s="250">
        <v>7709</v>
      </c>
      <c r="C7772" s="249">
        <v>92.728945201735854</v>
      </c>
    </row>
    <row r="7773" spans="2:3" x14ac:dyDescent="0.25">
      <c r="B7773" s="250">
        <v>7710</v>
      </c>
      <c r="C7773" s="249">
        <v>129.69271280136118</v>
      </c>
    </row>
    <row r="7774" spans="2:3" x14ac:dyDescent="0.25">
      <c r="B7774" s="250">
        <v>7711</v>
      </c>
      <c r="C7774" s="249">
        <v>120.47140373926861</v>
      </c>
    </row>
    <row r="7775" spans="2:3" x14ac:dyDescent="0.25">
      <c r="B7775" s="250">
        <v>7712</v>
      </c>
      <c r="C7775" s="249">
        <v>119.60566246286335</v>
      </c>
    </row>
    <row r="7776" spans="2:3" x14ac:dyDescent="0.25">
      <c r="B7776" s="250">
        <v>7713</v>
      </c>
      <c r="C7776" s="249">
        <v>96.363204682868215</v>
      </c>
    </row>
    <row r="7777" spans="2:3" x14ac:dyDescent="0.25">
      <c r="B7777" s="250">
        <v>7714</v>
      </c>
      <c r="C7777" s="249">
        <v>70.28042522109358</v>
      </c>
    </row>
    <row r="7778" spans="2:3" x14ac:dyDescent="0.25">
      <c r="B7778" s="250">
        <v>7715</v>
      </c>
      <c r="C7778" s="249">
        <v>94.800521663061033</v>
      </c>
    </row>
    <row r="7779" spans="2:3" x14ac:dyDescent="0.25">
      <c r="B7779" s="250">
        <v>7716</v>
      </c>
      <c r="C7779" s="249">
        <v>103.55506832028662</v>
      </c>
    </row>
    <row r="7780" spans="2:3" x14ac:dyDescent="0.25">
      <c r="B7780" s="250">
        <v>7717</v>
      </c>
      <c r="C7780" s="249">
        <v>150.80872057786752</v>
      </c>
    </row>
    <row r="7781" spans="2:3" x14ac:dyDescent="0.25">
      <c r="B7781" s="250">
        <v>7718</v>
      </c>
      <c r="C7781" s="249">
        <v>76.385635855138617</v>
      </c>
    </row>
    <row r="7782" spans="2:3" x14ac:dyDescent="0.25">
      <c r="B7782" s="250">
        <v>7719</v>
      </c>
      <c r="C7782" s="249">
        <v>122.22814002401657</v>
      </c>
    </row>
    <row r="7783" spans="2:3" x14ac:dyDescent="0.25">
      <c r="B7783" s="250">
        <v>7720</v>
      </c>
      <c r="C7783" s="249">
        <v>156.3103257717521</v>
      </c>
    </row>
    <row r="7784" spans="2:3" x14ac:dyDescent="0.25">
      <c r="B7784" s="250">
        <v>7721</v>
      </c>
      <c r="C7784" s="249">
        <v>74.614555771614874</v>
      </c>
    </row>
    <row r="7785" spans="2:3" x14ac:dyDescent="0.25">
      <c r="B7785" s="250">
        <v>7722</v>
      </c>
      <c r="C7785" s="249">
        <v>114.25507438858811</v>
      </c>
    </row>
    <row r="7786" spans="2:3" x14ac:dyDescent="0.25">
      <c r="B7786" s="250">
        <v>7723</v>
      </c>
      <c r="C7786" s="249">
        <v>109.34015646680034</v>
      </c>
    </row>
    <row r="7787" spans="2:3" x14ac:dyDescent="0.25">
      <c r="B7787" s="250">
        <v>7724</v>
      </c>
      <c r="C7787" s="249">
        <v>107.07034141853148</v>
      </c>
    </row>
    <row r="7788" spans="2:3" x14ac:dyDescent="0.25">
      <c r="B7788" s="250">
        <v>7725</v>
      </c>
      <c r="C7788" s="249">
        <v>118.75815524446864</v>
      </c>
    </row>
    <row r="7789" spans="2:3" x14ac:dyDescent="0.25">
      <c r="B7789" s="250">
        <v>7726</v>
      </c>
      <c r="C7789" s="249">
        <v>126.20965990255056</v>
      </c>
    </row>
    <row r="7790" spans="2:3" x14ac:dyDescent="0.25">
      <c r="B7790" s="250">
        <v>7727</v>
      </c>
      <c r="C7790" s="249">
        <v>98.672765464009629</v>
      </c>
    </row>
    <row r="7791" spans="2:3" x14ac:dyDescent="0.25">
      <c r="B7791" s="250">
        <v>7728</v>
      </c>
      <c r="C7791" s="249">
        <v>116.7604512820772</v>
      </c>
    </row>
    <row r="7792" spans="2:3" x14ac:dyDescent="0.25">
      <c r="B7792" s="250">
        <v>7729</v>
      </c>
      <c r="C7792" s="249">
        <v>106.79918450362477</v>
      </c>
    </row>
    <row r="7793" spans="2:3" x14ac:dyDescent="0.25">
      <c r="B7793" s="250">
        <v>7730</v>
      </c>
      <c r="C7793" s="249">
        <v>110.94114244823464</v>
      </c>
    </row>
    <row r="7794" spans="2:3" x14ac:dyDescent="0.25">
      <c r="B7794" s="250">
        <v>7731</v>
      </c>
      <c r="C7794" s="249">
        <v>117.57039409120075</v>
      </c>
    </row>
    <row r="7795" spans="2:3" x14ac:dyDescent="0.25">
      <c r="B7795" s="250">
        <v>7732</v>
      </c>
      <c r="C7795" s="249">
        <v>127.92904624285359</v>
      </c>
    </row>
    <row r="7796" spans="2:3" x14ac:dyDescent="0.25">
      <c r="B7796" s="250">
        <v>7733</v>
      </c>
      <c r="C7796" s="249">
        <v>118.87549777957629</v>
      </c>
    </row>
    <row r="7797" spans="2:3" x14ac:dyDescent="0.25">
      <c r="B7797" s="250">
        <v>7734</v>
      </c>
      <c r="C7797" s="249">
        <v>118.66543793541408</v>
      </c>
    </row>
    <row r="7798" spans="2:3" x14ac:dyDescent="0.25">
      <c r="B7798" s="250">
        <v>7735</v>
      </c>
      <c r="C7798" s="249">
        <v>130.67001289387528</v>
      </c>
    </row>
    <row r="7799" spans="2:3" x14ac:dyDescent="0.25">
      <c r="B7799" s="250">
        <v>7736</v>
      </c>
      <c r="C7799" s="249">
        <v>97.681182957880793</v>
      </c>
    </row>
    <row r="7800" spans="2:3" x14ac:dyDescent="0.25">
      <c r="B7800" s="250">
        <v>7737</v>
      </c>
      <c r="C7800" s="249">
        <v>125.90526911022626</v>
      </c>
    </row>
    <row r="7801" spans="2:3" x14ac:dyDescent="0.25">
      <c r="B7801" s="250">
        <v>7738</v>
      </c>
      <c r="C7801" s="249">
        <v>109.39829641915628</v>
      </c>
    </row>
    <row r="7802" spans="2:3" x14ac:dyDescent="0.25">
      <c r="B7802" s="250">
        <v>7739</v>
      </c>
      <c r="C7802" s="249">
        <v>127.95905816488872</v>
      </c>
    </row>
    <row r="7803" spans="2:3" x14ac:dyDescent="0.25">
      <c r="B7803" s="250">
        <v>7740</v>
      </c>
      <c r="C7803" s="249">
        <v>104.59395976496319</v>
      </c>
    </row>
    <row r="7804" spans="2:3" x14ac:dyDescent="0.25">
      <c r="B7804" s="250">
        <v>7741</v>
      </c>
      <c r="C7804" s="249">
        <v>111.6881624168562</v>
      </c>
    </row>
    <row r="7805" spans="2:3" x14ac:dyDescent="0.25">
      <c r="B7805" s="250">
        <v>7742</v>
      </c>
      <c r="C7805" s="249">
        <v>117.2415204123666</v>
      </c>
    </row>
    <row r="7806" spans="2:3" x14ac:dyDescent="0.25">
      <c r="B7806" s="250">
        <v>7743</v>
      </c>
      <c r="C7806" s="249">
        <v>79.91289772246725</v>
      </c>
    </row>
    <row r="7807" spans="2:3" x14ac:dyDescent="0.25">
      <c r="B7807" s="250">
        <v>7744</v>
      </c>
      <c r="C7807" s="249">
        <v>141.79332593420406</v>
      </c>
    </row>
    <row r="7808" spans="2:3" x14ac:dyDescent="0.25">
      <c r="B7808" s="250">
        <v>7745</v>
      </c>
      <c r="C7808" s="249">
        <v>139.76607883100749</v>
      </c>
    </row>
    <row r="7809" spans="2:3" x14ac:dyDescent="0.25">
      <c r="B7809" s="250">
        <v>7746</v>
      </c>
      <c r="C7809" s="249">
        <v>75.909911989094894</v>
      </c>
    </row>
    <row r="7810" spans="2:3" x14ac:dyDescent="0.25">
      <c r="B7810" s="250">
        <v>7747</v>
      </c>
      <c r="C7810" s="249">
        <v>99.100043346107284</v>
      </c>
    </row>
    <row r="7811" spans="2:3" x14ac:dyDescent="0.25">
      <c r="B7811" s="250">
        <v>7748</v>
      </c>
      <c r="C7811" s="249">
        <v>122.56790482646105</v>
      </c>
    </row>
    <row r="7812" spans="2:3" x14ac:dyDescent="0.25">
      <c r="B7812" s="250">
        <v>7749</v>
      </c>
      <c r="C7812" s="249">
        <v>138.32384779505151</v>
      </c>
    </row>
    <row r="7813" spans="2:3" x14ac:dyDescent="0.25">
      <c r="B7813" s="250">
        <v>7750</v>
      </c>
      <c r="C7813" s="249">
        <v>112.42749705463611</v>
      </c>
    </row>
    <row r="7814" spans="2:3" x14ac:dyDescent="0.25">
      <c r="B7814" s="250">
        <v>7751</v>
      </c>
      <c r="C7814" s="249">
        <v>116.54175137542063</v>
      </c>
    </row>
    <row r="7815" spans="2:3" x14ac:dyDescent="0.25">
      <c r="B7815" s="250">
        <v>7752</v>
      </c>
      <c r="C7815" s="249">
        <v>79.803637185241314</v>
      </c>
    </row>
    <row r="7816" spans="2:3" x14ac:dyDescent="0.25">
      <c r="B7816" s="250">
        <v>7753</v>
      </c>
      <c r="C7816" s="249">
        <v>128.42497212777224</v>
      </c>
    </row>
    <row r="7817" spans="2:3" x14ac:dyDescent="0.25">
      <c r="B7817" s="250">
        <v>7754</v>
      </c>
      <c r="C7817" s="249">
        <v>65.256380768660591</v>
      </c>
    </row>
    <row r="7818" spans="2:3" x14ac:dyDescent="0.25">
      <c r="B7818" s="250">
        <v>7755</v>
      </c>
      <c r="C7818" s="249">
        <v>162.40345398897591</v>
      </c>
    </row>
    <row r="7819" spans="2:3" x14ac:dyDescent="0.25">
      <c r="B7819" s="250">
        <v>7756</v>
      </c>
      <c r="C7819" s="249">
        <v>109.46937044370961</v>
      </c>
    </row>
    <row r="7820" spans="2:3" x14ac:dyDescent="0.25">
      <c r="B7820" s="250">
        <v>7757</v>
      </c>
      <c r="C7820" s="249">
        <v>95.598979325950268</v>
      </c>
    </row>
    <row r="7821" spans="2:3" x14ac:dyDescent="0.25">
      <c r="B7821" s="250">
        <v>7758</v>
      </c>
      <c r="C7821" s="249">
        <v>102.20935498223287</v>
      </c>
    </row>
    <row r="7822" spans="2:3" x14ac:dyDescent="0.25">
      <c r="B7822" s="250">
        <v>7759</v>
      </c>
      <c r="C7822" s="249">
        <v>124.05881288684509</v>
      </c>
    </row>
    <row r="7823" spans="2:3" x14ac:dyDescent="0.25">
      <c r="B7823" s="250">
        <v>7760</v>
      </c>
      <c r="C7823" s="249">
        <v>106.6997718093595</v>
      </c>
    </row>
    <row r="7824" spans="2:3" x14ac:dyDescent="0.25">
      <c r="B7824" s="250">
        <v>7761</v>
      </c>
      <c r="C7824" s="249">
        <v>83.177999248889819</v>
      </c>
    </row>
    <row r="7825" spans="2:3" x14ac:dyDescent="0.25">
      <c r="B7825" s="250">
        <v>7762</v>
      </c>
      <c r="C7825" s="249">
        <v>124.39401305181038</v>
      </c>
    </row>
    <row r="7826" spans="2:3" x14ac:dyDescent="0.25">
      <c r="B7826" s="250">
        <v>7763</v>
      </c>
      <c r="C7826" s="249">
        <v>143.02852016249562</v>
      </c>
    </row>
    <row r="7827" spans="2:3" x14ac:dyDescent="0.25">
      <c r="B7827" s="250">
        <v>7764</v>
      </c>
      <c r="C7827" s="249">
        <v>186.69391723350282</v>
      </c>
    </row>
    <row r="7828" spans="2:3" x14ac:dyDescent="0.25">
      <c r="B7828" s="250">
        <v>7765</v>
      </c>
      <c r="C7828" s="249">
        <v>96.599489472220526</v>
      </c>
    </row>
    <row r="7829" spans="2:3" x14ac:dyDescent="0.25">
      <c r="B7829" s="250">
        <v>7766</v>
      </c>
      <c r="C7829" s="249">
        <v>117.10236265018266</v>
      </c>
    </row>
    <row r="7830" spans="2:3" x14ac:dyDescent="0.25">
      <c r="B7830" s="250">
        <v>7767</v>
      </c>
      <c r="C7830" s="249">
        <v>98.582367219321796</v>
      </c>
    </row>
    <row r="7831" spans="2:3" x14ac:dyDescent="0.25">
      <c r="B7831" s="250">
        <v>7768</v>
      </c>
      <c r="C7831" s="249">
        <v>122.49150194640572</v>
      </c>
    </row>
    <row r="7832" spans="2:3" x14ac:dyDescent="0.25">
      <c r="B7832" s="250">
        <v>7769</v>
      </c>
      <c r="C7832" s="249">
        <v>162.54083669184485</v>
      </c>
    </row>
    <row r="7833" spans="2:3" x14ac:dyDescent="0.25">
      <c r="B7833" s="250">
        <v>7770</v>
      </c>
      <c r="C7833" s="249">
        <v>109.1204828073181</v>
      </c>
    </row>
    <row r="7834" spans="2:3" x14ac:dyDescent="0.25">
      <c r="B7834" s="250">
        <v>7771</v>
      </c>
      <c r="C7834" s="249">
        <v>129.61995765177792</v>
      </c>
    </row>
    <row r="7835" spans="2:3" x14ac:dyDescent="0.25">
      <c r="B7835" s="250">
        <v>7772</v>
      </c>
      <c r="C7835" s="249">
        <v>104.68425897431317</v>
      </c>
    </row>
    <row r="7836" spans="2:3" x14ac:dyDescent="0.25">
      <c r="B7836" s="250">
        <v>7773</v>
      </c>
      <c r="C7836" s="249">
        <v>109.319398920064</v>
      </c>
    </row>
    <row r="7837" spans="2:3" x14ac:dyDescent="0.25">
      <c r="B7837" s="250">
        <v>7774</v>
      </c>
      <c r="C7837" s="249">
        <v>138.72536555459556</v>
      </c>
    </row>
    <row r="7838" spans="2:3" x14ac:dyDescent="0.25">
      <c r="B7838" s="250">
        <v>7775</v>
      </c>
      <c r="C7838" s="249">
        <v>98.749959964332731</v>
      </c>
    </row>
    <row r="7839" spans="2:3" x14ac:dyDescent="0.25">
      <c r="B7839" s="250">
        <v>7776</v>
      </c>
      <c r="C7839" s="249">
        <v>131.04187243133455</v>
      </c>
    </row>
    <row r="7840" spans="2:3" x14ac:dyDescent="0.25">
      <c r="B7840" s="250">
        <v>7777</v>
      </c>
      <c r="C7840" s="249">
        <v>108.6636464367551</v>
      </c>
    </row>
    <row r="7841" spans="2:3" x14ac:dyDescent="0.25">
      <c r="B7841" s="250">
        <v>7778</v>
      </c>
      <c r="C7841" s="249">
        <v>126.29334186542665</v>
      </c>
    </row>
    <row r="7842" spans="2:3" x14ac:dyDescent="0.25">
      <c r="B7842" s="250">
        <v>7779</v>
      </c>
      <c r="C7842" s="249">
        <v>114.22192582032896</v>
      </c>
    </row>
    <row r="7843" spans="2:3" x14ac:dyDescent="0.25">
      <c r="B7843" s="250">
        <v>7780</v>
      </c>
      <c r="C7843" s="249">
        <v>111.00137083271667</v>
      </c>
    </row>
    <row r="7844" spans="2:3" x14ac:dyDescent="0.25">
      <c r="B7844" s="250">
        <v>7781</v>
      </c>
      <c r="C7844" s="249">
        <v>105.19892659733871</v>
      </c>
    </row>
    <row r="7845" spans="2:3" x14ac:dyDescent="0.25">
      <c r="B7845" s="250">
        <v>7782</v>
      </c>
      <c r="C7845" s="249">
        <v>114.54955956441529</v>
      </c>
    </row>
    <row r="7846" spans="2:3" x14ac:dyDescent="0.25">
      <c r="B7846" s="250">
        <v>7783</v>
      </c>
      <c r="C7846" s="249">
        <v>99.175838661237094</v>
      </c>
    </row>
    <row r="7847" spans="2:3" x14ac:dyDescent="0.25">
      <c r="B7847" s="250">
        <v>7784</v>
      </c>
      <c r="C7847" s="249">
        <v>87.904924287444089</v>
      </c>
    </row>
    <row r="7848" spans="2:3" x14ac:dyDescent="0.25">
      <c r="B7848" s="250">
        <v>7785</v>
      </c>
      <c r="C7848" s="249">
        <v>117.55694854889144</v>
      </c>
    </row>
    <row r="7849" spans="2:3" x14ac:dyDescent="0.25">
      <c r="B7849" s="250">
        <v>7786</v>
      </c>
      <c r="C7849" s="249">
        <v>147.77797485485578</v>
      </c>
    </row>
    <row r="7850" spans="2:3" x14ac:dyDescent="0.25">
      <c r="B7850" s="250">
        <v>7787</v>
      </c>
      <c r="C7850" s="249">
        <v>132.99724151595228</v>
      </c>
    </row>
    <row r="7851" spans="2:3" x14ac:dyDescent="0.25">
      <c r="B7851" s="250">
        <v>7788</v>
      </c>
      <c r="C7851" s="249">
        <v>103.48352941285894</v>
      </c>
    </row>
    <row r="7852" spans="2:3" x14ac:dyDescent="0.25">
      <c r="B7852" s="250">
        <v>7789</v>
      </c>
      <c r="C7852" s="249">
        <v>98.570794722072634</v>
      </c>
    </row>
    <row r="7853" spans="2:3" x14ac:dyDescent="0.25">
      <c r="B7853" s="250">
        <v>7790</v>
      </c>
      <c r="C7853" s="249">
        <v>95.598322153336724</v>
      </c>
    </row>
    <row r="7854" spans="2:3" x14ac:dyDescent="0.25">
      <c r="B7854" s="250">
        <v>7791</v>
      </c>
      <c r="C7854" s="249">
        <v>127.8987908485434</v>
      </c>
    </row>
    <row r="7855" spans="2:3" x14ac:dyDescent="0.25">
      <c r="B7855" s="250">
        <v>7792</v>
      </c>
      <c r="C7855" s="249">
        <v>98.061055688232159</v>
      </c>
    </row>
    <row r="7856" spans="2:3" x14ac:dyDescent="0.25">
      <c r="B7856" s="250">
        <v>7793</v>
      </c>
      <c r="C7856" s="249">
        <v>138.36776857166618</v>
      </c>
    </row>
    <row r="7857" spans="2:3" x14ac:dyDescent="0.25">
      <c r="B7857" s="250">
        <v>7794</v>
      </c>
      <c r="C7857" s="249">
        <v>143.11954745095636</v>
      </c>
    </row>
    <row r="7858" spans="2:3" x14ac:dyDescent="0.25">
      <c r="B7858" s="250">
        <v>7795</v>
      </c>
      <c r="C7858" s="249">
        <v>102.46103482278868</v>
      </c>
    </row>
    <row r="7859" spans="2:3" x14ac:dyDescent="0.25">
      <c r="B7859" s="250">
        <v>7796</v>
      </c>
      <c r="C7859" s="249">
        <v>111.51327402238573</v>
      </c>
    </row>
    <row r="7860" spans="2:3" x14ac:dyDescent="0.25">
      <c r="B7860" s="250">
        <v>7797</v>
      </c>
      <c r="C7860" s="249">
        <v>141.68920982727829</v>
      </c>
    </row>
    <row r="7861" spans="2:3" x14ac:dyDescent="0.25">
      <c r="B7861" s="250">
        <v>7798</v>
      </c>
      <c r="C7861" s="249">
        <v>94.174824633835101</v>
      </c>
    </row>
    <row r="7862" spans="2:3" x14ac:dyDescent="0.25">
      <c r="B7862" s="250">
        <v>7799</v>
      </c>
      <c r="C7862" s="249">
        <v>109.71039345033343</v>
      </c>
    </row>
    <row r="7863" spans="2:3" x14ac:dyDescent="0.25">
      <c r="B7863" s="250">
        <v>7800</v>
      </c>
      <c r="C7863" s="249">
        <v>112.33742723195765</v>
      </c>
    </row>
    <row r="7864" spans="2:3" x14ac:dyDescent="0.25">
      <c r="B7864" s="250">
        <v>7801</v>
      </c>
      <c r="C7864" s="249">
        <v>62.695803852083216</v>
      </c>
    </row>
    <row r="7865" spans="2:3" x14ac:dyDescent="0.25">
      <c r="B7865" s="250">
        <v>7802</v>
      </c>
      <c r="C7865" s="249">
        <v>129.98053926177477</v>
      </c>
    </row>
    <row r="7866" spans="2:3" x14ac:dyDescent="0.25">
      <c r="B7866" s="250">
        <v>7803</v>
      </c>
      <c r="C7866" s="249">
        <v>131.54249689655407</v>
      </c>
    </row>
    <row r="7867" spans="2:3" x14ac:dyDescent="0.25">
      <c r="B7867" s="250">
        <v>7804</v>
      </c>
      <c r="C7867" s="249">
        <v>100.6611937918334</v>
      </c>
    </row>
    <row r="7868" spans="2:3" x14ac:dyDescent="0.25">
      <c r="B7868" s="250">
        <v>7805</v>
      </c>
      <c r="C7868" s="249">
        <v>135.38770312924646</v>
      </c>
    </row>
    <row r="7869" spans="2:3" x14ac:dyDescent="0.25">
      <c r="B7869" s="250">
        <v>7806</v>
      </c>
      <c r="C7869" s="249">
        <v>156.45420767312712</v>
      </c>
    </row>
    <row r="7870" spans="2:3" x14ac:dyDescent="0.25">
      <c r="B7870" s="250">
        <v>7807</v>
      </c>
      <c r="C7870" s="249">
        <v>141.26449293072113</v>
      </c>
    </row>
    <row r="7871" spans="2:3" x14ac:dyDescent="0.25">
      <c r="B7871" s="250">
        <v>7808</v>
      </c>
      <c r="C7871" s="249">
        <v>133.38777361701278</v>
      </c>
    </row>
    <row r="7872" spans="2:3" x14ac:dyDescent="0.25">
      <c r="B7872" s="250">
        <v>7809</v>
      </c>
      <c r="C7872" s="249">
        <v>127.87390521426013</v>
      </c>
    </row>
    <row r="7873" spans="2:3" x14ac:dyDescent="0.25">
      <c r="B7873" s="250">
        <v>7810</v>
      </c>
      <c r="C7873" s="249">
        <v>109.62636840442713</v>
      </c>
    </row>
    <row r="7874" spans="2:3" x14ac:dyDescent="0.25">
      <c r="B7874" s="250">
        <v>7811</v>
      </c>
      <c r="C7874" s="249">
        <v>131.64138463293111</v>
      </c>
    </row>
    <row r="7875" spans="2:3" x14ac:dyDescent="0.25">
      <c r="B7875" s="250">
        <v>7812</v>
      </c>
      <c r="C7875" s="249">
        <v>136.3181780366653</v>
      </c>
    </row>
    <row r="7876" spans="2:3" x14ac:dyDescent="0.25">
      <c r="B7876" s="250">
        <v>7813</v>
      </c>
      <c r="C7876" s="249">
        <v>124.87778391152784</v>
      </c>
    </row>
    <row r="7877" spans="2:3" x14ac:dyDescent="0.25">
      <c r="B7877" s="250">
        <v>7814</v>
      </c>
      <c r="C7877" s="249">
        <v>136.70501977040126</v>
      </c>
    </row>
    <row r="7878" spans="2:3" x14ac:dyDescent="0.25">
      <c r="B7878" s="250">
        <v>7815</v>
      </c>
      <c r="C7878" s="249">
        <v>94.963502228293933</v>
      </c>
    </row>
    <row r="7879" spans="2:3" x14ac:dyDescent="0.25">
      <c r="B7879" s="250">
        <v>7816</v>
      </c>
      <c r="C7879" s="249">
        <v>81.67774834704602</v>
      </c>
    </row>
    <row r="7880" spans="2:3" x14ac:dyDescent="0.25">
      <c r="B7880" s="250">
        <v>7817</v>
      </c>
      <c r="C7880" s="249">
        <v>115.71505637776178</v>
      </c>
    </row>
    <row r="7881" spans="2:3" x14ac:dyDescent="0.25">
      <c r="B7881" s="250">
        <v>7818</v>
      </c>
      <c r="C7881" s="249">
        <v>128.61276471369013</v>
      </c>
    </row>
    <row r="7882" spans="2:3" x14ac:dyDescent="0.25">
      <c r="B7882" s="250">
        <v>7819</v>
      </c>
      <c r="C7882" s="249">
        <v>116.76676142103484</v>
      </c>
    </row>
    <row r="7883" spans="2:3" x14ac:dyDescent="0.25">
      <c r="B7883" s="250">
        <v>7820</v>
      </c>
      <c r="C7883" s="249">
        <v>124.1582926868826</v>
      </c>
    </row>
    <row r="7884" spans="2:3" x14ac:dyDescent="0.25">
      <c r="B7884" s="250">
        <v>7821</v>
      </c>
      <c r="C7884" s="249">
        <v>105.52512101714834</v>
      </c>
    </row>
    <row r="7885" spans="2:3" x14ac:dyDescent="0.25">
      <c r="B7885" s="250">
        <v>7822</v>
      </c>
      <c r="C7885" s="249">
        <v>142.16684115366394</v>
      </c>
    </row>
    <row r="7886" spans="2:3" x14ac:dyDescent="0.25">
      <c r="B7886" s="250">
        <v>7823</v>
      </c>
      <c r="C7886" s="249">
        <v>146.93641491981049</v>
      </c>
    </row>
    <row r="7887" spans="2:3" x14ac:dyDescent="0.25">
      <c r="B7887" s="250">
        <v>7824</v>
      </c>
      <c r="C7887" s="249">
        <v>124.74094139884478</v>
      </c>
    </row>
    <row r="7888" spans="2:3" x14ac:dyDescent="0.25">
      <c r="B7888" s="250">
        <v>7825</v>
      </c>
      <c r="C7888" s="249">
        <v>132.709366424644</v>
      </c>
    </row>
    <row r="7889" spans="2:3" x14ac:dyDescent="0.25">
      <c r="B7889" s="250">
        <v>7826</v>
      </c>
      <c r="C7889" s="249">
        <v>64.709447516990849</v>
      </c>
    </row>
    <row r="7890" spans="2:3" x14ac:dyDescent="0.25">
      <c r="B7890" s="250">
        <v>7827</v>
      </c>
      <c r="C7890" s="249">
        <v>100.35065578062219</v>
      </c>
    </row>
    <row r="7891" spans="2:3" x14ac:dyDescent="0.25">
      <c r="B7891" s="250">
        <v>7828</v>
      </c>
      <c r="C7891" s="249">
        <v>145.54753412264034</v>
      </c>
    </row>
    <row r="7892" spans="2:3" x14ac:dyDescent="0.25">
      <c r="B7892" s="250">
        <v>7829</v>
      </c>
      <c r="C7892" s="249">
        <v>173.88175415455214</v>
      </c>
    </row>
    <row r="7893" spans="2:3" x14ac:dyDescent="0.25">
      <c r="B7893" s="250">
        <v>7830</v>
      </c>
      <c r="C7893" s="249">
        <v>116.97638922542021</v>
      </c>
    </row>
    <row r="7894" spans="2:3" x14ac:dyDescent="0.25">
      <c r="B7894" s="250">
        <v>7831</v>
      </c>
      <c r="C7894" s="249">
        <v>118.28071303278963</v>
      </c>
    </row>
    <row r="7895" spans="2:3" x14ac:dyDescent="0.25">
      <c r="B7895" s="250">
        <v>7832</v>
      </c>
      <c r="C7895" s="249">
        <v>132.88713376867346</v>
      </c>
    </row>
    <row r="7896" spans="2:3" x14ac:dyDescent="0.25">
      <c r="B7896" s="250">
        <v>7833</v>
      </c>
      <c r="C7896" s="249">
        <v>84.381146068400909</v>
      </c>
    </row>
    <row r="7897" spans="2:3" x14ac:dyDescent="0.25">
      <c r="B7897" s="250">
        <v>7834</v>
      </c>
      <c r="C7897" s="249">
        <v>112.80828079763155</v>
      </c>
    </row>
    <row r="7898" spans="2:3" x14ac:dyDescent="0.25">
      <c r="B7898" s="250">
        <v>7835</v>
      </c>
      <c r="C7898" s="249">
        <v>104.43257527771669</v>
      </c>
    </row>
    <row r="7899" spans="2:3" x14ac:dyDescent="0.25">
      <c r="B7899" s="250">
        <v>7836</v>
      </c>
      <c r="C7899" s="249">
        <v>147.81706738450509</v>
      </c>
    </row>
    <row r="7900" spans="2:3" x14ac:dyDescent="0.25">
      <c r="B7900" s="250">
        <v>7837</v>
      </c>
      <c r="C7900" s="249">
        <v>122.90453448218463</v>
      </c>
    </row>
    <row r="7901" spans="2:3" x14ac:dyDescent="0.25">
      <c r="B7901" s="250">
        <v>7838</v>
      </c>
      <c r="C7901" s="249">
        <v>148.78274654980657</v>
      </c>
    </row>
    <row r="7902" spans="2:3" x14ac:dyDescent="0.25">
      <c r="B7902" s="250">
        <v>7839</v>
      </c>
      <c r="C7902" s="249">
        <v>115.38622984395212</v>
      </c>
    </row>
    <row r="7903" spans="2:3" x14ac:dyDescent="0.25">
      <c r="B7903" s="250">
        <v>7840</v>
      </c>
      <c r="C7903" s="249">
        <v>138.17151258566878</v>
      </c>
    </row>
    <row r="7904" spans="2:3" x14ac:dyDescent="0.25">
      <c r="B7904" s="250">
        <v>7841</v>
      </c>
      <c r="C7904" s="249">
        <v>89.352373162899184</v>
      </c>
    </row>
    <row r="7905" spans="2:3" x14ac:dyDescent="0.25">
      <c r="B7905" s="250">
        <v>7842</v>
      </c>
      <c r="C7905" s="249">
        <v>117.36308111752412</v>
      </c>
    </row>
    <row r="7906" spans="2:3" x14ac:dyDescent="0.25">
      <c r="B7906" s="250">
        <v>7843</v>
      </c>
      <c r="C7906" s="249">
        <v>97.569691642026811</v>
      </c>
    </row>
    <row r="7907" spans="2:3" x14ac:dyDescent="0.25">
      <c r="B7907" s="250">
        <v>7844</v>
      </c>
      <c r="C7907" s="249">
        <v>95.569010733824484</v>
      </c>
    </row>
    <row r="7908" spans="2:3" x14ac:dyDescent="0.25">
      <c r="B7908" s="250">
        <v>7845</v>
      </c>
      <c r="C7908" s="249">
        <v>83.577856975495791</v>
      </c>
    </row>
    <row r="7909" spans="2:3" x14ac:dyDescent="0.25">
      <c r="B7909" s="250">
        <v>7846</v>
      </c>
      <c r="C7909" s="249">
        <v>128.76189452511392</v>
      </c>
    </row>
    <row r="7910" spans="2:3" x14ac:dyDescent="0.25">
      <c r="B7910" s="250">
        <v>7847</v>
      </c>
      <c r="C7910" s="249">
        <v>137.32873243452738</v>
      </c>
    </row>
    <row r="7911" spans="2:3" x14ac:dyDescent="0.25">
      <c r="B7911" s="250">
        <v>7848</v>
      </c>
      <c r="C7911" s="249">
        <v>158.15608729593811</v>
      </c>
    </row>
    <row r="7912" spans="2:3" x14ac:dyDescent="0.25">
      <c r="B7912" s="250">
        <v>7849</v>
      </c>
      <c r="C7912" s="249">
        <v>83.823104431797944</v>
      </c>
    </row>
    <row r="7913" spans="2:3" x14ac:dyDescent="0.25">
      <c r="B7913" s="250">
        <v>7850</v>
      </c>
      <c r="C7913" s="249">
        <v>108.80393700168733</v>
      </c>
    </row>
    <row r="7914" spans="2:3" x14ac:dyDescent="0.25">
      <c r="B7914" s="250">
        <v>7851</v>
      </c>
      <c r="C7914" s="249">
        <v>98.485811965189995</v>
      </c>
    </row>
    <row r="7915" spans="2:3" x14ac:dyDescent="0.25">
      <c r="B7915" s="250">
        <v>7852</v>
      </c>
      <c r="C7915" s="249">
        <v>82.28833216625415</v>
      </c>
    </row>
    <row r="7916" spans="2:3" x14ac:dyDescent="0.25">
      <c r="B7916" s="250">
        <v>7853</v>
      </c>
      <c r="C7916" s="249">
        <v>155.68465101749581</v>
      </c>
    </row>
    <row r="7917" spans="2:3" x14ac:dyDescent="0.25">
      <c r="B7917" s="250">
        <v>7854</v>
      </c>
      <c r="C7917" s="249">
        <v>113.46167322850445</v>
      </c>
    </row>
    <row r="7918" spans="2:3" x14ac:dyDescent="0.25">
      <c r="B7918" s="250">
        <v>7855</v>
      </c>
      <c r="C7918" s="249">
        <v>117.81750101925668</v>
      </c>
    </row>
    <row r="7919" spans="2:3" x14ac:dyDescent="0.25">
      <c r="B7919" s="250">
        <v>7856</v>
      </c>
      <c r="C7919" s="249">
        <v>134.44662630431574</v>
      </c>
    </row>
    <row r="7920" spans="2:3" x14ac:dyDescent="0.25">
      <c r="B7920" s="250">
        <v>7857</v>
      </c>
      <c r="C7920" s="249">
        <v>110.66667043039104</v>
      </c>
    </row>
    <row r="7921" spans="2:3" x14ac:dyDescent="0.25">
      <c r="B7921" s="250">
        <v>7858</v>
      </c>
      <c r="C7921" s="249">
        <v>115.59906540512776</v>
      </c>
    </row>
    <row r="7922" spans="2:3" x14ac:dyDescent="0.25">
      <c r="B7922" s="250">
        <v>7859</v>
      </c>
      <c r="C7922" s="249">
        <v>111.60077792230939</v>
      </c>
    </row>
    <row r="7923" spans="2:3" x14ac:dyDescent="0.25">
      <c r="B7923" s="250">
        <v>7860</v>
      </c>
      <c r="C7923" s="249">
        <v>162.18829701752571</v>
      </c>
    </row>
    <row r="7924" spans="2:3" x14ac:dyDescent="0.25">
      <c r="B7924" s="250">
        <v>7861</v>
      </c>
      <c r="C7924" s="249">
        <v>112.76260485611589</v>
      </c>
    </row>
    <row r="7925" spans="2:3" x14ac:dyDescent="0.25">
      <c r="B7925" s="250">
        <v>7862</v>
      </c>
      <c r="C7925" s="249">
        <v>137.44969863005258</v>
      </c>
    </row>
    <row r="7926" spans="2:3" x14ac:dyDescent="0.25">
      <c r="B7926" s="250">
        <v>7863</v>
      </c>
      <c r="C7926" s="249">
        <v>136.96575488884474</v>
      </c>
    </row>
    <row r="7927" spans="2:3" x14ac:dyDescent="0.25">
      <c r="B7927" s="250">
        <v>7864</v>
      </c>
      <c r="C7927" s="249">
        <v>143.43864593853309</v>
      </c>
    </row>
    <row r="7928" spans="2:3" x14ac:dyDescent="0.25">
      <c r="B7928" s="250">
        <v>7865</v>
      </c>
      <c r="C7928" s="249">
        <v>139.7158792564644</v>
      </c>
    </row>
    <row r="7929" spans="2:3" x14ac:dyDescent="0.25">
      <c r="B7929" s="250">
        <v>7866</v>
      </c>
      <c r="C7929" s="249">
        <v>130.67236472394566</v>
      </c>
    </row>
    <row r="7930" spans="2:3" x14ac:dyDescent="0.25">
      <c r="B7930" s="250">
        <v>7867</v>
      </c>
      <c r="C7930" s="249">
        <v>118.33091889478706</v>
      </c>
    </row>
    <row r="7931" spans="2:3" x14ac:dyDescent="0.25">
      <c r="B7931" s="250">
        <v>7868</v>
      </c>
      <c r="C7931" s="249">
        <v>132.83129842951266</v>
      </c>
    </row>
    <row r="7932" spans="2:3" x14ac:dyDescent="0.25">
      <c r="B7932" s="250">
        <v>7869</v>
      </c>
      <c r="C7932" s="249">
        <v>135.77043628160277</v>
      </c>
    </row>
    <row r="7933" spans="2:3" x14ac:dyDescent="0.25">
      <c r="B7933" s="250">
        <v>7870</v>
      </c>
      <c r="C7933" s="249">
        <v>169.88202170034242</v>
      </c>
    </row>
    <row r="7934" spans="2:3" x14ac:dyDescent="0.25">
      <c r="B7934" s="250">
        <v>7871</v>
      </c>
      <c r="C7934" s="249">
        <v>137.24591024987828</v>
      </c>
    </row>
    <row r="7935" spans="2:3" x14ac:dyDescent="0.25">
      <c r="B7935" s="250">
        <v>7872</v>
      </c>
      <c r="C7935" s="249">
        <v>101.62461818958721</v>
      </c>
    </row>
    <row r="7936" spans="2:3" x14ac:dyDescent="0.25">
      <c r="B7936" s="250">
        <v>7873</v>
      </c>
      <c r="C7936" s="249">
        <v>122.64013135107425</v>
      </c>
    </row>
    <row r="7937" spans="2:3" x14ac:dyDescent="0.25">
      <c r="B7937" s="250">
        <v>7874</v>
      </c>
      <c r="C7937" s="249">
        <v>120.46125903436446</v>
      </c>
    </row>
    <row r="7938" spans="2:3" x14ac:dyDescent="0.25">
      <c r="B7938" s="250">
        <v>7875</v>
      </c>
      <c r="C7938" s="249">
        <v>151.83832033527381</v>
      </c>
    </row>
    <row r="7939" spans="2:3" x14ac:dyDescent="0.25">
      <c r="B7939" s="250">
        <v>7876</v>
      </c>
      <c r="C7939" s="249">
        <v>109.64680674720844</v>
      </c>
    </row>
    <row r="7940" spans="2:3" x14ac:dyDescent="0.25">
      <c r="B7940" s="250">
        <v>7877</v>
      </c>
      <c r="C7940" s="249">
        <v>100.0347302484729</v>
      </c>
    </row>
    <row r="7941" spans="2:3" x14ac:dyDescent="0.25">
      <c r="B7941" s="250">
        <v>7878</v>
      </c>
      <c r="C7941" s="249">
        <v>138.34942526751479</v>
      </c>
    </row>
    <row r="7942" spans="2:3" x14ac:dyDescent="0.25">
      <c r="B7942" s="250">
        <v>7879</v>
      </c>
      <c r="C7942" s="249">
        <v>151.38387284300649</v>
      </c>
    </row>
    <row r="7943" spans="2:3" x14ac:dyDescent="0.25">
      <c r="B7943" s="250">
        <v>7880</v>
      </c>
      <c r="C7943" s="249">
        <v>111.51913376060561</v>
      </c>
    </row>
    <row r="7944" spans="2:3" x14ac:dyDescent="0.25">
      <c r="B7944" s="250">
        <v>7881</v>
      </c>
      <c r="C7944" s="249">
        <v>124.76907852032997</v>
      </c>
    </row>
    <row r="7945" spans="2:3" x14ac:dyDescent="0.25">
      <c r="B7945" s="250">
        <v>7882</v>
      </c>
      <c r="C7945" s="249">
        <v>86.088997435726824</v>
      </c>
    </row>
    <row r="7946" spans="2:3" x14ac:dyDescent="0.25">
      <c r="B7946" s="250">
        <v>7883</v>
      </c>
      <c r="C7946" s="249">
        <v>89.860119093869571</v>
      </c>
    </row>
    <row r="7947" spans="2:3" x14ac:dyDescent="0.25">
      <c r="B7947" s="250">
        <v>7884</v>
      </c>
      <c r="C7947" s="249">
        <v>87.25710289571964</v>
      </c>
    </row>
    <row r="7948" spans="2:3" x14ac:dyDescent="0.25">
      <c r="B7948" s="250">
        <v>7885</v>
      </c>
      <c r="C7948" s="249">
        <v>123.66214659878347</v>
      </c>
    </row>
    <row r="7949" spans="2:3" x14ac:dyDescent="0.25">
      <c r="B7949" s="250">
        <v>7886</v>
      </c>
      <c r="C7949" s="249">
        <v>129.58733509198504</v>
      </c>
    </row>
    <row r="7950" spans="2:3" x14ac:dyDescent="0.25">
      <c r="B7950" s="250">
        <v>7887</v>
      </c>
      <c r="C7950" s="249">
        <v>122.38845731901293</v>
      </c>
    </row>
    <row r="7951" spans="2:3" x14ac:dyDescent="0.25">
      <c r="B7951" s="250">
        <v>7888</v>
      </c>
      <c r="C7951" s="249">
        <v>95.6157927872909</v>
      </c>
    </row>
    <row r="7952" spans="2:3" x14ac:dyDescent="0.25">
      <c r="B7952" s="250">
        <v>7889</v>
      </c>
      <c r="C7952" s="249">
        <v>130.86921221264154</v>
      </c>
    </row>
    <row r="7953" spans="2:3" x14ac:dyDescent="0.25">
      <c r="B7953" s="250">
        <v>7890</v>
      </c>
      <c r="C7953" s="249">
        <v>143.05362300224508</v>
      </c>
    </row>
    <row r="7954" spans="2:3" x14ac:dyDescent="0.25">
      <c r="B7954" s="250">
        <v>7891</v>
      </c>
      <c r="C7954" s="249">
        <v>114.95703954729922</v>
      </c>
    </row>
    <row r="7955" spans="2:3" x14ac:dyDescent="0.25">
      <c r="B7955" s="250">
        <v>7892</v>
      </c>
      <c r="C7955" s="249">
        <v>129.57843765176406</v>
      </c>
    </row>
    <row r="7956" spans="2:3" x14ac:dyDescent="0.25">
      <c r="B7956" s="250">
        <v>7893</v>
      </c>
      <c r="C7956" s="249">
        <v>111.25016748363501</v>
      </c>
    </row>
    <row r="7957" spans="2:3" x14ac:dyDescent="0.25">
      <c r="B7957" s="250">
        <v>7894</v>
      </c>
      <c r="C7957" s="249">
        <v>127.02648404037092</v>
      </c>
    </row>
    <row r="7958" spans="2:3" x14ac:dyDescent="0.25">
      <c r="B7958" s="250">
        <v>7895</v>
      </c>
      <c r="C7958" s="249">
        <v>87.884486450802697</v>
      </c>
    </row>
    <row r="7959" spans="2:3" x14ac:dyDescent="0.25">
      <c r="B7959" s="250">
        <v>7896</v>
      </c>
      <c r="C7959" s="249">
        <v>104.86829883849481</v>
      </c>
    </row>
    <row r="7960" spans="2:3" x14ac:dyDescent="0.25">
      <c r="B7960" s="250">
        <v>7897</v>
      </c>
      <c r="C7960" s="249">
        <v>125.77415198935721</v>
      </c>
    </row>
    <row r="7961" spans="2:3" x14ac:dyDescent="0.25">
      <c r="B7961" s="250">
        <v>7898</v>
      </c>
      <c r="C7961" s="249">
        <v>101.38062990303993</v>
      </c>
    </row>
    <row r="7962" spans="2:3" x14ac:dyDescent="0.25">
      <c r="B7962" s="250">
        <v>7899</v>
      </c>
      <c r="C7962" s="249">
        <v>130.66975987596288</v>
      </c>
    </row>
    <row r="7963" spans="2:3" x14ac:dyDescent="0.25">
      <c r="B7963" s="250">
        <v>7900</v>
      </c>
      <c r="C7963" s="249">
        <v>113.47825766042202</v>
      </c>
    </row>
    <row r="7964" spans="2:3" x14ac:dyDescent="0.25">
      <c r="B7964" s="250">
        <v>7901</v>
      </c>
      <c r="C7964" s="249">
        <v>139.62222111397784</v>
      </c>
    </row>
    <row r="7965" spans="2:3" x14ac:dyDescent="0.25">
      <c r="B7965" s="250">
        <v>7902</v>
      </c>
      <c r="C7965" s="249">
        <v>131.4039194990616</v>
      </c>
    </row>
    <row r="7966" spans="2:3" x14ac:dyDescent="0.25">
      <c r="B7966" s="250">
        <v>7903</v>
      </c>
      <c r="C7966" s="249">
        <v>120.75229305336845</v>
      </c>
    </row>
    <row r="7967" spans="2:3" x14ac:dyDescent="0.25">
      <c r="B7967" s="250">
        <v>7904</v>
      </c>
      <c r="C7967" s="249">
        <v>101.36896489540403</v>
      </c>
    </row>
    <row r="7968" spans="2:3" x14ac:dyDescent="0.25">
      <c r="B7968" s="250">
        <v>7905</v>
      </c>
      <c r="C7968" s="249">
        <v>140.56075133312277</v>
      </c>
    </row>
    <row r="7969" spans="2:3" x14ac:dyDescent="0.25">
      <c r="B7969" s="250">
        <v>7906</v>
      </c>
      <c r="C7969" s="249">
        <v>101.76429914304107</v>
      </c>
    </row>
    <row r="7970" spans="2:3" x14ac:dyDescent="0.25">
      <c r="B7970" s="250">
        <v>7907</v>
      </c>
      <c r="C7970" s="249">
        <v>103.01476810585227</v>
      </c>
    </row>
    <row r="7971" spans="2:3" x14ac:dyDescent="0.25">
      <c r="B7971" s="250">
        <v>7908</v>
      </c>
      <c r="C7971" s="249">
        <v>123.36084246725524</v>
      </c>
    </row>
    <row r="7972" spans="2:3" x14ac:dyDescent="0.25">
      <c r="B7972" s="250">
        <v>7909</v>
      </c>
      <c r="C7972" s="249">
        <v>116.42305031898334</v>
      </c>
    </row>
    <row r="7973" spans="2:3" x14ac:dyDescent="0.25">
      <c r="B7973" s="250">
        <v>7910</v>
      </c>
      <c r="C7973" s="249">
        <v>169.51113631324341</v>
      </c>
    </row>
    <row r="7974" spans="2:3" x14ac:dyDescent="0.25">
      <c r="B7974" s="250">
        <v>7911</v>
      </c>
      <c r="C7974" s="249">
        <v>95.896613122258131</v>
      </c>
    </row>
    <row r="7975" spans="2:3" x14ac:dyDescent="0.25">
      <c r="B7975" s="250">
        <v>7912</v>
      </c>
      <c r="C7975" s="249">
        <v>154.03036686007172</v>
      </c>
    </row>
    <row r="7976" spans="2:3" x14ac:dyDescent="0.25">
      <c r="B7976" s="250">
        <v>7913</v>
      </c>
      <c r="C7976" s="249">
        <v>117.7131940891405</v>
      </c>
    </row>
    <row r="7977" spans="2:3" x14ac:dyDescent="0.25">
      <c r="B7977" s="250">
        <v>7914</v>
      </c>
      <c r="C7977" s="249">
        <v>137.02359999993274</v>
      </c>
    </row>
    <row r="7978" spans="2:3" x14ac:dyDescent="0.25">
      <c r="B7978" s="250">
        <v>7915</v>
      </c>
      <c r="C7978" s="249">
        <v>150.52594955222958</v>
      </c>
    </row>
    <row r="7979" spans="2:3" x14ac:dyDescent="0.25">
      <c r="B7979" s="250">
        <v>7916</v>
      </c>
      <c r="C7979" s="249">
        <v>158.47496254661831</v>
      </c>
    </row>
    <row r="7980" spans="2:3" x14ac:dyDescent="0.25">
      <c r="B7980" s="250">
        <v>7917</v>
      </c>
      <c r="C7980" s="249">
        <v>95.090583083763121</v>
      </c>
    </row>
    <row r="7981" spans="2:3" x14ac:dyDescent="0.25">
      <c r="B7981" s="250">
        <v>7918</v>
      </c>
      <c r="C7981" s="249">
        <v>101.41747642567623</v>
      </c>
    </row>
    <row r="7982" spans="2:3" x14ac:dyDescent="0.25">
      <c r="B7982" s="250">
        <v>7919</v>
      </c>
      <c r="C7982" s="249">
        <v>118.78335107752446</v>
      </c>
    </row>
    <row r="7983" spans="2:3" x14ac:dyDescent="0.25">
      <c r="B7983" s="250">
        <v>7920</v>
      </c>
      <c r="C7983" s="249">
        <v>86.936957768843385</v>
      </c>
    </row>
    <row r="7984" spans="2:3" x14ac:dyDescent="0.25">
      <c r="B7984" s="250">
        <v>7921</v>
      </c>
      <c r="C7984" s="249">
        <v>94.415533003308241</v>
      </c>
    </row>
    <row r="7985" spans="2:3" x14ac:dyDescent="0.25">
      <c r="B7985" s="250">
        <v>7922</v>
      </c>
      <c r="C7985" s="249">
        <v>130.40166932510257</v>
      </c>
    </row>
    <row r="7986" spans="2:3" x14ac:dyDescent="0.25">
      <c r="B7986" s="250">
        <v>7923</v>
      </c>
      <c r="C7986" s="249">
        <v>156.09855036698494</v>
      </c>
    </row>
    <row r="7987" spans="2:3" x14ac:dyDescent="0.25">
      <c r="B7987" s="250">
        <v>7924</v>
      </c>
      <c r="C7987" s="249">
        <v>85.93430811344264</v>
      </c>
    </row>
    <row r="7988" spans="2:3" x14ac:dyDescent="0.25">
      <c r="B7988" s="250">
        <v>7925</v>
      </c>
      <c r="C7988" s="249">
        <v>124.26842964602535</v>
      </c>
    </row>
    <row r="7989" spans="2:3" x14ac:dyDescent="0.25">
      <c r="B7989" s="250">
        <v>7926</v>
      </c>
      <c r="C7989" s="249">
        <v>101.59971523232073</v>
      </c>
    </row>
    <row r="7990" spans="2:3" x14ac:dyDescent="0.25">
      <c r="B7990" s="250">
        <v>7927</v>
      </c>
      <c r="C7990" s="249">
        <v>133.26360102964279</v>
      </c>
    </row>
    <row r="7991" spans="2:3" x14ac:dyDescent="0.25">
      <c r="B7991" s="250">
        <v>7928</v>
      </c>
      <c r="C7991" s="249">
        <v>84.290482565468409</v>
      </c>
    </row>
    <row r="7992" spans="2:3" x14ac:dyDescent="0.25">
      <c r="B7992" s="250">
        <v>7929</v>
      </c>
      <c r="C7992" s="249">
        <v>129.54236990126876</v>
      </c>
    </row>
    <row r="7993" spans="2:3" x14ac:dyDescent="0.25">
      <c r="B7993" s="250">
        <v>7930</v>
      </c>
      <c r="C7993" s="249">
        <v>153.79006151313388</v>
      </c>
    </row>
    <row r="7994" spans="2:3" x14ac:dyDescent="0.25">
      <c r="B7994" s="250">
        <v>7931</v>
      </c>
      <c r="C7994" s="249">
        <v>146.19824728891538</v>
      </c>
    </row>
    <row r="7995" spans="2:3" x14ac:dyDescent="0.25">
      <c r="B7995" s="250">
        <v>7932</v>
      </c>
      <c r="C7995" s="249">
        <v>134.80281516730369</v>
      </c>
    </row>
    <row r="7996" spans="2:3" x14ac:dyDescent="0.25">
      <c r="B7996" s="250">
        <v>7933</v>
      </c>
      <c r="C7996" s="249">
        <v>128.88981219150875</v>
      </c>
    </row>
    <row r="7997" spans="2:3" x14ac:dyDescent="0.25">
      <c r="B7997" s="250">
        <v>7934</v>
      </c>
      <c r="C7997" s="249">
        <v>137.66028125000909</v>
      </c>
    </row>
    <row r="7998" spans="2:3" x14ac:dyDescent="0.25">
      <c r="B7998" s="250">
        <v>7935</v>
      </c>
      <c r="C7998" s="249">
        <v>143.07491803384568</v>
      </c>
    </row>
    <row r="7999" spans="2:3" x14ac:dyDescent="0.25">
      <c r="B7999" s="250">
        <v>7936</v>
      </c>
      <c r="C7999" s="249">
        <v>107.74845855999786</v>
      </c>
    </row>
    <row r="8000" spans="2:3" x14ac:dyDescent="0.25">
      <c r="B8000" s="250">
        <v>7937</v>
      </c>
      <c r="C8000" s="249">
        <v>109.59573004694386</v>
      </c>
    </row>
    <row r="8001" spans="2:3" x14ac:dyDescent="0.25">
      <c r="B8001" s="250">
        <v>7938</v>
      </c>
      <c r="C8001" s="249">
        <v>114.23605180496453</v>
      </c>
    </row>
    <row r="8002" spans="2:3" x14ac:dyDescent="0.25">
      <c r="B8002" s="250">
        <v>7939</v>
      </c>
      <c r="C8002" s="249">
        <v>121.89143319961576</v>
      </c>
    </row>
    <row r="8003" spans="2:3" x14ac:dyDescent="0.25">
      <c r="B8003" s="250">
        <v>7940</v>
      </c>
      <c r="C8003" s="249">
        <v>120.96572639388103</v>
      </c>
    </row>
    <row r="8004" spans="2:3" x14ac:dyDescent="0.25">
      <c r="B8004" s="250">
        <v>7941</v>
      </c>
      <c r="C8004" s="249">
        <v>146.02670571229723</v>
      </c>
    </row>
    <row r="8005" spans="2:3" x14ac:dyDescent="0.25">
      <c r="B8005" s="250">
        <v>7942</v>
      </c>
      <c r="C8005" s="249">
        <v>144.49727881150136</v>
      </c>
    </row>
    <row r="8006" spans="2:3" x14ac:dyDescent="0.25">
      <c r="B8006" s="250">
        <v>7943</v>
      </c>
      <c r="C8006" s="249">
        <v>152.33467238380206</v>
      </c>
    </row>
    <row r="8007" spans="2:3" x14ac:dyDescent="0.25">
      <c r="B8007" s="250">
        <v>7944</v>
      </c>
      <c r="C8007" s="249">
        <v>177.92567803476118</v>
      </c>
    </row>
    <row r="8008" spans="2:3" x14ac:dyDescent="0.25">
      <c r="B8008" s="250">
        <v>7945</v>
      </c>
      <c r="C8008" s="249">
        <v>102.43795526224011</v>
      </c>
    </row>
    <row r="8009" spans="2:3" x14ac:dyDescent="0.25">
      <c r="B8009" s="250">
        <v>7946</v>
      </c>
      <c r="C8009" s="249">
        <v>129.04168742663978</v>
      </c>
    </row>
    <row r="8010" spans="2:3" x14ac:dyDescent="0.25">
      <c r="B8010" s="250">
        <v>7947</v>
      </c>
      <c r="C8010" s="249">
        <v>138.21515204748806</v>
      </c>
    </row>
    <row r="8011" spans="2:3" x14ac:dyDescent="0.25">
      <c r="B8011" s="250">
        <v>7948</v>
      </c>
      <c r="C8011" s="249">
        <v>66.954968766270383</v>
      </c>
    </row>
    <row r="8012" spans="2:3" x14ac:dyDescent="0.25">
      <c r="B8012" s="250">
        <v>7949</v>
      </c>
      <c r="C8012" s="249">
        <v>105.91186316029206</v>
      </c>
    </row>
    <row r="8013" spans="2:3" x14ac:dyDescent="0.25">
      <c r="B8013" s="250">
        <v>7950</v>
      </c>
      <c r="C8013" s="249">
        <v>125.92141823129823</v>
      </c>
    </row>
    <row r="8014" spans="2:3" x14ac:dyDescent="0.25">
      <c r="B8014" s="250">
        <v>7951</v>
      </c>
      <c r="C8014" s="249">
        <v>75.50801523682928</v>
      </c>
    </row>
    <row r="8015" spans="2:3" x14ac:dyDescent="0.25">
      <c r="B8015" s="250">
        <v>7952</v>
      </c>
      <c r="C8015" s="249">
        <v>106.1082441979093</v>
      </c>
    </row>
    <row r="8016" spans="2:3" x14ac:dyDescent="0.25">
      <c r="B8016" s="250">
        <v>7953</v>
      </c>
      <c r="C8016" s="249">
        <v>122.95791718381614</v>
      </c>
    </row>
    <row r="8017" spans="2:3" x14ac:dyDescent="0.25">
      <c r="B8017" s="250">
        <v>7954</v>
      </c>
      <c r="C8017" s="249">
        <v>123.74815769685354</v>
      </c>
    </row>
    <row r="8018" spans="2:3" x14ac:dyDescent="0.25">
      <c r="B8018" s="250">
        <v>7955</v>
      </c>
      <c r="C8018" s="249">
        <v>137.48782604693855</v>
      </c>
    </row>
    <row r="8019" spans="2:3" x14ac:dyDescent="0.25">
      <c r="B8019" s="250">
        <v>7956</v>
      </c>
      <c r="C8019" s="249">
        <v>104.60526057706713</v>
      </c>
    </row>
    <row r="8020" spans="2:3" x14ac:dyDescent="0.25">
      <c r="B8020" s="250">
        <v>7957</v>
      </c>
      <c r="C8020" s="249">
        <v>108.67761305969972</v>
      </c>
    </row>
    <row r="8021" spans="2:3" x14ac:dyDescent="0.25">
      <c r="B8021" s="250">
        <v>7958</v>
      </c>
      <c r="C8021" s="249">
        <v>122.62880157706685</v>
      </c>
    </row>
    <row r="8022" spans="2:3" x14ac:dyDescent="0.25">
      <c r="B8022" s="250">
        <v>7959</v>
      </c>
      <c r="C8022" s="249">
        <v>137.40399147433311</v>
      </c>
    </row>
    <row r="8023" spans="2:3" x14ac:dyDescent="0.25">
      <c r="B8023" s="250">
        <v>7960</v>
      </c>
      <c r="C8023" s="249">
        <v>161.2575715388094</v>
      </c>
    </row>
    <row r="8024" spans="2:3" x14ac:dyDescent="0.25">
      <c r="B8024" s="250">
        <v>7961</v>
      </c>
      <c r="C8024" s="249">
        <v>115.55540760054632</v>
      </c>
    </row>
    <row r="8025" spans="2:3" x14ac:dyDescent="0.25">
      <c r="B8025" s="250">
        <v>7962</v>
      </c>
      <c r="C8025" s="249">
        <v>101.0231303919446</v>
      </c>
    </row>
    <row r="8026" spans="2:3" x14ac:dyDescent="0.25">
      <c r="B8026" s="250">
        <v>7963</v>
      </c>
      <c r="C8026" s="249">
        <v>115.45035256250596</v>
      </c>
    </row>
    <row r="8027" spans="2:3" x14ac:dyDescent="0.25">
      <c r="B8027" s="250">
        <v>7964</v>
      </c>
      <c r="C8027" s="249">
        <v>150.00697584741025</v>
      </c>
    </row>
    <row r="8028" spans="2:3" x14ac:dyDescent="0.25">
      <c r="B8028" s="250">
        <v>7965</v>
      </c>
      <c r="C8028" s="249">
        <v>150.59947375050635</v>
      </c>
    </row>
    <row r="8029" spans="2:3" x14ac:dyDescent="0.25">
      <c r="B8029" s="250">
        <v>7966</v>
      </c>
      <c r="C8029" s="249">
        <v>120.44045773886846</v>
      </c>
    </row>
    <row r="8030" spans="2:3" x14ac:dyDescent="0.25">
      <c r="B8030" s="250">
        <v>7967</v>
      </c>
      <c r="C8030" s="249">
        <v>116.62014004453781</v>
      </c>
    </row>
    <row r="8031" spans="2:3" x14ac:dyDescent="0.25">
      <c r="B8031" s="250">
        <v>7968</v>
      </c>
      <c r="C8031" s="249">
        <v>138.84758192654624</v>
      </c>
    </row>
    <row r="8032" spans="2:3" x14ac:dyDescent="0.25">
      <c r="B8032" s="250">
        <v>7969</v>
      </c>
      <c r="C8032" s="249">
        <v>111.3326818410259</v>
      </c>
    </row>
    <row r="8033" spans="2:3" x14ac:dyDescent="0.25">
      <c r="B8033" s="250">
        <v>7970</v>
      </c>
      <c r="C8033" s="249">
        <v>125.73903255719455</v>
      </c>
    </row>
    <row r="8034" spans="2:3" x14ac:dyDescent="0.25">
      <c r="B8034" s="250">
        <v>7971</v>
      </c>
      <c r="C8034" s="249">
        <v>80.812989687874435</v>
      </c>
    </row>
    <row r="8035" spans="2:3" x14ac:dyDescent="0.25">
      <c r="B8035" s="250">
        <v>7972</v>
      </c>
      <c r="C8035" s="249">
        <v>115.93267866964285</v>
      </c>
    </row>
    <row r="8036" spans="2:3" x14ac:dyDescent="0.25">
      <c r="B8036" s="250">
        <v>7973</v>
      </c>
      <c r="C8036" s="249">
        <v>78.301791590860987</v>
      </c>
    </row>
    <row r="8037" spans="2:3" x14ac:dyDescent="0.25">
      <c r="B8037" s="250">
        <v>7974</v>
      </c>
      <c r="C8037" s="249">
        <v>191.73428517565742</v>
      </c>
    </row>
    <row r="8038" spans="2:3" x14ac:dyDescent="0.25">
      <c r="B8038" s="250">
        <v>7975</v>
      </c>
      <c r="C8038" s="249">
        <v>102.89292777032124</v>
      </c>
    </row>
    <row r="8039" spans="2:3" x14ac:dyDescent="0.25">
      <c r="B8039" s="250">
        <v>7976</v>
      </c>
      <c r="C8039" s="249">
        <v>134.28927024078351</v>
      </c>
    </row>
    <row r="8040" spans="2:3" x14ac:dyDescent="0.25">
      <c r="B8040" s="250">
        <v>7977</v>
      </c>
      <c r="C8040" s="249">
        <v>133.45902419795701</v>
      </c>
    </row>
    <row r="8041" spans="2:3" x14ac:dyDescent="0.25">
      <c r="B8041" s="250">
        <v>7978</v>
      </c>
      <c r="C8041" s="249">
        <v>150.61248197646336</v>
      </c>
    </row>
    <row r="8042" spans="2:3" x14ac:dyDescent="0.25">
      <c r="B8042" s="250">
        <v>7979</v>
      </c>
      <c r="C8042" s="249">
        <v>112.08167979071045</v>
      </c>
    </row>
    <row r="8043" spans="2:3" x14ac:dyDescent="0.25">
      <c r="B8043" s="250">
        <v>7980</v>
      </c>
      <c r="C8043" s="249">
        <v>145.35269403455396</v>
      </c>
    </row>
    <row r="8044" spans="2:3" x14ac:dyDescent="0.25">
      <c r="B8044" s="250">
        <v>7981</v>
      </c>
      <c r="C8044" s="249">
        <v>115.66203402317271</v>
      </c>
    </row>
    <row r="8045" spans="2:3" x14ac:dyDescent="0.25">
      <c r="B8045" s="250">
        <v>7982</v>
      </c>
      <c r="C8045" s="249">
        <v>101.39251478472661</v>
      </c>
    </row>
    <row r="8046" spans="2:3" x14ac:dyDescent="0.25">
      <c r="B8046" s="250">
        <v>7983</v>
      </c>
      <c r="C8046" s="249">
        <v>108.41636445907267</v>
      </c>
    </row>
    <row r="8047" spans="2:3" x14ac:dyDescent="0.25">
      <c r="B8047" s="250">
        <v>7984</v>
      </c>
      <c r="C8047" s="249">
        <v>133.71499114954639</v>
      </c>
    </row>
    <row r="8048" spans="2:3" x14ac:dyDescent="0.25">
      <c r="B8048" s="250">
        <v>7985</v>
      </c>
      <c r="C8048" s="249">
        <v>108.341904908874</v>
      </c>
    </row>
    <row r="8049" spans="2:3" x14ac:dyDescent="0.25">
      <c r="B8049" s="250">
        <v>7986</v>
      </c>
      <c r="C8049" s="249">
        <v>103.57012793425555</v>
      </c>
    </row>
    <row r="8050" spans="2:3" x14ac:dyDescent="0.25">
      <c r="B8050" s="250">
        <v>7987</v>
      </c>
      <c r="C8050" s="249">
        <v>107.25025898768406</v>
      </c>
    </row>
    <row r="8051" spans="2:3" x14ac:dyDescent="0.25">
      <c r="B8051" s="250">
        <v>7988</v>
      </c>
      <c r="C8051" s="249">
        <v>124.04580556285767</v>
      </c>
    </row>
    <row r="8052" spans="2:3" x14ac:dyDescent="0.25">
      <c r="B8052" s="250">
        <v>7989</v>
      </c>
      <c r="C8052" s="249">
        <v>100.10390119248763</v>
      </c>
    </row>
    <row r="8053" spans="2:3" x14ac:dyDescent="0.25">
      <c r="B8053" s="250">
        <v>7990</v>
      </c>
      <c r="C8053" s="249">
        <v>137.17658825704038</v>
      </c>
    </row>
    <row r="8054" spans="2:3" x14ac:dyDescent="0.25">
      <c r="B8054" s="250">
        <v>7991</v>
      </c>
      <c r="C8054" s="249">
        <v>117.5939670679693</v>
      </c>
    </row>
    <row r="8055" spans="2:3" x14ac:dyDescent="0.25">
      <c r="B8055" s="250">
        <v>7992</v>
      </c>
      <c r="C8055" s="249">
        <v>149.51856727570038</v>
      </c>
    </row>
    <row r="8056" spans="2:3" x14ac:dyDescent="0.25">
      <c r="B8056" s="250">
        <v>7993</v>
      </c>
      <c r="C8056" s="249">
        <v>78.019535397825877</v>
      </c>
    </row>
    <row r="8057" spans="2:3" x14ac:dyDescent="0.25">
      <c r="B8057" s="250">
        <v>7994</v>
      </c>
      <c r="C8057" s="249">
        <v>121.58509653816344</v>
      </c>
    </row>
    <row r="8058" spans="2:3" x14ac:dyDescent="0.25">
      <c r="B8058" s="250">
        <v>7995</v>
      </c>
      <c r="C8058" s="249">
        <v>115.29546452232192</v>
      </c>
    </row>
    <row r="8059" spans="2:3" x14ac:dyDescent="0.25">
      <c r="B8059" s="250">
        <v>7996</v>
      </c>
      <c r="C8059" s="249">
        <v>99.933748595689465</v>
      </c>
    </row>
    <row r="8060" spans="2:3" x14ac:dyDescent="0.25">
      <c r="B8060" s="250">
        <v>7997</v>
      </c>
      <c r="C8060" s="249">
        <v>96.096163255432529</v>
      </c>
    </row>
    <row r="8061" spans="2:3" x14ac:dyDescent="0.25">
      <c r="B8061" s="250">
        <v>7998</v>
      </c>
      <c r="C8061" s="249">
        <v>137.81496698206814</v>
      </c>
    </row>
    <row r="8062" spans="2:3" x14ac:dyDescent="0.25">
      <c r="B8062" s="250">
        <v>7999</v>
      </c>
      <c r="C8062" s="249">
        <v>122.77577270920868</v>
      </c>
    </row>
    <row r="8063" spans="2:3" x14ac:dyDescent="0.25">
      <c r="B8063" s="250">
        <v>8000</v>
      </c>
      <c r="C8063" s="249">
        <v>108.36027785849063</v>
      </c>
    </row>
    <row r="8064" spans="2:3" x14ac:dyDescent="0.25">
      <c r="B8064" s="250">
        <v>8001</v>
      </c>
      <c r="C8064" s="249">
        <v>126.97447502419681</v>
      </c>
    </row>
    <row r="8065" spans="2:3" x14ac:dyDescent="0.25">
      <c r="B8065" s="250">
        <v>8002</v>
      </c>
      <c r="C8065" s="249">
        <v>100.14401731836026</v>
      </c>
    </row>
    <row r="8066" spans="2:3" x14ac:dyDescent="0.25">
      <c r="B8066" s="250">
        <v>8003</v>
      </c>
      <c r="C8066" s="249">
        <v>137.83640556596237</v>
      </c>
    </row>
    <row r="8067" spans="2:3" x14ac:dyDescent="0.25">
      <c r="B8067" s="250">
        <v>8004</v>
      </c>
      <c r="C8067" s="249">
        <v>115.91171613842685</v>
      </c>
    </row>
    <row r="8068" spans="2:3" x14ac:dyDescent="0.25">
      <c r="B8068" s="250">
        <v>8005</v>
      </c>
      <c r="C8068" s="249">
        <v>140.58484567947187</v>
      </c>
    </row>
    <row r="8069" spans="2:3" x14ac:dyDescent="0.25">
      <c r="B8069" s="250">
        <v>8006</v>
      </c>
      <c r="C8069" s="249">
        <v>130.7524621088624</v>
      </c>
    </row>
    <row r="8070" spans="2:3" x14ac:dyDescent="0.25">
      <c r="B8070" s="250">
        <v>8007</v>
      </c>
      <c r="C8070" s="249">
        <v>164.45866683271996</v>
      </c>
    </row>
    <row r="8071" spans="2:3" x14ac:dyDescent="0.25">
      <c r="B8071" s="250">
        <v>8008</v>
      </c>
      <c r="C8071" s="249">
        <v>95.445097949188778</v>
      </c>
    </row>
    <row r="8072" spans="2:3" x14ac:dyDescent="0.25">
      <c r="B8072" s="250">
        <v>8009</v>
      </c>
      <c r="C8072" s="249">
        <v>122.05960850956761</v>
      </c>
    </row>
    <row r="8073" spans="2:3" x14ac:dyDescent="0.25">
      <c r="B8073" s="250">
        <v>8010</v>
      </c>
      <c r="C8073" s="249">
        <v>116.77169194939424</v>
      </c>
    </row>
    <row r="8074" spans="2:3" x14ac:dyDescent="0.25">
      <c r="B8074" s="250">
        <v>8011</v>
      </c>
      <c r="C8074" s="249">
        <v>157.50182344785873</v>
      </c>
    </row>
    <row r="8075" spans="2:3" x14ac:dyDescent="0.25">
      <c r="B8075" s="250">
        <v>8012</v>
      </c>
      <c r="C8075" s="249">
        <v>126.38962321414338</v>
      </c>
    </row>
    <row r="8076" spans="2:3" x14ac:dyDescent="0.25">
      <c r="B8076" s="250">
        <v>8013</v>
      </c>
      <c r="C8076" s="249">
        <v>153.39925691243997</v>
      </c>
    </row>
    <row r="8077" spans="2:3" x14ac:dyDescent="0.25">
      <c r="B8077" s="250">
        <v>8014</v>
      </c>
      <c r="C8077" s="249">
        <v>141.60860439498927</v>
      </c>
    </row>
    <row r="8078" spans="2:3" x14ac:dyDescent="0.25">
      <c r="B8078" s="250">
        <v>8015</v>
      </c>
      <c r="C8078" s="249">
        <v>104.33857595537623</v>
      </c>
    </row>
    <row r="8079" spans="2:3" x14ac:dyDescent="0.25">
      <c r="B8079" s="250">
        <v>8016</v>
      </c>
      <c r="C8079" s="249">
        <v>147.63610957747559</v>
      </c>
    </row>
    <row r="8080" spans="2:3" x14ac:dyDescent="0.25">
      <c r="B8080" s="250">
        <v>8017</v>
      </c>
      <c r="C8080" s="249">
        <v>114.1984991664347</v>
      </c>
    </row>
    <row r="8081" spans="2:3" x14ac:dyDescent="0.25">
      <c r="B8081" s="250">
        <v>8018</v>
      </c>
      <c r="C8081" s="249">
        <v>152.49902274787902</v>
      </c>
    </row>
    <row r="8082" spans="2:3" x14ac:dyDescent="0.25">
      <c r="B8082" s="250">
        <v>8019</v>
      </c>
      <c r="C8082" s="249">
        <v>90.41880929853123</v>
      </c>
    </row>
    <row r="8083" spans="2:3" x14ac:dyDescent="0.25">
      <c r="B8083" s="250">
        <v>8020</v>
      </c>
      <c r="C8083" s="249">
        <v>85.785380089688502</v>
      </c>
    </row>
    <row r="8084" spans="2:3" x14ac:dyDescent="0.25">
      <c r="B8084" s="250">
        <v>8021</v>
      </c>
      <c r="C8084" s="249">
        <v>69.405766959030061</v>
      </c>
    </row>
    <row r="8085" spans="2:3" x14ac:dyDescent="0.25">
      <c r="B8085" s="250">
        <v>8022</v>
      </c>
      <c r="C8085" s="249">
        <v>116.05985995554356</v>
      </c>
    </row>
    <row r="8086" spans="2:3" x14ac:dyDescent="0.25">
      <c r="B8086" s="250">
        <v>8023</v>
      </c>
      <c r="C8086" s="249">
        <v>83.69085064019734</v>
      </c>
    </row>
    <row r="8087" spans="2:3" x14ac:dyDescent="0.25">
      <c r="B8087" s="250">
        <v>8024</v>
      </c>
      <c r="C8087" s="249">
        <v>99.923022133612633</v>
      </c>
    </row>
    <row r="8088" spans="2:3" x14ac:dyDescent="0.25">
      <c r="B8088" s="250">
        <v>8025</v>
      </c>
      <c r="C8088" s="249">
        <v>61.557797609211079</v>
      </c>
    </row>
    <row r="8089" spans="2:3" x14ac:dyDescent="0.25">
      <c r="B8089" s="250">
        <v>8026</v>
      </c>
      <c r="C8089" s="249">
        <v>150.27513932032048</v>
      </c>
    </row>
    <row r="8090" spans="2:3" x14ac:dyDescent="0.25">
      <c r="B8090" s="250">
        <v>8027</v>
      </c>
      <c r="C8090" s="249">
        <v>91.471937277483349</v>
      </c>
    </row>
    <row r="8091" spans="2:3" x14ac:dyDescent="0.25">
      <c r="B8091" s="250">
        <v>8028</v>
      </c>
      <c r="C8091" s="249">
        <v>96.477363663085896</v>
      </c>
    </row>
    <row r="8092" spans="2:3" x14ac:dyDescent="0.25">
      <c r="B8092" s="250">
        <v>8029</v>
      </c>
      <c r="C8092" s="249">
        <v>116.93599942722346</v>
      </c>
    </row>
    <row r="8093" spans="2:3" x14ac:dyDescent="0.25">
      <c r="B8093" s="250">
        <v>8030</v>
      </c>
      <c r="C8093" s="249">
        <v>94.376188281592249</v>
      </c>
    </row>
    <row r="8094" spans="2:3" x14ac:dyDescent="0.25">
      <c r="B8094" s="250">
        <v>8031</v>
      </c>
      <c r="C8094" s="249">
        <v>95.085636832149504</v>
      </c>
    </row>
    <row r="8095" spans="2:3" x14ac:dyDescent="0.25">
      <c r="B8095" s="250">
        <v>8032</v>
      </c>
      <c r="C8095" s="249">
        <v>149.02712092889925</v>
      </c>
    </row>
    <row r="8096" spans="2:3" x14ac:dyDescent="0.25">
      <c r="B8096" s="250">
        <v>8033</v>
      </c>
      <c r="C8096" s="249">
        <v>107.28256303197115</v>
      </c>
    </row>
    <row r="8097" spans="2:3" x14ac:dyDescent="0.25">
      <c r="B8097" s="250">
        <v>8034</v>
      </c>
      <c r="C8097" s="249">
        <v>123.45047055839638</v>
      </c>
    </row>
    <row r="8098" spans="2:3" x14ac:dyDescent="0.25">
      <c r="B8098" s="250">
        <v>8035</v>
      </c>
      <c r="C8098" s="249">
        <v>101.02804598624022</v>
      </c>
    </row>
    <row r="8099" spans="2:3" x14ac:dyDescent="0.25">
      <c r="B8099" s="250">
        <v>8036</v>
      </c>
      <c r="C8099" s="249">
        <v>121.65899636662127</v>
      </c>
    </row>
    <row r="8100" spans="2:3" x14ac:dyDescent="0.25">
      <c r="B8100" s="250">
        <v>8037</v>
      </c>
      <c r="C8100" s="249">
        <v>106.0454380681438</v>
      </c>
    </row>
    <row r="8101" spans="2:3" x14ac:dyDescent="0.25">
      <c r="B8101" s="250">
        <v>8038</v>
      </c>
      <c r="C8101" s="249">
        <v>69.959578130560345</v>
      </c>
    </row>
    <row r="8102" spans="2:3" x14ac:dyDescent="0.25">
      <c r="B8102" s="250">
        <v>8039</v>
      </c>
      <c r="C8102" s="249">
        <v>146.14245610401611</v>
      </c>
    </row>
    <row r="8103" spans="2:3" x14ac:dyDescent="0.25">
      <c r="B8103" s="250">
        <v>8040</v>
      </c>
      <c r="C8103" s="249">
        <v>94.891632507418066</v>
      </c>
    </row>
    <row r="8104" spans="2:3" x14ac:dyDescent="0.25">
      <c r="B8104" s="250">
        <v>8041</v>
      </c>
      <c r="C8104" s="249">
        <v>125.85683084230507</v>
      </c>
    </row>
    <row r="8105" spans="2:3" x14ac:dyDescent="0.25">
      <c r="B8105" s="250">
        <v>8042</v>
      </c>
      <c r="C8105" s="249">
        <v>136.63072155367794</v>
      </c>
    </row>
    <row r="8106" spans="2:3" x14ac:dyDescent="0.25">
      <c r="B8106" s="250">
        <v>8043</v>
      </c>
      <c r="C8106" s="249">
        <v>167.89962420864833</v>
      </c>
    </row>
    <row r="8107" spans="2:3" x14ac:dyDescent="0.25">
      <c r="B8107" s="250">
        <v>8044</v>
      </c>
      <c r="C8107" s="249">
        <v>106.7324006070665</v>
      </c>
    </row>
    <row r="8108" spans="2:3" x14ac:dyDescent="0.25">
      <c r="B8108" s="250">
        <v>8045</v>
      </c>
      <c r="C8108" s="249">
        <v>117.04155229102584</v>
      </c>
    </row>
    <row r="8109" spans="2:3" x14ac:dyDescent="0.25">
      <c r="B8109" s="250">
        <v>8046</v>
      </c>
      <c r="C8109" s="249">
        <v>112.45076600420761</v>
      </c>
    </row>
    <row r="8110" spans="2:3" x14ac:dyDescent="0.25">
      <c r="B8110" s="250">
        <v>8047</v>
      </c>
      <c r="C8110" s="249">
        <v>127.37030809821573</v>
      </c>
    </row>
    <row r="8111" spans="2:3" x14ac:dyDescent="0.25">
      <c r="B8111" s="250">
        <v>8048</v>
      </c>
      <c r="C8111" s="249">
        <v>116.60658153459991</v>
      </c>
    </row>
    <row r="8112" spans="2:3" x14ac:dyDescent="0.25">
      <c r="B8112" s="250">
        <v>8049</v>
      </c>
      <c r="C8112" s="249">
        <v>88.658443380708718</v>
      </c>
    </row>
    <row r="8113" spans="2:3" x14ac:dyDescent="0.25">
      <c r="B8113" s="250">
        <v>8050</v>
      </c>
      <c r="C8113" s="249">
        <v>102.4211146966863</v>
      </c>
    </row>
    <row r="8114" spans="2:3" x14ac:dyDescent="0.25">
      <c r="B8114" s="250">
        <v>8051</v>
      </c>
      <c r="C8114" s="249">
        <v>174.05437840325439</v>
      </c>
    </row>
    <row r="8115" spans="2:3" x14ac:dyDescent="0.25">
      <c r="B8115" s="250">
        <v>8052</v>
      </c>
      <c r="C8115" s="249">
        <v>106.87026114299317</v>
      </c>
    </row>
    <row r="8116" spans="2:3" x14ac:dyDescent="0.25">
      <c r="B8116" s="250">
        <v>8053</v>
      </c>
      <c r="C8116" s="249">
        <v>64.705755745408197</v>
      </c>
    </row>
    <row r="8117" spans="2:3" x14ac:dyDescent="0.25">
      <c r="B8117" s="250">
        <v>8054</v>
      </c>
      <c r="C8117" s="249">
        <v>103.47121171458961</v>
      </c>
    </row>
    <row r="8118" spans="2:3" x14ac:dyDescent="0.25">
      <c r="B8118" s="250">
        <v>8055</v>
      </c>
      <c r="C8118" s="249">
        <v>73.881920921881672</v>
      </c>
    </row>
    <row r="8119" spans="2:3" x14ac:dyDescent="0.25">
      <c r="B8119" s="250">
        <v>8056</v>
      </c>
      <c r="C8119" s="249">
        <v>112.19626856115399</v>
      </c>
    </row>
    <row r="8120" spans="2:3" x14ac:dyDescent="0.25">
      <c r="B8120" s="250">
        <v>8057</v>
      </c>
      <c r="C8120" s="249">
        <v>129.45134593012924</v>
      </c>
    </row>
    <row r="8121" spans="2:3" x14ac:dyDescent="0.25">
      <c r="B8121" s="250">
        <v>8058</v>
      </c>
      <c r="C8121" s="249">
        <v>102.00244964219723</v>
      </c>
    </row>
    <row r="8122" spans="2:3" x14ac:dyDescent="0.25">
      <c r="B8122" s="250">
        <v>8059</v>
      </c>
      <c r="C8122" s="249">
        <v>112.89454172262288</v>
      </c>
    </row>
    <row r="8123" spans="2:3" x14ac:dyDescent="0.25">
      <c r="B8123" s="250">
        <v>8060</v>
      </c>
      <c r="C8123" s="249">
        <v>151.05287443961888</v>
      </c>
    </row>
    <row r="8124" spans="2:3" x14ac:dyDescent="0.25">
      <c r="B8124" s="250">
        <v>8061</v>
      </c>
      <c r="C8124" s="249">
        <v>127.38271816318299</v>
      </c>
    </row>
    <row r="8125" spans="2:3" x14ac:dyDescent="0.25">
      <c r="B8125" s="250">
        <v>8062</v>
      </c>
      <c r="C8125" s="249">
        <v>131.06923555727693</v>
      </c>
    </row>
    <row r="8126" spans="2:3" x14ac:dyDescent="0.25">
      <c r="B8126" s="250">
        <v>8063</v>
      </c>
      <c r="C8126" s="249">
        <v>106.14838630409766</v>
      </c>
    </row>
    <row r="8127" spans="2:3" x14ac:dyDescent="0.25">
      <c r="B8127" s="250">
        <v>8064</v>
      </c>
      <c r="C8127" s="249">
        <v>111.17855217618607</v>
      </c>
    </row>
    <row r="8128" spans="2:3" x14ac:dyDescent="0.25">
      <c r="B8128" s="250">
        <v>8065</v>
      </c>
      <c r="C8128" s="249">
        <v>131.58747388196807</v>
      </c>
    </row>
    <row r="8129" spans="2:3" x14ac:dyDescent="0.25">
      <c r="B8129" s="250">
        <v>8066</v>
      </c>
      <c r="C8129" s="249">
        <v>109.60189335485545</v>
      </c>
    </row>
    <row r="8130" spans="2:3" x14ac:dyDescent="0.25">
      <c r="B8130" s="250">
        <v>8067</v>
      </c>
      <c r="C8130" s="249">
        <v>61.744978890019311</v>
      </c>
    </row>
    <row r="8131" spans="2:3" x14ac:dyDescent="0.25">
      <c r="B8131" s="250">
        <v>8068</v>
      </c>
      <c r="C8131" s="249">
        <v>85.531431318348737</v>
      </c>
    </row>
    <row r="8132" spans="2:3" x14ac:dyDescent="0.25">
      <c r="B8132" s="250">
        <v>8069</v>
      </c>
      <c r="C8132" s="249">
        <v>72.177134963715346</v>
      </c>
    </row>
    <row r="8133" spans="2:3" x14ac:dyDescent="0.25">
      <c r="B8133" s="250">
        <v>8070</v>
      </c>
      <c r="C8133" s="249">
        <v>111.28250611902777</v>
      </c>
    </row>
    <row r="8134" spans="2:3" x14ac:dyDescent="0.25">
      <c r="B8134" s="250">
        <v>8071</v>
      </c>
      <c r="C8134" s="249">
        <v>120.15862809128416</v>
      </c>
    </row>
    <row r="8135" spans="2:3" x14ac:dyDescent="0.25">
      <c r="B8135" s="250">
        <v>8072</v>
      </c>
      <c r="C8135" s="249">
        <v>83.989957934217529</v>
      </c>
    </row>
    <row r="8136" spans="2:3" x14ac:dyDescent="0.25">
      <c r="B8136" s="250">
        <v>8073</v>
      </c>
      <c r="C8136" s="249">
        <v>97.697616614384032</v>
      </c>
    </row>
    <row r="8137" spans="2:3" x14ac:dyDescent="0.25">
      <c r="B8137" s="250">
        <v>8074</v>
      </c>
      <c r="C8137" s="249">
        <v>138.89633758184226</v>
      </c>
    </row>
    <row r="8138" spans="2:3" x14ac:dyDescent="0.25">
      <c r="B8138" s="250">
        <v>8075</v>
      </c>
      <c r="C8138" s="249">
        <v>134.30830443512588</v>
      </c>
    </row>
    <row r="8139" spans="2:3" x14ac:dyDescent="0.25">
      <c r="B8139" s="250">
        <v>8076</v>
      </c>
      <c r="C8139" s="249">
        <v>107.93767511819529</v>
      </c>
    </row>
    <row r="8140" spans="2:3" x14ac:dyDescent="0.25">
      <c r="B8140" s="250">
        <v>8077</v>
      </c>
      <c r="C8140" s="249">
        <v>87.968983389492223</v>
      </c>
    </row>
    <row r="8141" spans="2:3" x14ac:dyDescent="0.25">
      <c r="B8141" s="250">
        <v>8078</v>
      </c>
      <c r="C8141" s="249">
        <v>61.349017752946139</v>
      </c>
    </row>
    <row r="8142" spans="2:3" x14ac:dyDescent="0.25">
      <c r="B8142" s="250">
        <v>8079</v>
      </c>
      <c r="C8142" s="249">
        <v>138.42500693672847</v>
      </c>
    </row>
    <row r="8143" spans="2:3" x14ac:dyDescent="0.25">
      <c r="B8143" s="250">
        <v>8080</v>
      </c>
      <c r="C8143" s="249">
        <v>122.54148876222686</v>
      </c>
    </row>
    <row r="8144" spans="2:3" x14ac:dyDescent="0.25">
      <c r="B8144" s="250">
        <v>8081</v>
      </c>
      <c r="C8144" s="249">
        <v>135.13275746675299</v>
      </c>
    </row>
    <row r="8145" spans="2:3" x14ac:dyDescent="0.25">
      <c r="B8145" s="250">
        <v>8082</v>
      </c>
      <c r="C8145" s="249">
        <v>115.52147259221145</v>
      </c>
    </row>
    <row r="8146" spans="2:3" x14ac:dyDescent="0.25">
      <c r="B8146" s="250">
        <v>8083</v>
      </c>
      <c r="C8146" s="249">
        <v>86.724892163917843</v>
      </c>
    </row>
    <row r="8147" spans="2:3" x14ac:dyDescent="0.25">
      <c r="B8147" s="250">
        <v>8084</v>
      </c>
      <c r="C8147" s="249">
        <v>117.91828783093501</v>
      </c>
    </row>
    <row r="8148" spans="2:3" x14ac:dyDescent="0.25">
      <c r="B8148" s="250">
        <v>8085</v>
      </c>
      <c r="C8148" s="249">
        <v>126.89774007968546</v>
      </c>
    </row>
    <row r="8149" spans="2:3" x14ac:dyDescent="0.25">
      <c r="B8149" s="250">
        <v>8086</v>
      </c>
      <c r="C8149" s="249">
        <v>142.21533520668186</v>
      </c>
    </row>
    <row r="8150" spans="2:3" x14ac:dyDescent="0.25">
      <c r="B8150" s="250">
        <v>8087</v>
      </c>
      <c r="C8150" s="249">
        <v>128.02665099662204</v>
      </c>
    </row>
    <row r="8151" spans="2:3" x14ac:dyDescent="0.25">
      <c r="B8151" s="250">
        <v>8088</v>
      </c>
      <c r="C8151" s="249">
        <v>96.973122254952216</v>
      </c>
    </row>
    <row r="8152" spans="2:3" x14ac:dyDescent="0.25">
      <c r="B8152" s="250">
        <v>8089</v>
      </c>
      <c r="C8152" s="249">
        <v>161.65631734317913</v>
      </c>
    </row>
    <row r="8153" spans="2:3" x14ac:dyDescent="0.25">
      <c r="B8153" s="250">
        <v>8090</v>
      </c>
      <c r="C8153" s="249">
        <v>113.71865011908753</v>
      </c>
    </row>
    <row r="8154" spans="2:3" x14ac:dyDescent="0.25">
      <c r="B8154" s="250">
        <v>8091</v>
      </c>
      <c r="C8154" s="249">
        <v>123.98356501933951</v>
      </c>
    </row>
    <row r="8155" spans="2:3" x14ac:dyDescent="0.25">
      <c r="B8155" s="250">
        <v>8092</v>
      </c>
      <c r="C8155" s="249">
        <v>122.80013451475308</v>
      </c>
    </row>
    <row r="8156" spans="2:3" x14ac:dyDescent="0.25">
      <c r="B8156" s="250">
        <v>8093</v>
      </c>
      <c r="C8156" s="249">
        <v>99.689136925396014</v>
      </c>
    </row>
    <row r="8157" spans="2:3" x14ac:dyDescent="0.25">
      <c r="B8157" s="250">
        <v>8094</v>
      </c>
      <c r="C8157" s="249">
        <v>125.31749862693128</v>
      </c>
    </row>
    <row r="8158" spans="2:3" x14ac:dyDescent="0.25">
      <c r="B8158" s="250">
        <v>8095</v>
      </c>
      <c r="C8158" s="249">
        <v>120.33322614096404</v>
      </c>
    </row>
    <row r="8159" spans="2:3" x14ac:dyDescent="0.25">
      <c r="B8159" s="250">
        <v>8096</v>
      </c>
      <c r="C8159" s="249">
        <v>110.10163303474951</v>
      </c>
    </row>
    <row r="8160" spans="2:3" x14ac:dyDescent="0.25">
      <c r="B8160" s="250">
        <v>8097</v>
      </c>
      <c r="C8160" s="249">
        <v>136.18500716252879</v>
      </c>
    </row>
    <row r="8161" spans="2:3" x14ac:dyDescent="0.25">
      <c r="B8161" s="250">
        <v>8098</v>
      </c>
      <c r="C8161" s="249">
        <v>111.34375193436679</v>
      </c>
    </row>
    <row r="8162" spans="2:3" x14ac:dyDescent="0.25">
      <c r="B8162" s="250">
        <v>8099</v>
      </c>
      <c r="C8162" s="249">
        <v>163.67513860014432</v>
      </c>
    </row>
    <row r="8163" spans="2:3" x14ac:dyDescent="0.25">
      <c r="B8163" s="250">
        <v>8100</v>
      </c>
      <c r="C8163" s="249">
        <v>112.26691652438672</v>
      </c>
    </row>
    <row r="8164" spans="2:3" x14ac:dyDescent="0.25">
      <c r="B8164" s="250">
        <v>8101</v>
      </c>
      <c r="C8164" s="249">
        <v>140.7761711469642</v>
      </c>
    </row>
    <row r="8165" spans="2:3" x14ac:dyDescent="0.25">
      <c r="B8165" s="250">
        <v>8102</v>
      </c>
      <c r="C8165" s="249">
        <v>113.19819173751713</v>
      </c>
    </row>
    <row r="8166" spans="2:3" x14ac:dyDescent="0.25">
      <c r="B8166" s="250">
        <v>8103</v>
      </c>
      <c r="C8166" s="249">
        <v>96.168780587074991</v>
      </c>
    </row>
    <row r="8167" spans="2:3" x14ac:dyDescent="0.25">
      <c r="B8167" s="250">
        <v>8104</v>
      </c>
      <c r="C8167" s="249">
        <v>109.98507403035805</v>
      </c>
    </row>
    <row r="8168" spans="2:3" x14ac:dyDescent="0.25">
      <c r="B8168" s="250">
        <v>8105</v>
      </c>
      <c r="C8168" s="249">
        <v>122.51155155364533</v>
      </c>
    </row>
    <row r="8169" spans="2:3" x14ac:dyDescent="0.25">
      <c r="B8169" s="250">
        <v>8106</v>
      </c>
      <c r="C8169" s="249">
        <v>158.10384274671085</v>
      </c>
    </row>
    <row r="8170" spans="2:3" x14ac:dyDescent="0.25">
      <c r="B8170" s="250">
        <v>8107</v>
      </c>
      <c r="C8170" s="249">
        <v>112.20479383340583</v>
      </c>
    </row>
    <row r="8171" spans="2:3" x14ac:dyDescent="0.25">
      <c r="B8171" s="250">
        <v>8108</v>
      </c>
      <c r="C8171" s="249">
        <v>145.3744819375367</v>
      </c>
    </row>
    <row r="8172" spans="2:3" x14ac:dyDescent="0.25">
      <c r="B8172" s="250">
        <v>8109</v>
      </c>
      <c r="C8172" s="249">
        <v>133.00822777299067</v>
      </c>
    </row>
    <row r="8173" spans="2:3" x14ac:dyDescent="0.25">
      <c r="B8173" s="250">
        <v>8110</v>
      </c>
      <c r="C8173" s="249">
        <v>114.69337921811024</v>
      </c>
    </row>
    <row r="8174" spans="2:3" x14ac:dyDescent="0.25">
      <c r="B8174" s="250">
        <v>8111</v>
      </c>
      <c r="C8174" s="249">
        <v>111.60960123995783</v>
      </c>
    </row>
    <row r="8175" spans="2:3" x14ac:dyDescent="0.25">
      <c r="B8175" s="250">
        <v>8112</v>
      </c>
      <c r="C8175" s="249">
        <v>139.77441156119986</v>
      </c>
    </row>
    <row r="8176" spans="2:3" x14ac:dyDescent="0.25">
      <c r="B8176" s="250">
        <v>8113</v>
      </c>
      <c r="C8176" s="249">
        <v>82.1485664579847</v>
      </c>
    </row>
    <row r="8177" spans="2:3" x14ac:dyDescent="0.25">
      <c r="B8177" s="250">
        <v>8114</v>
      </c>
      <c r="C8177" s="249">
        <v>103.94638907153214</v>
      </c>
    </row>
    <row r="8178" spans="2:3" x14ac:dyDescent="0.25">
      <c r="B8178" s="250">
        <v>8115</v>
      </c>
      <c r="C8178" s="249">
        <v>124.0907729584608</v>
      </c>
    </row>
    <row r="8179" spans="2:3" x14ac:dyDescent="0.25">
      <c r="B8179" s="250">
        <v>8116</v>
      </c>
      <c r="C8179" s="249">
        <v>138.88320725412473</v>
      </c>
    </row>
    <row r="8180" spans="2:3" x14ac:dyDescent="0.25">
      <c r="B8180" s="250">
        <v>8117</v>
      </c>
      <c r="C8180" s="249">
        <v>132.15576749367881</v>
      </c>
    </row>
    <row r="8181" spans="2:3" x14ac:dyDescent="0.25">
      <c r="B8181" s="250">
        <v>8118</v>
      </c>
      <c r="C8181" s="249">
        <v>119.96578867295136</v>
      </c>
    </row>
    <row r="8182" spans="2:3" x14ac:dyDescent="0.25">
      <c r="B8182" s="250">
        <v>8119</v>
      </c>
      <c r="C8182" s="249">
        <v>137.83059287672029</v>
      </c>
    </row>
    <row r="8183" spans="2:3" x14ac:dyDescent="0.25">
      <c r="B8183" s="250">
        <v>8120</v>
      </c>
      <c r="C8183" s="249">
        <v>103.95821634338131</v>
      </c>
    </row>
    <row r="8184" spans="2:3" x14ac:dyDescent="0.25">
      <c r="B8184" s="250">
        <v>8121</v>
      </c>
      <c r="C8184" s="249">
        <v>155.22297916074058</v>
      </c>
    </row>
    <row r="8185" spans="2:3" x14ac:dyDescent="0.25">
      <c r="B8185" s="250">
        <v>8122</v>
      </c>
      <c r="C8185" s="249">
        <v>151.70119482176028</v>
      </c>
    </row>
    <row r="8186" spans="2:3" x14ac:dyDescent="0.25">
      <c r="B8186" s="250">
        <v>8123</v>
      </c>
      <c r="C8186" s="249">
        <v>89.797643393820238</v>
      </c>
    </row>
    <row r="8187" spans="2:3" x14ac:dyDescent="0.25">
      <c r="B8187" s="250">
        <v>8124</v>
      </c>
      <c r="C8187" s="249">
        <v>102.1389616126573</v>
      </c>
    </row>
    <row r="8188" spans="2:3" x14ac:dyDescent="0.25">
      <c r="B8188" s="250">
        <v>8125</v>
      </c>
      <c r="C8188" s="249">
        <v>125.6459197484115</v>
      </c>
    </row>
    <row r="8189" spans="2:3" x14ac:dyDescent="0.25">
      <c r="B8189" s="250">
        <v>8126</v>
      </c>
      <c r="C8189" s="249">
        <v>118.42469669527725</v>
      </c>
    </row>
    <row r="8190" spans="2:3" x14ac:dyDescent="0.25">
      <c r="B8190" s="250">
        <v>8127</v>
      </c>
      <c r="C8190" s="249">
        <v>115.91612453029616</v>
      </c>
    </row>
    <row r="8191" spans="2:3" x14ac:dyDescent="0.25">
      <c r="B8191" s="250">
        <v>8128</v>
      </c>
      <c r="C8191" s="249">
        <v>156.2564532740297</v>
      </c>
    </row>
    <row r="8192" spans="2:3" x14ac:dyDescent="0.25">
      <c r="B8192" s="250">
        <v>8129</v>
      </c>
      <c r="C8192" s="249">
        <v>121.89287108756848</v>
      </c>
    </row>
    <row r="8193" spans="2:3" x14ac:dyDescent="0.25">
      <c r="B8193" s="250">
        <v>8130</v>
      </c>
      <c r="C8193" s="249">
        <v>139.8141128625274</v>
      </c>
    </row>
    <row r="8194" spans="2:3" x14ac:dyDescent="0.25">
      <c r="B8194" s="250">
        <v>8131</v>
      </c>
      <c r="C8194" s="249">
        <v>158.82630083632014</v>
      </c>
    </row>
    <row r="8195" spans="2:3" x14ac:dyDescent="0.25">
      <c r="B8195" s="250">
        <v>8132</v>
      </c>
      <c r="C8195" s="249">
        <v>88.605378280326221</v>
      </c>
    </row>
    <row r="8196" spans="2:3" x14ac:dyDescent="0.25">
      <c r="B8196" s="250">
        <v>8133</v>
      </c>
      <c r="C8196" s="249">
        <v>107.59118478364169</v>
      </c>
    </row>
    <row r="8197" spans="2:3" x14ac:dyDescent="0.25">
      <c r="B8197" s="250">
        <v>8134</v>
      </c>
      <c r="C8197" s="249">
        <v>110.76505258416705</v>
      </c>
    </row>
    <row r="8198" spans="2:3" x14ac:dyDescent="0.25">
      <c r="B8198" s="250">
        <v>8135</v>
      </c>
      <c r="C8198" s="249">
        <v>108.12828451225077</v>
      </c>
    </row>
    <row r="8199" spans="2:3" x14ac:dyDescent="0.25">
      <c r="B8199" s="250">
        <v>8136</v>
      </c>
      <c r="C8199" s="249">
        <v>136.14356166780519</v>
      </c>
    </row>
    <row r="8200" spans="2:3" x14ac:dyDescent="0.25">
      <c r="B8200" s="250">
        <v>8137</v>
      </c>
      <c r="C8200" s="249">
        <v>124.53181974759762</v>
      </c>
    </row>
    <row r="8201" spans="2:3" x14ac:dyDescent="0.25">
      <c r="B8201" s="250">
        <v>8138</v>
      </c>
      <c r="C8201" s="249">
        <v>88.817442941896104</v>
      </c>
    </row>
    <row r="8202" spans="2:3" x14ac:dyDescent="0.25">
      <c r="B8202" s="250">
        <v>8139</v>
      </c>
      <c r="C8202" s="249">
        <v>144.24907659605188</v>
      </c>
    </row>
    <row r="8203" spans="2:3" x14ac:dyDescent="0.25">
      <c r="B8203" s="250">
        <v>8140</v>
      </c>
      <c r="C8203" s="249">
        <v>127.2746118571994</v>
      </c>
    </row>
    <row r="8204" spans="2:3" x14ac:dyDescent="0.25">
      <c r="B8204" s="250">
        <v>8141</v>
      </c>
      <c r="C8204" s="249">
        <v>112.70997019834248</v>
      </c>
    </row>
    <row r="8205" spans="2:3" x14ac:dyDescent="0.25">
      <c r="B8205" s="250">
        <v>8142</v>
      </c>
      <c r="C8205" s="249">
        <v>128.86871968093334</v>
      </c>
    </row>
    <row r="8206" spans="2:3" x14ac:dyDescent="0.25">
      <c r="B8206" s="250">
        <v>8143</v>
      </c>
      <c r="C8206" s="249">
        <v>113.91619855927179</v>
      </c>
    </row>
    <row r="8207" spans="2:3" x14ac:dyDescent="0.25">
      <c r="B8207" s="250">
        <v>8144</v>
      </c>
      <c r="C8207" s="249">
        <v>104.57611320945217</v>
      </c>
    </row>
    <row r="8208" spans="2:3" x14ac:dyDescent="0.25">
      <c r="B8208" s="250">
        <v>8145</v>
      </c>
      <c r="C8208" s="249">
        <v>154.19370735753117</v>
      </c>
    </row>
    <row r="8209" spans="2:3" x14ac:dyDescent="0.25">
      <c r="B8209" s="250">
        <v>8146</v>
      </c>
      <c r="C8209" s="249">
        <v>119.90061624322415</v>
      </c>
    </row>
    <row r="8210" spans="2:3" x14ac:dyDescent="0.25">
      <c r="B8210" s="250">
        <v>8147</v>
      </c>
      <c r="C8210" s="249">
        <v>127.38985591100258</v>
      </c>
    </row>
    <row r="8211" spans="2:3" x14ac:dyDescent="0.25">
      <c r="B8211" s="250">
        <v>8148</v>
      </c>
      <c r="C8211" s="249">
        <v>137.90083876207237</v>
      </c>
    </row>
    <row r="8212" spans="2:3" x14ac:dyDescent="0.25">
      <c r="B8212" s="250">
        <v>8149</v>
      </c>
      <c r="C8212" s="249">
        <v>116.94171876298564</v>
      </c>
    </row>
    <row r="8213" spans="2:3" x14ac:dyDescent="0.25">
      <c r="B8213" s="250">
        <v>8150</v>
      </c>
      <c r="C8213" s="249">
        <v>139.93771540010604</v>
      </c>
    </row>
    <row r="8214" spans="2:3" x14ac:dyDescent="0.25">
      <c r="B8214" s="250">
        <v>8151</v>
      </c>
      <c r="C8214" s="249">
        <v>90.727138250591793</v>
      </c>
    </row>
    <row r="8215" spans="2:3" x14ac:dyDescent="0.25">
      <c r="B8215" s="250">
        <v>8152</v>
      </c>
      <c r="C8215" s="249">
        <v>122.41513193902038</v>
      </c>
    </row>
    <row r="8216" spans="2:3" x14ac:dyDescent="0.25">
      <c r="B8216" s="250">
        <v>8153</v>
      </c>
      <c r="C8216" s="249">
        <v>128.22798483562144</v>
      </c>
    </row>
    <row r="8217" spans="2:3" x14ac:dyDescent="0.25">
      <c r="B8217" s="250">
        <v>8154</v>
      </c>
      <c r="C8217" s="249">
        <v>110.51362908998652</v>
      </c>
    </row>
    <row r="8218" spans="2:3" x14ac:dyDescent="0.25">
      <c r="B8218" s="250">
        <v>8155</v>
      </c>
      <c r="C8218" s="249">
        <v>149.73947466654656</v>
      </c>
    </row>
    <row r="8219" spans="2:3" x14ac:dyDescent="0.25">
      <c r="B8219" s="250">
        <v>8156</v>
      </c>
      <c r="C8219" s="249">
        <v>120.74845389941548</v>
      </c>
    </row>
    <row r="8220" spans="2:3" x14ac:dyDescent="0.25">
      <c r="B8220" s="250">
        <v>8157</v>
      </c>
      <c r="C8220" s="249">
        <v>110.82085279042326</v>
      </c>
    </row>
    <row r="8221" spans="2:3" x14ac:dyDescent="0.25">
      <c r="B8221" s="250">
        <v>8158</v>
      </c>
      <c r="C8221" s="249">
        <v>130.86281718999911</v>
      </c>
    </row>
    <row r="8222" spans="2:3" x14ac:dyDescent="0.25">
      <c r="B8222" s="250">
        <v>8159</v>
      </c>
      <c r="C8222" s="249">
        <v>86.928463827668892</v>
      </c>
    </row>
    <row r="8223" spans="2:3" x14ac:dyDescent="0.25">
      <c r="B8223" s="250">
        <v>8160</v>
      </c>
      <c r="C8223" s="249">
        <v>112.03617292786272</v>
      </c>
    </row>
    <row r="8224" spans="2:3" x14ac:dyDescent="0.25">
      <c r="B8224" s="250">
        <v>8161</v>
      </c>
      <c r="C8224" s="249">
        <v>139.49142807465407</v>
      </c>
    </row>
    <row r="8225" spans="2:3" x14ac:dyDescent="0.25">
      <c r="B8225" s="250">
        <v>8162</v>
      </c>
      <c r="C8225" s="249">
        <v>95.937764376012865</v>
      </c>
    </row>
    <row r="8226" spans="2:3" x14ac:dyDescent="0.25">
      <c r="B8226" s="250">
        <v>8163</v>
      </c>
      <c r="C8226" s="249">
        <v>103.32211130703598</v>
      </c>
    </row>
    <row r="8227" spans="2:3" x14ac:dyDescent="0.25">
      <c r="B8227" s="250">
        <v>8164</v>
      </c>
      <c r="C8227" s="249">
        <v>128.2808221846899</v>
      </c>
    </row>
    <row r="8228" spans="2:3" x14ac:dyDescent="0.25">
      <c r="B8228" s="250">
        <v>8165</v>
      </c>
      <c r="C8228" s="249">
        <v>135.81096569790256</v>
      </c>
    </row>
    <row r="8229" spans="2:3" x14ac:dyDescent="0.25">
      <c r="B8229" s="250">
        <v>8166</v>
      </c>
      <c r="C8229" s="249">
        <v>101.12165162771289</v>
      </c>
    </row>
    <row r="8230" spans="2:3" x14ac:dyDescent="0.25">
      <c r="B8230" s="250">
        <v>8167</v>
      </c>
      <c r="C8230" s="249">
        <v>157.34242337754097</v>
      </c>
    </row>
    <row r="8231" spans="2:3" x14ac:dyDescent="0.25">
      <c r="B8231" s="250">
        <v>8168</v>
      </c>
      <c r="C8231" s="249">
        <v>57.692682116138478</v>
      </c>
    </row>
    <row r="8232" spans="2:3" x14ac:dyDescent="0.25">
      <c r="B8232" s="250">
        <v>8169</v>
      </c>
      <c r="C8232" s="249">
        <v>108.33841393866908</v>
      </c>
    </row>
    <row r="8233" spans="2:3" x14ac:dyDescent="0.25">
      <c r="B8233" s="250">
        <v>8170</v>
      </c>
      <c r="C8233" s="249">
        <v>130.59636206382285</v>
      </c>
    </row>
    <row r="8234" spans="2:3" x14ac:dyDescent="0.25">
      <c r="B8234" s="250">
        <v>8171</v>
      </c>
      <c r="C8234" s="249">
        <v>126.3688459391873</v>
      </c>
    </row>
    <row r="8235" spans="2:3" x14ac:dyDescent="0.25">
      <c r="B8235" s="250">
        <v>8172</v>
      </c>
      <c r="C8235" s="249">
        <v>116.43850122341271</v>
      </c>
    </row>
    <row r="8236" spans="2:3" x14ac:dyDescent="0.25">
      <c r="B8236" s="250">
        <v>8173</v>
      </c>
      <c r="C8236" s="249">
        <v>113.23631498684171</v>
      </c>
    </row>
    <row r="8237" spans="2:3" x14ac:dyDescent="0.25">
      <c r="B8237" s="250">
        <v>8174</v>
      </c>
      <c r="C8237" s="249">
        <v>135.48528025946104</v>
      </c>
    </row>
    <row r="8238" spans="2:3" x14ac:dyDescent="0.25">
      <c r="B8238" s="250">
        <v>8175</v>
      </c>
      <c r="C8238" s="249">
        <v>149.82351825438423</v>
      </c>
    </row>
    <row r="8239" spans="2:3" x14ac:dyDescent="0.25">
      <c r="B8239" s="250">
        <v>8176</v>
      </c>
      <c r="C8239" s="249">
        <v>133.37245557513438</v>
      </c>
    </row>
    <row r="8240" spans="2:3" x14ac:dyDescent="0.25">
      <c r="B8240" s="250">
        <v>8177</v>
      </c>
      <c r="C8240" s="249">
        <v>131.86359638638024</v>
      </c>
    </row>
    <row r="8241" spans="2:3" x14ac:dyDescent="0.25">
      <c r="B8241" s="250">
        <v>8178</v>
      </c>
      <c r="C8241" s="249">
        <v>106.86081368324457</v>
      </c>
    </row>
    <row r="8242" spans="2:3" x14ac:dyDescent="0.25">
      <c r="B8242" s="250">
        <v>8179</v>
      </c>
      <c r="C8242" s="249">
        <v>108.36242103600821</v>
      </c>
    </row>
    <row r="8243" spans="2:3" x14ac:dyDescent="0.25">
      <c r="B8243" s="250">
        <v>8180</v>
      </c>
      <c r="C8243" s="249">
        <v>113.19948414649245</v>
      </c>
    </row>
    <row r="8244" spans="2:3" x14ac:dyDescent="0.25">
      <c r="B8244" s="250">
        <v>8181</v>
      </c>
      <c r="C8244" s="249">
        <v>119.65002096598221</v>
      </c>
    </row>
    <row r="8245" spans="2:3" x14ac:dyDescent="0.25">
      <c r="B8245" s="250">
        <v>8182</v>
      </c>
      <c r="C8245" s="249">
        <v>85.880896651494538</v>
      </c>
    </row>
    <row r="8246" spans="2:3" x14ac:dyDescent="0.25">
      <c r="B8246" s="250">
        <v>8183</v>
      </c>
      <c r="C8246" s="249">
        <v>150.27242998545768</v>
      </c>
    </row>
    <row r="8247" spans="2:3" x14ac:dyDescent="0.25">
      <c r="B8247" s="250">
        <v>8184</v>
      </c>
      <c r="C8247" s="249">
        <v>157.70969828168845</v>
      </c>
    </row>
    <row r="8248" spans="2:3" x14ac:dyDescent="0.25">
      <c r="B8248" s="250">
        <v>8185</v>
      </c>
      <c r="C8248" s="249">
        <v>115.67575548444336</v>
      </c>
    </row>
    <row r="8249" spans="2:3" x14ac:dyDescent="0.25">
      <c r="B8249" s="250">
        <v>8186</v>
      </c>
      <c r="C8249" s="249">
        <v>150.98166728165333</v>
      </c>
    </row>
    <row r="8250" spans="2:3" x14ac:dyDescent="0.25">
      <c r="B8250" s="250">
        <v>8187</v>
      </c>
      <c r="C8250" s="249">
        <v>81.597994769671047</v>
      </c>
    </row>
    <row r="8251" spans="2:3" x14ac:dyDescent="0.25">
      <c r="B8251" s="250">
        <v>8188</v>
      </c>
      <c r="C8251" s="249">
        <v>111.42536052436095</v>
      </c>
    </row>
    <row r="8252" spans="2:3" x14ac:dyDescent="0.25">
      <c r="B8252" s="250">
        <v>8189</v>
      </c>
      <c r="C8252" s="249">
        <v>98.281029013756125</v>
      </c>
    </row>
    <row r="8253" spans="2:3" x14ac:dyDescent="0.25">
      <c r="B8253" s="250">
        <v>8190</v>
      </c>
      <c r="C8253" s="249">
        <v>90.827619466964478</v>
      </c>
    </row>
    <row r="8254" spans="2:3" x14ac:dyDescent="0.25">
      <c r="B8254" s="250">
        <v>8191</v>
      </c>
      <c r="C8254" s="249">
        <v>74.476846383269105</v>
      </c>
    </row>
    <row r="8255" spans="2:3" x14ac:dyDescent="0.25">
      <c r="B8255" s="250">
        <v>8192</v>
      </c>
      <c r="C8255" s="249">
        <v>144.83411414199824</v>
      </c>
    </row>
    <row r="8256" spans="2:3" x14ac:dyDescent="0.25">
      <c r="B8256" s="250">
        <v>8193</v>
      </c>
      <c r="C8256" s="249">
        <v>137.10764550164572</v>
      </c>
    </row>
    <row r="8257" spans="2:3" x14ac:dyDescent="0.25">
      <c r="B8257" s="250">
        <v>8194</v>
      </c>
      <c r="C8257" s="249">
        <v>94.572350740362822</v>
      </c>
    </row>
    <row r="8258" spans="2:3" x14ac:dyDescent="0.25">
      <c r="B8258" s="250">
        <v>8195</v>
      </c>
      <c r="C8258" s="249">
        <v>97.67022775731418</v>
      </c>
    </row>
    <row r="8259" spans="2:3" x14ac:dyDescent="0.25">
      <c r="B8259" s="250">
        <v>8196</v>
      </c>
      <c r="C8259" s="249">
        <v>126.49824082889512</v>
      </c>
    </row>
    <row r="8260" spans="2:3" x14ac:dyDescent="0.25">
      <c r="B8260" s="250">
        <v>8197</v>
      </c>
      <c r="C8260" s="249">
        <v>126.97341195916711</v>
      </c>
    </row>
    <row r="8261" spans="2:3" x14ac:dyDescent="0.25">
      <c r="B8261" s="250">
        <v>8198</v>
      </c>
      <c r="C8261" s="249">
        <v>143.01586932880477</v>
      </c>
    </row>
    <row r="8262" spans="2:3" x14ac:dyDescent="0.25">
      <c r="B8262" s="250">
        <v>8199</v>
      </c>
      <c r="C8262" s="249">
        <v>118.83571580117663</v>
      </c>
    </row>
    <row r="8263" spans="2:3" x14ac:dyDescent="0.25">
      <c r="B8263" s="250">
        <v>8200</v>
      </c>
      <c r="C8263" s="249">
        <v>94.145846371111361</v>
      </c>
    </row>
    <row r="8264" spans="2:3" x14ac:dyDescent="0.25">
      <c r="B8264" s="250">
        <v>8201</v>
      </c>
      <c r="C8264" s="249">
        <v>106.46412963724504</v>
      </c>
    </row>
    <row r="8265" spans="2:3" x14ac:dyDescent="0.25">
      <c r="B8265" s="250">
        <v>8202</v>
      </c>
      <c r="C8265" s="249">
        <v>93.249536180268009</v>
      </c>
    </row>
    <row r="8266" spans="2:3" x14ac:dyDescent="0.25">
      <c r="B8266" s="250">
        <v>8203</v>
      </c>
      <c r="C8266" s="249">
        <v>92.068196634031636</v>
      </c>
    </row>
    <row r="8267" spans="2:3" x14ac:dyDescent="0.25">
      <c r="B8267" s="250">
        <v>8204</v>
      </c>
      <c r="C8267" s="249">
        <v>87.397941694103366</v>
      </c>
    </row>
    <row r="8268" spans="2:3" x14ac:dyDescent="0.25">
      <c r="B8268" s="250">
        <v>8205</v>
      </c>
      <c r="C8268" s="249">
        <v>122.87052281699731</v>
      </c>
    </row>
    <row r="8269" spans="2:3" x14ac:dyDescent="0.25">
      <c r="B8269" s="250">
        <v>8206</v>
      </c>
      <c r="C8269" s="249">
        <v>132.30214854844442</v>
      </c>
    </row>
    <row r="8270" spans="2:3" x14ac:dyDescent="0.25">
      <c r="B8270" s="250">
        <v>8207</v>
      </c>
      <c r="C8270" s="249">
        <v>118.11662679956618</v>
      </c>
    </row>
    <row r="8271" spans="2:3" x14ac:dyDescent="0.25">
      <c r="B8271" s="250">
        <v>8208</v>
      </c>
      <c r="C8271" s="249">
        <v>100.55361433502173</v>
      </c>
    </row>
    <row r="8272" spans="2:3" x14ac:dyDescent="0.25">
      <c r="B8272" s="250">
        <v>8209</v>
      </c>
      <c r="C8272" s="249">
        <v>109.2851189050179</v>
      </c>
    </row>
    <row r="8273" spans="2:3" x14ac:dyDescent="0.25">
      <c r="B8273" s="250">
        <v>8210</v>
      </c>
      <c r="C8273" s="249">
        <v>128.4057311254073</v>
      </c>
    </row>
    <row r="8274" spans="2:3" x14ac:dyDescent="0.25">
      <c r="B8274" s="250">
        <v>8211</v>
      </c>
      <c r="C8274" s="249">
        <v>110.92466147435181</v>
      </c>
    </row>
    <row r="8275" spans="2:3" x14ac:dyDescent="0.25">
      <c r="B8275" s="250">
        <v>8212</v>
      </c>
      <c r="C8275" s="249">
        <v>107.22310406012059</v>
      </c>
    </row>
    <row r="8276" spans="2:3" x14ac:dyDescent="0.25">
      <c r="B8276" s="250">
        <v>8213</v>
      </c>
      <c r="C8276" s="249">
        <v>166.75694463521253</v>
      </c>
    </row>
    <row r="8277" spans="2:3" x14ac:dyDescent="0.25">
      <c r="B8277" s="250">
        <v>8214</v>
      </c>
      <c r="C8277" s="249">
        <v>117.29740933322648</v>
      </c>
    </row>
    <row r="8278" spans="2:3" x14ac:dyDescent="0.25">
      <c r="B8278" s="250">
        <v>8215</v>
      </c>
      <c r="C8278" s="249">
        <v>129.10301543750958</v>
      </c>
    </row>
    <row r="8279" spans="2:3" x14ac:dyDescent="0.25">
      <c r="B8279" s="250">
        <v>8216</v>
      </c>
      <c r="C8279" s="249">
        <v>101.42785088049327</v>
      </c>
    </row>
    <row r="8280" spans="2:3" x14ac:dyDescent="0.25">
      <c r="B8280" s="250">
        <v>8217</v>
      </c>
      <c r="C8280" s="249">
        <v>180.40137092892081</v>
      </c>
    </row>
    <row r="8281" spans="2:3" x14ac:dyDescent="0.25">
      <c r="B8281" s="250">
        <v>8218</v>
      </c>
      <c r="C8281" s="249">
        <v>127.00122172665382</v>
      </c>
    </row>
    <row r="8282" spans="2:3" x14ac:dyDescent="0.25">
      <c r="B8282" s="250">
        <v>8219</v>
      </c>
      <c r="C8282" s="249">
        <v>119.74595349111735</v>
      </c>
    </row>
    <row r="8283" spans="2:3" x14ac:dyDescent="0.25">
      <c r="B8283" s="250">
        <v>8220</v>
      </c>
      <c r="C8283" s="249">
        <v>136.22586964538743</v>
      </c>
    </row>
    <row r="8284" spans="2:3" x14ac:dyDescent="0.25">
      <c r="B8284" s="250">
        <v>8221</v>
      </c>
      <c r="C8284" s="249">
        <v>118.96366913342065</v>
      </c>
    </row>
    <row r="8285" spans="2:3" x14ac:dyDescent="0.25">
      <c r="B8285" s="250">
        <v>8222</v>
      </c>
      <c r="C8285" s="249">
        <v>136.74826655246011</v>
      </c>
    </row>
    <row r="8286" spans="2:3" x14ac:dyDescent="0.25">
      <c r="B8286" s="250">
        <v>8223</v>
      </c>
      <c r="C8286" s="249">
        <v>114.755209911897</v>
      </c>
    </row>
    <row r="8287" spans="2:3" x14ac:dyDescent="0.25">
      <c r="B8287" s="250">
        <v>8224</v>
      </c>
      <c r="C8287" s="249">
        <v>129.03619918031112</v>
      </c>
    </row>
    <row r="8288" spans="2:3" x14ac:dyDescent="0.25">
      <c r="B8288" s="250">
        <v>8225</v>
      </c>
      <c r="C8288" s="249">
        <v>73.146721573688382</v>
      </c>
    </row>
    <row r="8289" spans="2:3" x14ac:dyDescent="0.25">
      <c r="B8289" s="250">
        <v>8226</v>
      </c>
      <c r="C8289" s="249">
        <v>107.63653872906966</v>
      </c>
    </row>
    <row r="8290" spans="2:3" x14ac:dyDescent="0.25">
      <c r="B8290" s="250">
        <v>8227</v>
      </c>
      <c r="C8290" s="249">
        <v>89.01921759077473</v>
      </c>
    </row>
    <row r="8291" spans="2:3" x14ac:dyDescent="0.25">
      <c r="B8291" s="250">
        <v>8228</v>
      </c>
      <c r="C8291" s="249">
        <v>109.43447162893301</v>
      </c>
    </row>
    <row r="8292" spans="2:3" x14ac:dyDescent="0.25">
      <c r="B8292" s="250">
        <v>8229</v>
      </c>
      <c r="C8292" s="249">
        <v>159.90613938788096</v>
      </c>
    </row>
    <row r="8293" spans="2:3" x14ac:dyDescent="0.25">
      <c r="B8293" s="250">
        <v>8230</v>
      </c>
      <c r="C8293" s="249">
        <v>110.85995838312083</v>
      </c>
    </row>
    <row r="8294" spans="2:3" x14ac:dyDescent="0.25">
      <c r="B8294" s="250">
        <v>8231</v>
      </c>
      <c r="C8294" s="249">
        <v>144.8325607042454</v>
      </c>
    </row>
    <row r="8295" spans="2:3" x14ac:dyDescent="0.25">
      <c r="B8295" s="250">
        <v>8232</v>
      </c>
      <c r="C8295" s="249">
        <v>139.98605890047827</v>
      </c>
    </row>
    <row r="8296" spans="2:3" x14ac:dyDescent="0.25">
      <c r="B8296" s="250">
        <v>8233</v>
      </c>
      <c r="C8296" s="249">
        <v>122.62626270069465</v>
      </c>
    </row>
    <row r="8297" spans="2:3" x14ac:dyDescent="0.25">
      <c r="B8297" s="250">
        <v>8234</v>
      </c>
      <c r="C8297" s="249">
        <v>106.81272200156174</v>
      </c>
    </row>
    <row r="8298" spans="2:3" x14ac:dyDescent="0.25">
      <c r="B8298" s="250">
        <v>8235</v>
      </c>
      <c r="C8298" s="249">
        <v>130.0336118669606</v>
      </c>
    </row>
    <row r="8299" spans="2:3" x14ac:dyDescent="0.25">
      <c r="B8299" s="250">
        <v>8236</v>
      </c>
      <c r="C8299" s="249">
        <v>118.38096906552587</v>
      </c>
    </row>
    <row r="8300" spans="2:3" x14ac:dyDescent="0.25">
      <c r="B8300" s="250">
        <v>8237</v>
      </c>
      <c r="C8300" s="249">
        <v>121.09160513590633</v>
      </c>
    </row>
    <row r="8301" spans="2:3" x14ac:dyDescent="0.25">
      <c r="B8301" s="250">
        <v>8238</v>
      </c>
      <c r="C8301" s="249">
        <v>133.52092262154147</v>
      </c>
    </row>
    <row r="8302" spans="2:3" x14ac:dyDescent="0.25">
      <c r="B8302" s="250">
        <v>8239</v>
      </c>
      <c r="C8302" s="249">
        <v>154.52708339088949</v>
      </c>
    </row>
    <row r="8303" spans="2:3" x14ac:dyDescent="0.25">
      <c r="B8303" s="250">
        <v>8240</v>
      </c>
      <c r="C8303" s="249">
        <v>113.44661263066521</v>
      </c>
    </row>
    <row r="8304" spans="2:3" x14ac:dyDescent="0.25">
      <c r="B8304" s="250">
        <v>8241</v>
      </c>
      <c r="C8304" s="249">
        <v>77.536960501555313</v>
      </c>
    </row>
    <row r="8305" spans="2:3" x14ac:dyDescent="0.25">
      <c r="B8305" s="250">
        <v>8242</v>
      </c>
      <c r="C8305" s="249">
        <v>125.10787871909683</v>
      </c>
    </row>
    <row r="8306" spans="2:3" x14ac:dyDescent="0.25">
      <c r="B8306" s="250">
        <v>8243</v>
      </c>
      <c r="C8306" s="249">
        <v>136.06263610131927</v>
      </c>
    </row>
    <row r="8307" spans="2:3" x14ac:dyDescent="0.25">
      <c r="B8307" s="250">
        <v>8244</v>
      </c>
      <c r="C8307" s="249">
        <v>88.624351590884885</v>
      </c>
    </row>
    <row r="8308" spans="2:3" x14ac:dyDescent="0.25">
      <c r="B8308" s="250">
        <v>8245</v>
      </c>
      <c r="C8308" s="249">
        <v>79.599417466562727</v>
      </c>
    </row>
    <row r="8309" spans="2:3" x14ac:dyDescent="0.25">
      <c r="B8309" s="250">
        <v>8246</v>
      </c>
      <c r="C8309" s="249">
        <v>111.60327109332033</v>
      </c>
    </row>
    <row r="8310" spans="2:3" x14ac:dyDescent="0.25">
      <c r="B8310" s="250">
        <v>8247</v>
      </c>
      <c r="C8310" s="249">
        <v>108.85774087322238</v>
      </c>
    </row>
    <row r="8311" spans="2:3" x14ac:dyDescent="0.25">
      <c r="B8311" s="250">
        <v>8248</v>
      </c>
      <c r="C8311" s="249">
        <v>100.21996877983108</v>
      </c>
    </row>
    <row r="8312" spans="2:3" x14ac:dyDescent="0.25">
      <c r="B8312" s="250">
        <v>8249</v>
      </c>
      <c r="C8312" s="249">
        <v>92.137879059883261</v>
      </c>
    </row>
    <row r="8313" spans="2:3" x14ac:dyDescent="0.25">
      <c r="B8313" s="250">
        <v>8250</v>
      </c>
      <c r="C8313" s="249">
        <v>126.48055018593493</v>
      </c>
    </row>
    <row r="8314" spans="2:3" x14ac:dyDescent="0.25">
      <c r="B8314" s="250">
        <v>8251</v>
      </c>
      <c r="C8314" s="249">
        <v>127.1270643973087</v>
      </c>
    </row>
    <row r="8315" spans="2:3" x14ac:dyDescent="0.25">
      <c r="B8315" s="250">
        <v>8252</v>
      </c>
      <c r="C8315" s="249">
        <v>115.31348526729072</v>
      </c>
    </row>
    <row r="8316" spans="2:3" x14ac:dyDescent="0.25">
      <c r="B8316" s="250">
        <v>8253</v>
      </c>
      <c r="C8316" s="249">
        <v>153.79954944520782</v>
      </c>
    </row>
    <row r="8317" spans="2:3" x14ac:dyDescent="0.25">
      <c r="B8317" s="250">
        <v>8254</v>
      </c>
      <c r="C8317" s="249">
        <v>116.61720773827351</v>
      </c>
    </row>
    <row r="8318" spans="2:3" x14ac:dyDescent="0.25">
      <c r="B8318" s="250">
        <v>8255</v>
      </c>
      <c r="C8318" s="249">
        <v>108.45537905251122</v>
      </c>
    </row>
    <row r="8319" spans="2:3" x14ac:dyDescent="0.25">
      <c r="B8319" s="250">
        <v>8256</v>
      </c>
      <c r="C8319" s="249">
        <v>142.22230336205558</v>
      </c>
    </row>
    <row r="8320" spans="2:3" x14ac:dyDescent="0.25">
      <c r="B8320" s="250">
        <v>8257</v>
      </c>
      <c r="C8320" s="249">
        <v>131.58484877023704</v>
      </c>
    </row>
    <row r="8321" spans="2:3" x14ac:dyDescent="0.25">
      <c r="B8321" s="250">
        <v>8258</v>
      </c>
      <c r="C8321" s="249">
        <v>80.804106823977506</v>
      </c>
    </row>
    <row r="8322" spans="2:3" x14ac:dyDescent="0.25">
      <c r="B8322" s="250">
        <v>8259</v>
      </c>
      <c r="C8322" s="249">
        <v>110.86388100186096</v>
      </c>
    </row>
    <row r="8323" spans="2:3" x14ac:dyDescent="0.25">
      <c r="B8323" s="250">
        <v>8260</v>
      </c>
      <c r="C8323" s="249">
        <v>120.76303578086771</v>
      </c>
    </row>
    <row r="8324" spans="2:3" x14ac:dyDescent="0.25">
      <c r="B8324" s="250">
        <v>8261</v>
      </c>
      <c r="C8324" s="249">
        <v>120.45946039899481</v>
      </c>
    </row>
    <row r="8325" spans="2:3" x14ac:dyDescent="0.25">
      <c r="B8325" s="250">
        <v>8262</v>
      </c>
      <c r="C8325" s="249">
        <v>126.02061909704872</v>
      </c>
    </row>
    <row r="8326" spans="2:3" x14ac:dyDescent="0.25">
      <c r="B8326" s="250">
        <v>8263</v>
      </c>
      <c r="C8326" s="249">
        <v>86.248260748116593</v>
      </c>
    </row>
    <row r="8327" spans="2:3" x14ac:dyDescent="0.25">
      <c r="B8327" s="250">
        <v>8264</v>
      </c>
      <c r="C8327" s="249">
        <v>145.63256157675673</v>
      </c>
    </row>
    <row r="8328" spans="2:3" x14ac:dyDescent="0.25">
      <c r="B8328" s="250">
        <v>8265</v>
      </c>
      <c r="C8328" s="249">
        <v>138.0301616394589</v>
      </c>
    </row>
    <row r="8329" spans="2:3" x14ac:dyDescent="0.25">
      <c r="B8329" s="250">
        <v>8266</v>
      </c>
      <c r="C8329" s="249">
        <v>97.704334789892926</v>
      </c>
    </row>
    <row r="8330" spans="2:3" x14ac:dyDescent="0.25">
      <c r="B8330" s="250">
        <v>8267</v>
      </c>
      <c r="C8330" s="249">
        <v>127.60892261409339</v>
      </c>
    </row>
    <row r="8331" spans="2:3" x14ac:dyDescent="0.25">
      <c r="B8331" s="250">
        <v>8268</v>
      </c>
      <c r="C8331" s="249">
        <v>114.14795591681279</v>
      </c>
    </row>
    <row r="8332" spans="2:3" x14ac:dyDescent="0.25">
      <c r="B8332" s="250">
        <v>8269</v>
      </c>
      <c r="C8332" s="249">
        <v>116.53363225450013</v>
      </c>
    </row>
    <row r="8333" spans="2:3" x14ac:dyDescent="0.25">
      <c r="B8333" s="250">
        <v>8270</v>
      </c>
      <c r="C8333" s="249">
        <v>93.73246085436196</v>
      </c>
    </row>
    <row r="8334" spans="2:3" x14ac:dyDescent="0.25">
      <c r="B8334" s="250">
        <v>8271</v>
      </c>
      <c r="C8334" s="249">
        <v>93.805902960316473</v>
      </c>
    </row>
    <row r="8335" spans="2:3" x14ac:dyDescent="0.25">
      <c r="B8335" s="250">
        <v>8272</v>
      </c>
      <c r="C8335" s="249">
        <v>133.38043729929475</v>
      </c>
    </row>
    <row r="8336" spans="2:3" x14ac:dyDescent="0.25">
      <c r="B8336" s="250">
        <v>8273</v>
      </c>
      <c r="C8336" s="249">
        <v>98.982180936141347</v>
      </c>
    </row>
    <row r="8337" spans="2:3" x14ac:dyDescent="0.25">
      <c r="B8337" s="250">
        <v>8274</v>
      </c>
      <c r="C8337" s="249">
        <v>116.10920051230049</v>
      </c>
    </row>
    <row r="8338" spans="2:3" x14ac:dyDescent="0.25">
      <c r="B8338" s="250">
        <v>8275</v>
      </c>
      <c r="C8338" s="249">
        <v>148.57787706164947</v>
      </c>
    </row>
    <row r="8339" spans="2:3" x14ac:dyDescent="0.25">
      <c r="B8339" s="250">
        <v>8276</v>
      </c>
      <c r="C8339" s="249">
        <v>139.05911982536054</v>
      </c>
    </row>
    <row r="8340" spans="2:3" x14ac:dyDescent="0.25">
      <c r="B8340" s="250">
        <v>8277</v>
      </c>
      <c r="C8340" s="249">
        <v>116.05611543059841</v>
      </c>
    </row>
    <row r="8341" spans="2:3" x14ac:dyDescent="0.25">
      <c r="B8341" s="250">
        <v>8278</v>
      </c>
      <c r="C8341" s="249">
        <v>119.24583959263208</v>
      </c>
    </row>
    <row r="8342" spans="2:3" x14ac:dyDescent="0.25">
      <c r="B8342" s="250">
        <v>8279</v>
      </c>
      <c r="C8342" s="249">
        <v>65.005776130815192</v>
      </c>
    </row>
    <row r="8343" spans="2:3" x14ac:dyDescent="0.25">
      <c r="B8343" s="250">
        <v>8280</v>
      </c>
      <c r="C8343" s="249">
        <v>128.324464488019</v>
      </c>
    </row>
    <row r="8344" spans="2:3" x14ac:dyDescent="0.25">
      <c r="B8344" s="250">
        <v>8281</v>
      </c>
      <c r="C8344" s="249">
        <v>118.43551200088426</v>
      </c>
    </row>
    <row r="8345" spans="2:3" x14ac:dyDescent="0.25">
      <c r="B8345" s="250">
        <v>8282</v>
      </c>
      <c r="C8345" s="249">
        <v>39.455983043687766</v>
      </c>
    </row>
    <row r="8346" spans="2:3" x14ac:dyDescent="0.25">
      <c r="B8346" s="250">
        <v>8283</v>
      </c>
      <c r="C8346" s="249">
        <v>158.76472507731773</v>
      </c>
    </row>
    <row r="8347" spans="2:3" x14ac:dyDescent="0.25">
      <c r="B8347" s="250">
        <v>8284</v>
      </c>
      <c r="C8347" s="249">
        <v>131.12076004917449</v>
      </c>
    </row>
    <row r="8348" spans="2:3" x14ac:dyDescent="0.25">
      <c r="B8348" s="250">
        <v>8285</v>
      </c>
      <c r="C8348" s="249">
        <v>142.2248562585014</v>
      </c>
    </row>
    <row r="8349" spans="2:3" x14ac:dyDescent="0.25">
      <c r="B8349" s="250">
        <v>8286</v>
      </c>
      <c r="C8349" s="249">
        <v>116.39979243973261</v>
      </c>
    </row>
    <row r="8350" spans="2:3" x14ac:dyDescent="0.25">
      <c r="B8350" s="250">
        <v>8287</v>
      </c>
      <c r="C8350" s="249">
        <v>105.39204561693498</v>
      </c>
    </row>
    <row r="8351" spans="2:3" x14ac:dyDescent="0.25">
      <c r="B8351" s="250">
        <v>8288</v>
      </c>
      <c r="C8351" s="249">
        <v>129.95093926852533</v>
      </c>
    </row>
    <row r="8352" spans="2:3" x14ac:dyDescent="0.25">
      <c r="B8352" s="250">
        <v>8289</v>
      </c>
      <c r="C8352" s="249">
        <v>141.61114025874724</v>
      </c>
    </row>
    <row r="8353" spans="2:3" x14ac:dyDescent="0.25">
      <c r="B8353" s="250">
        <v>8290</v>
      </c>
      <c r="C8353" s="249">
        <v>163.51398295659919</v>
      </c>
    </row>
    <row r="8354" spans="2:3" x14ac:dyDescent="0.25">
      <c r="B8354" s="250">
        <v>8291</v>
      </c>
      <c r="C8354" s="249">
        <v>107.23756387947951</v>
      </c>
    </row>
    <row r="8355" spans="2:3" x14ac:dyDescent="0.25">
      <c r="B8355" s="250">
        <v>8292</v>
      </c>
      <c r="C8355" s="249">
        <v>134.53423736018178</v>
      </c>
    </row>
    <row r="8356" spans="2:3" x14ac:dyDescent="0.25">
      <c r="B8356" s="250">
        <v>8293</v>
      </c>
      <c r="C8356" s="249">
        <v>135.15001781914989</v>
      </c>
    </row>
    <row r="8357" spans="2:3" x14ac:dyDescent="0.25">
      <c r="B8357" s="250">
        <v>8294</v>
      </c>
      <c r="C8357" s="249">
        <v>130.47572815345279</v>
      </c>
    </row>
    <row r="8358" spans="2:3" x14ac:dyDescent="0.25">
      <c r="B8358" s="250">
        <v>8295</v>
      </c>
      <c r="C8358" s="249">
        <v>95.490480899076601</v>
      </c>
    </row>
    <row r="8359" spans="2:3" x14ac:dyDescent="0.25">
      <c r="B8359" s="250">
        <v>8296</v>
      </c>
      <c r="C8359" s="249">
        <v>128.12850401864554</v>
      </c>
    </row>
    <row r="8360" spans="2:3" x14ac:dyDescent="0.25">
      <c r="B8360" s="250">
        <v>8297</v>
      </c>
      <c r="C8360" s="249">
        <v>160.3675497973413</v>
      </c>
    </row>
    <row r="8361" spans="2:3" x14ac:dyDescent="0.25">
      <c r="B8361" s="250">
        <v>8298</v>
      </c>
      <c r="C8361" s="249">
        <v>144.75051836363119</v>
      </c>
    </row>
    <row r="8362" spans="2:3" x14ac:dyDescent="0.25">
      <c r="B8362" s="250">
        <v>8299</v>
      </c>
      <c r="C8362" s="249">
        <v>119.08471513187274</v>
      </c>
    </row>
    <row r="8363" spans="2:3" x14ac:dyDescent="0.25">
      <c r="B8363" s="250">
        <v>8300</v>
      </c>
      <c r="C8363" s="249">
        <v>72.953620758487062</v>
      </c>
    </row>
    <row r="8364" spans="2:3" x14ac:dyDescent="0.25">
      <c r="B8364" s="250">
        <v>8301</v>
      </c>
      <c r="C8364" s="249">
        <v>110.23320161611719</v>
      </c>
    </row>
    <row r="8365" spans="2:3" x14ac:dyDescent="0.25">
      <c r="B8365" s="250">
        <v>8302</v>
      </c>
      <c r="C8365" s="249">
        <v>128.91877718657048</v>
      </c>
    </row>
    <row r="8366" spans="2:3" x14ac:dyDescent="0.25">
      <c r="B8366" s="250">
        <v>8303</v>
      </c>
      <c r="C8366" s="249">
        <v>141.68003649280669</v>
      </c>
    </row>
    <row r="8367" spans="2:3" x14ac:dyDescent="0.25">
      <c r="B8367" s="250">
        <v>8304</v>
      </c>
      <c r="C8367" s="249">
        <v>128.06521766787145</v>
      </c>
    </row>
    <row r="8368" spans="2:3" x14ac:dyDescent="0.25">
      <c r="B8368" s="250">
        <v>8305</v>
      </c>
      <c r="C8368" s="249">
        <v>128.64937544010897</v>
      </c>
    </row>
    <row r="8369" spans="2:3" x14ac:dyDescent="0.25">
      <c r="B8369" s="250">
        <v>8306</v>
      </c>
      <c r="C8369" s="249">
        <v>146.16633122067748</v>
      </c>
    </row>
    <row r="8370" spans="2:3" x14ac:dyDescent="0.25">
      <c r="B8370" s="250">
        <v>8307</v>
      </c>
      <c r="C8370" s="249">
        <v>137.86999293821037</v>
      </c>
    </row>
    <row r="8371" spans="2:3" x14ac:dyDescent="0.25">
      <c r="B8371" s="250">
        <v>8308</v>
      </c>
      <c r="C8371" s="249">
        <v>117.99167440848366</v>
      </c>
    </row>
    <row r="8372" spans="2:3" x14ac:dyDescent="0.25">
      <c r="B8372" s="250">
        <v>8309</v>
      </c>
      <c r="C8372" s="249">
        <v>125.73768987342731</v>
      </c>
    </row>
    <row r="8373" spans="2:3" x14ac:dyDescent="0.25">
      <c r="B8373" s="250">
        <v>8310</v>
      </c>
      <c r="C8373" s="249">
        <v>101.91780022335014</v>
      </c>
    </row>
    <row r="8374" spans="2:3" x14ac:dyDescent="0.25">
      <c r="B8374" s="250">
        <v>8311</v>
      </c>
      <c r="C8374" s="249">
        <v>124.59171020831947</v>
      </c>
    </row>
    <row r="8375" spans="2:3" x14ac:dyDescent="0.25">
      <c r="B8375" s="250">
        <v>8312</v>
      </c>
      <c r="C8375" s="249">
        <v>105.49277361696761</v>
      </c>
    </row>
    <row r="8376" spans="2:3" x14ac:dyDescent="0.25">
      <c r="B8376" s="250">
        <v>8313</v>
      </c>
      <c r="C8376" s="249">
        <v>129.69362883613016</v>
      </c>
    </row>
    <row r="8377" spans="2:3" x14ac:dyDescent="0.25">
      <c r="B8377" s="250">
        <v>8314</v>
      </c>
      <c r="C8377" s="249">
        <v>147.21283748782827</v>
      </c>
    </row>
    <row r="8378" spans="2:3" x14ac:dyDescent="0.25">
      <c r="B8378" s="250">
        <v>8315</v>
      </c>
      <c r="C8378" s="249">
        <v>120.63993091408661</v>
      </c>
    </row>
    <row r="8379" spans="2:3" x14ac:dyDescent="0.25">
      <c r="B8379" s="250">
        <v>8316</v>
      </c>
      <c r="C8379" s="249">
        <v>113.4145068026761</v>
      </c>
    </row>
    <row r="8380" spans="2:3" x14ac:dyDescent="0.25">
      <c r="B8380" s="250">
        <v>8317</v>
      </c>
      <c r="C8380" s="249">
        <v>137.08494664088829</v>
      </c>
    </row>
    <row r="8381" spans="2:3" x14ac:dyDescent="0.25">
      <c r="B8381" s="250">
        <v>8318</v>
      </c>
      <c r="C8381" s="249">
        <v>93.932339964118995</v>
      </c>
    </row>
    <row r="8382" spans="2:3" x14ac:dyDescent="0.25">
      <c r="B8382" s="250">
        <v>8319</v>
      </c>
      <c r="C8382" s="249">
        <v>128.21093259659992</v>
      </c>
    </row>
    <row r="8383" spans="2:3" x14ac:dyDescent="0.25">
      <c r="B8383" s="250">
        <v>8320</v>
      </c>
      <c r="C8383" s="249">
        <v>133.75521291490293</v>
      </c>
    </row>
    <row r="8384" spans="2:3" x14ac:dyDescent="0.25">
      <c r="B8384" s="250">
        <v>8321</v>
      </c>
      <c r="C8384" s="249">
        <v>147.99681704850585</v>
      </c>
    </row>
    <row r="8385" spans="2:3" x14ac:dyDescent="0.25">
      <c r="B8385" s="250">
        <v>8322</v>
      </c>
      <c r="C8385" s="249">
        <v>108.18841332059218</v>
      </c>
    </row>
    <row r="8386" spans="2:3" x14ac:dyDescent="0.25">
      <c r="B8386" s="250">
        <v>8323</v>
      </c>
      <c r="C8386" s="249">
        <v>130.91780176514254</v>
      </c>
    </row>
    <row r="8387" spans="2:3" x14ac:dyDescent="0.25">
      <c r="B8387" s="250">
        <v>8324</v>
      </c>
      <c r="C8387" s="249">
        <v>149.79088330181338</v>
      </c>
    </row>
    <row r="8388" spans="2:3" x14ac:dyDescent="0.25">
      <c r="B8388" s="250">
        <v>8325</v>
      </c>
      <c r="C8388" s="249">
        <v>112.9407550162218</v>
      </c>
    </row>
    <row r="8389" spans="2:3" x14ac:dyDescent="0.25">
      <c r="B8389" s="250">
        <v>8326</v>
      </c>
      <c r="C8389" s="249">
        <v>76.793653492743459</v>
      </c>
    </row>
    <row r="8390" spans="2:3" x14ac:dyDescent="0.25">
      <c r="B8390" s="250">
        <v>8327</v>
      </c>
      <c r="C8390" s="249">
        <v>128.6400298295938</v>
      </c>
    </row>
    <row r="8391" spans="2:3" x14ac:dyDescent="0.25">
      <c r="B8391" s="250">
        <v>8328</v>
      </c>
      <c r="C8391" s="249">
        <v>128.0492546992665</v>
      </c>
    </row>
    <row r="8392" spans="2:3" x14ac:dyDescent="0.25">
      <c r="B8392" s="250">
        <v>8329</v>
      </c>
      <c r="C8392" s="249">
        <v>69.314587962216905</v>
      </c>
    </row>
    <row r="8393" spans="2:3" x14ac:dyDescent="0.25">
      <c r="B8393" s="250">
        <v>8330</v>
      </c>
      <c r="C8393" s="249">
        <v>153.38581452786732</v>
      </c>
    </row>
    <row r="8394" spans="2:3" x14ac:dyDescent="0.25">
      <c r="B8394" s="250">
        <v>8331</v>
      </c>
      <c r="C8394" s="249">
        <v>122.61519876100061</v>
      </c>
    </row>
    <row r="8395" spans="2:3" x14ac:dyDescent="0.25">
      <c r="B8395" s="250">
        <v>8332</v>
      </c>
      <c r="C8395" s="249">
        <v>165.94111433801714</v>
      </c>
    </row>
    <row r="8396" spans="2:3" x14ac:dyDescent="0.25">
      <c r="B8396" s="250">
        <v>8333</v>
      </c>
      <c r="C8396" s="249">
        <v>124.47886283510589</v>
      </c>
    </row>
    <row r="8397" spans="2:3" x14ac:dyDescent="0.25">
      <c r="B8397" s="250">
        <v>8334</v>
      </c>
      <c r="C8397" s="249">
        <v>156.91455689072902</v>
      </c>
    </row>
    <row r="8398" spans="2:3" x14ac:dyDescent="0.25">
      <c r="B8398" s="250">
        <v>8335</v>
      </c>
      <c r="C8398" s="249">
        <v>130.61286374885623</v>
      </c>
    </row>
    <row r="8399" spans="2:3" x14ac:dyDescent="0.25">
      <c r="B8399" s="250">
        <v>8336</v>
      </c>
      <c r="C8399" s="249">
        <v>132.56597749660111</v>
      </c>
    </row>
    <row r="8400" spans="2:3" x14ac:dyDescent="0.25">
      <c r="B8400" s="250">
        <v>8337</v>
      </c>
      <c r="C8400" s="249">
        <v>103.9031959634215</v>
      </c>
    </row>
    <row r="8401" spans="2:3" x14ac:dyDescent="0.25">
      <c r="B8401" s="250">
        <v>8338</v>
      </c>
      <c r="C8401" s="249">
        <v>114.1888990698811</v>
      </c>
    </row>
    <row r="8402" spans="2:3" x14ac:dyDescent="0.25">
      <c r="B8402" s="250">
        <v>8339</v>
      </c>
      <c r="C8402" s="249">
        <v>137.31717288556501</v>
      </c>
    </row>
    <row r="8403" spans="2:3" x14ac:dyDescent="0.25">
      <c r="B8403" s="250">
        <v>8340</v>
      </c>
      <c r="C8403" s="249">
        <v>114.97985874394195</v>
      </c>
    </row>
    <row r="8404" spans="2:3" x14ac:dyDescent="0.25">
      <c r="B8404" s="250">
        <v>8341</v>
      </c>
      <c r="C8404" s="249">
        <v>132.25841033036517</v>
      </c>
    </row>
    <row r="8405" spans="2:3" x14ac:dyDescent="0.25">
      <c r="B8405" s="250">
        <v>8342</v>
      </c>
      <c r="C8405" s="249">
        <v>132.20145864564418</v>
      </c>
    </row>
    <row r="8406" spans="2:3" x14ac:dyDescent="0.25">
      <c r="B8406" s="250">
        <v>8343</v>
      </c>
      <c r="C8406" s="249">
        <v>151.45843594168471</v>
      </c>
    </row>
    <row r="8407" spans="2:3" x14ac:dyDescent="0.25">
      <c r="B8407" s="250">
        <v>8344</v>
      </c>
      <c r="C8407" s="249">
        <v>158.10759351053139</v>
      </c>
    </row>
    <row r="8408" spans="2:3" x14ac:dyDescent="0.25">
      <c r="B8408" s="250">
        <v>8345</v>
      </c>
      <c r="C8408" s="249">
        <v>144.44511124782676</v>
      </c>
    </row>
    <row r="8409" spans="2:3" x14ac:dyDescent="0.25">
      <c r="B8409" s="250">
        <v>8346</v>
      </c>
      <c r="C8409" s="249">
        <v>129.853785877386</v>
      </c>
    </row>
    <row r="8410" spans="2:3" x14ac:dyDescent="0.25">
      <c r="B8410" s="250">
        <v>8347</v>
      </c>
      <c r="C8410" s="249">
        <v>121.92884128361241</v>
      </c>
    </row>
    <row r="8411" spans="2:3" x14ac:dyDescent="0.25">
      <c r="B8411" s="250">
        <v>8348</v>
      </c>
      <c r="C8411" s="249">
        <v>105.61082008646304</v>
      </c>
    </row>
    <row r="8412" spans="2:3" x14ac:dyDescent="0.25">
      <c r="B8412" s="250">
        <v>8349</v>
      </c>
      <c r="C8412" s="249">
        <v>148.69721805632869</v>
      </c>
    </row>
    <row r="8413" spans="2:3" x14ac:dyDescent="0.25">
      <c r="B8413" s="250">
        <v>8350</v>
      </c>
      <c r="C8413" s="249">
        <v>81.401460790472342</v>
      </c>
    </row>
    <row r="8414" spans="2:3" x14ac:dyDescent="0.25">
      <c r="B8414" s="250">
        <v>8351</v>
      </c>
      <c r="C8414" s="249">
        <v>131.17102839092263</v>
      </c>
    </row>
    <row r="8415" spans="2:3" x14ac:dyDescent="0.25">
      <c r="B8415" s="250">
        <v>8352</v>
      </c>
      <c r="C8415" s="249">
        <v>131.07577444982331</v>
      </c>
    </row>
    <row r="8416" spans="2:3" x14ac:dyDescent="0.25">
      <c r="B8416" s="250">
        <v>8353</v>
      </c>
      <c r="C8416" s="249">
        <v>152.13438898354474</v>
      </c>
    </row>
    <row r="8417" spans="2:3" x14ac:dyDescent="0.25">
      <c r="B8417" s="250">
        <v>8354</v>
      </c>
      <c r="C8417" s="249">
        <v>87.142373313367131</v>
      </c>
    </row>
    <row r="8418" spans="2:3" x14ac:dyDescent="0.25">
      <c r="B8418" s="250">
        <v>8355</v>
      </c>
      <c r="C8418" s="249">
        <v>114.16549511069019</v>
      </c>
    </row>
    <row r="8419" spans="2:3" x14ac:dyDescent="0.25">
      <c r="B8419" s="250">
        <v>8356</v>
      </c>
      <c r="C8419" s="249">
        <v>133.94984002952617</v>
      </c>
    </row>
    <row r="8420" spans="2:3" x14ac:dyDescent="0.25">
      <c r="B8420" s="250">
        <v>8357</v>
      </c>
      <c r="C8420" s="249">
        <v>147.70862399079732</v>
      </c>
    </row>
    <row r="8421" spans="2:3" x14ac:dyDescent="0.25">
      <c r="B8421" s="250">
        <v>8358</v>
      </c>
      <c r="C8421" s="249">
        <v>129.68724909193935</v>
      </c>
    </row>
    <row r="8422" spans="2:3" x14ac:dyDescent="0.25">
      <c r="B8422" s="250">
        <v>8359</v>
      </c>
      <c r="C8422" s="249">
        <v>106.19778137459532</v>
      </c>
    </row>
    <row r="8423" spans="2:3" x14ac:dyDescent="0.25">
      <c r="B8423" s="250">
        <v>8360</v>
      </c>
      <c r="C8423" s="249">
        <v>125.69534045089648</v>
      </c>
    </row>
    <row r="8424" spans="2:3" x14ac:dyDescent="0.25">
      <c r="B8424" s="250">
        <v>8361</v>
      </c>
      <c r="C8424" s="249">
        <v>134.71832148236004</v>
      </c>
    </row>
    <row r="8425" spans="2:3" x14ac:dyDescent="0.25">
      <c r="B8425" s="250">
        <v>8362</v>
      </c>
      <c r="C8425" s="249">
        <v>107.38012022621926</v>
      </c>
    </row>
    <row r="8426" spans="2:3" x14ac:dyDescent="0.25">
      <c r="B8426" s="250">
        <v>8363</v>
      </c>
      <c r="C8426" s="249">
        <v>77.872060691203188</v>
      </c>
    </row>
    <row r="8427" spans="2:3" x14ac:dyDescent="0.25">
      <c r="B8427" s="250">
        <v>8364</v>
      </c>
      <c r="C8427" s="249">
        <v>126.90092995506798</v>
      </c>
    </row>
    <row r="8428" spans="2:3" x14ac:dyDescent="0.25">
      <c r="B8428" s="250">
        <v>8365</v>
      </c>
      <c r="C8428" s="249">
        <v>135.85802275419161</v>
      </c>
    </row>
    <row r="8429" spans="2:3" x14ac:dyDescent="0.25">
      <c r="B8429" s="250">
        <v>8366</v>
      </c>
      <c r="C8429" s="249">
        <v>125.00644310197839</v>
      </c>
    </row>
    <row r="8430" spans="2:3" x14ac:dyDescent="0.25">
      <c r="B8430" s="250">
        <v>8367</v>
      </c>
      <c r="C8430" s="249">
        <v>89.799258107268301</v>
      </c>
    </row>
    <row r="8431" spans="2:3" x14ac:dyDescent="0.25">
      <c r="B8431" s="250">
        <v>8368</v>
      </c>
      <c r="C8431" s="249">
        <v>112.32804576775415</v>
      </c>
    </row>
    <row r="8432" spans="2:3" x14ac:dyDescent="0.25">
      <c r="B8432" s="250">
        <v>8369</v>
      </c>
      <c r="C8432" s="249">
        <v>100.93168339118417</v>
      </c>
    </row>
    <row r="8433" spans="2:3" x14ac:dyDescent="0.25">
      <c r="B8433" s="250">
        <v>8370</v>
      </c>
      <c r="C8433" s="249">
        <v>83.285548856445288</v>
      </c>
    </row>
    <row r="8434" spans="2:3" x14ac:dyDescent="0.25">
      <c r="B8434" s="250">
        <v>8371</v>
      </c>
      <c r="C8434" s="249">
        <v>147.76077384520585</v>
      </c>
    </row>
    <row r="8435" spans="2:3" x14ac:dyDescent="0.25">
      <c r="B8435" s="250">
        <v>8372</v>
      </c>
      <c r="C8435" s="249">
        <v>135.36656693772662</v>
      </c>
    </row>
    <row r="8436" spans="2:3" x14ac:dyDescent="0.25">
      <c r="B8436" s="250">
        <v>8373</v>
      </c>
      <c r="C8436" s="249">
        <v>142.01570873003126</v>
      </c>
    </row>
    <row r="8437" spans="2:3" x14ac:dyDescent="0.25">
      <c r="B8437" s="250">
        <v>8374</v>
      </c>
      <c r="C8437" s="249">
        <v>155.47625635263947</v>
      </c>
    </row>
    <row r="8438" spans="2:3" x14ac:dyDescent="0.25">
      <c r="B8438" s="250">
        <v>8375</v>
      </c>
      <c r="C8438" s="249">
        <v>123.85625069683866</v>
      </c>
    </row>
    <row r="8439" spans="2:3" x14ac:dyDescent="0.25">
      <c r="B8439" s="250">
        <v>8376</v>
      </c>
      <c r="C8439" s="249">
        <v>162.62058979522178</v>
      </c>
    </row>
    <row r="8440" spans="2:3" x14ac:dyDescent="0.25">
      <c r="B8440" s="250">
        <v>8377</v>
      </c>
      <c r="C8440" s="249">
        <v>132.21870143472555</v>
      </c>
    </row>
    <row r="8441" spans="2:3" x14ac:dyDescent="0.25">
      <c r="B8441" s="250">
        <v>8378</v>
      </c>
      <c r="C8441" s="249">
        <v>156.06375630132456</v>
      </c>
    </row>
    <row r="8442" spans="2:3" x14ac:dyDescent="0.25">
      <c r="B8442" s="250">
        <v>8379</v>
      </c>
      <c r="C8442" s="249">
        <v>93.612349698983067</v>
      </c>
    </row>
    <row r="8443" spans="2:3" x14ac:dyDescent="0.25">
      <c r="B8443" s="250">
        <v>8380</v>
      </c>
      <c r="C8443" s="249">
        <v>111.86940135397347</v>
      </c>
    </row>
    <row r="8444" spans="2:3" x14ac:dyDescent="0.25">
      <c r="B8444" s="250">
        <v>8381</v>
      </c>
      <c r="C8444" s="249">
        <v>118.76974730050746</v>
      </c>
    </row>
    <row r="8445" spans="2:3" x14ac:dyDescent="0.25">
      <c r="B8445" s="250">
        <v>8382</v>
      </c>
      <c r="C8445" s="249">
        <v>83.916296383878034</v>
      </c>
    </row>
    <row r="8446" spans="2:3" x14ac:dyDescent="0.25">
      <c r="B8446" s="250">
        <v>8383</v>
      </c>
      <c r="C8446" s="249">
        <v>138.18875492755006</v>
      </c>
    </row>
    <row r="8447" spans="2:3" x14ac:dyDescent="0.25">
      <c r="B8447" s="250">
        <v>8384</v>
      </c>
      <c r="C8447" s="249">
        <v>114.41717545713044</v>
      </c>
    </row>
    <row r="8448" spans="2:3" x14ac:dyDescent="0.25">
      <c r="B8448" s="250">
        <v>8385</v>
      </c>
      <c r="C8448" s="249">
        <v>152.24497568474072</v>
      </c>
    </row>
    <row r="8449" spans="2:3" x14ac:dyDescent="0.25">
      <c r="B8449" s="250">
        <v>8386</v>
      </c>
      <c r="C8449" s="249">
        <v>113.3101743981406</v>
      </c>
    </row>
    <row r="8450" spans="2:3" x14ac:dyDescent="0.25">
      <c r="B8450" s="250">
        <v>8387</v>
      </c>
      <c r="C8450" s="249">
        <v>111.05254234747588</v>
      </c>
    </row>
    <row r="8451" spans="2:3" x14ac:dyDescent="0.25">
      <c r="B8451" s="250">
        <v>8388</v>
      </c>
      <c r="C8451" s="249">
        <v>124.53267925305347</v>
      </c>
    </row>
    <row r="8452" spans="2:3" x14ac:dyDescent="0.25">
      <c r="B8452" s="250">
        <v>8389</v>
      </c>
      <c r="C8452" s="249">
        <v>172.49428170251434</v>
      </c>
    </row>
    <row r="8453" spans="2:3" x14ac:dyDescent="0.25">
      <c r="B8453" s="250">
        <v>8390</v>
      </c>
      <c r="C8453" s="249">
        <v>142.37889663132506</v>
      </c>
    </row>
    <row r="8454" spans="2:3" x14ac:dyDescent="0.25">
      <c r="B8454" s="250">
        <v>8391</v>
      </c>
      <c r="C8454" s="249">
        <v>105.33605794053773</v>
      </c>
    </row>
    <row r="8455" spans="2:3" x14ac:dyDescent="0.25">
      <c r="B8455" s="250">
        <v>8392</v>
      </c>
      <c r="C8455" s="249">
        <v>127.59970008021416</v>
      </c>
    </row>
    <row r="8456" spans="2:3" x14ac:dyDescent="0.25">
      <c r="B8456" s="250">
        <v>8393</v>
      </c>
      <c r="C8456" s="249">
        <v>117.59562548108651</v>
      </c>
    </row>
    <row r="8457" spans="2:3" x14ac:dyDescent="0.25">
      <c r="B8457" s="250">
        <v>8394</v>
      </c>
      <c r="C8457" s="249">
        <v>152.42447430671947</v>
      </c>
    </row>
    <row r="8458" spans="2:3" x14ac:dyDescent="0.25">
      <c r="B8458" s="250">
        <v>8395</v>
      </c>
      <c r="C8458" s="249">
        <v>129.50104627621957</v>
      </c>
    </row>
    <row r="8459" spans="2:3" x14ac:dyDescent="0.25">
      <c r="B8459" s="250">
        <v>8396</v>
      </c>
      <c r="C8459" s="249">
        <v>100.26178661948882</v>
      </c>
    </row>
    <row r="8460" spans="2:3" x14ac:dyDescent="0.25">
      <c r="B8460" s="250">
        <v>8397</v>
      </c>
      <c r="C8460" s="249">
        <v>102.37015950867756</v>
      </c>
    </row>
    <row r="8461" spans="2:3" x14ac:dyDescent="0.25">
      <c r="B8461" s="250">
        <v>8398</v>
      </c>
      <c r="C8461" s="249">
        <v>115.62750925387002</v>
      </c>
    </row>
    <row r="8462" spans="2:3" x14ac:dyDescent="0.25">
      <c r="B8462" s="250">
        <v>8399</v>
      </c>
      <c r="C8462" s="249">
        <v>83.507370749613173</v>
      </c>
    </row>
    <row r="8463" spans="2:3" x14ac:dyDescent="0.25">
      <c r="B8463" s="250">
        <v>8400</v>
      </c>
      <c r="C8463" s="249">
        <v>117.17464728341363</v>
      </c>
    </row>
    <row r="8464" spans="2:3" x14ac:dyDescent="0.25">
      <c r="B8464" s="250">
        <v>8401</v>
      </c>
      <c r="C8464" s="249">
        <v>104.96025131170376</v>
      </c>
    </row>
    <row r="8465" spans="2:3" x14ac:dyDescent="0.25">
      <c r="B8465" s="250">
        <v>8402</v>
      </c>
      <c r="C8465" s="249">
        <v>55.892777069193528</v>
      </c>
    </row>
    <row r="8466" spans="2:3" x14ac:dyDescent="0.25">
      <c r="B8466" s="250">
        <v>8403</v>
      </c>
      <c r="C8466" s="249">
        <v>75.801300594781239</v>
      </c>
    </row>
    <row r="8467" spans="2:3" x14ac:dyDescent="0.25">
      <c r="B8467" s="250">
        <v>8404</v>
      </c>
      <c r="C8467" s="249">
        <v>129.28701498149587</v>
      </c>
    </row>
    <row r="8468" spans="2:3" x14ac:dyDescent="0.25">
      <c r="B8468" s="250">
        <v>8405</v>
      </c>
      <c r="C8468" s="249">
        <v>126.28602208640089</v>
      </c>
    </row>
    <row r="8469" spans="2:3" x14ac:dyDescent="0.25">
      <c r="B8469" s="250">
        <v>8406</v>
      </c>
      <c r="C8469" s="249">
        <v>104.97349812287987</v>
      </c>
    </row>
    <row r="8470" spans="2:3" x14ac:dyDescent="0.25">
      <c r="B8470" s="250">
        <v>8407</v>
      </c>
      <c r="C8470" s="249">
        <v>81.38941455167398</v>
      </c>
    </row>
    <row r="8471" spans="2:3" x14ac:dyDescent="0.25">
      <c r="B8471" s="250">
        <v>8408</v>
      </c>
      <c r="C8471" s="249">
        <v>82.92902044937513</v>
      </c>
    </row>
    <row r="8472" spans="2:3" x14ac:dyDescent="0.25">
      <c r="B8472" s="250">
        <v>8409</v>
      </c>
      <c r="C8472" s="249">
        <v>113.26272282613084</v>
      </c>
    </row>
    <row r="8473" spans="2:3" x14ac:dyDescent="0.25">
      <c r="B8473" s="250">
        <v>8410</v>
      </c>
      <c r="C8473" s="249">
        <v>147.01405949847225</v>
      </c>
    </row>
    <row r="8474" spans="2:3" x14ac:dyDescent="0.25">
      <c r="B8474" s="250">
        <v>8411</v>
      </c>
      <c r="C8474" s="249">
        <v>142.43263170871455</v>
      </c>
    </row>
    <row r="8475" spans="2:3" x14ac:dyDescent="0.25">
      <c r="B8475" s="250">
        <v>8412</v>
      </c>
      <c r="C8475" s="249">
        <v>135.30231341118389</v>
      </c>
    </row>
    <row r="8476" spans="2:3" x14ac:dyDescent="0.25">
      <c r="B8476" s="250">
        <v>8413</v>
      </c>
      <c r="C8476" s="249">
        <v>149.06197041182253</v>
      </c>
    </row>
    <row r="8477" spans="2:3" x14ac:dyDescent="0.25">
      <c r="B8477" s="250">
        <v>8414</v>
      </c>
      <c r="C8477" s="249">
        <v>117.6853793808406</v>
      </c>
    </row>
    <row r="8478" spans="2:3" x14ac:dyDescent="0.25">
      <c r="B8478" s="250">
        <v>8415</v>
      </c>
      <c r="C8478" s="249">
        <v>128.75939082207088</v>
      </c>
    </row>
    <row r="8479" spans="2:3" x14ac:dyDescent="0.25">
      <c r="B8479" s="250">
        <v>8416</v>
      </c>
      <c r="C8479" s="249">
        <v>119.99673111295817</v>
      </c>
    </row>
    <row r="8480" spans="2:3" x14ac:dyDescent="0.25">
      <c r="B8480" s="250">
        <v>8417</v>
      </c>
      <c r="C8480" s="249">
        <v>116.68496088746301</v>
      </c>
    </row>
    <row r="8481" spans="2:3" x14ac:dyDescent="0.25">
      <c r="B8481" s="250">
        <v>8418</v>
      </c>
      <c r="C8481" s="249">
        <v>149.56638347605966</v>
      </c>
    </row>
    <row r="8482" spans="2:3" x14ac:dyDescent="0.25">
      <c r="B8482" s="250">
        <v>8419</v>
      </c>
      <c r="C8482" s="249">
        <v>138.42681966884371</v>
      </c>
    </row>
    <row r="8483" spans="2:3" x14ac:dyDescent="0.25">
      <c r="B8483" s="250">
        <v>8420</v>
      </c>
      <c r="C8483" s="249">
        <v>117.67286492393374</v>
      </c>
    </row>
    <row r="8484" spans="2:3" x14ac:dyDescent="0.25">
      <c r="B8484" s="250">
        <v>8421</v>
      </c>
      <c r="C8484" s="249">
        <v>95.927979492589287</v>
      </c>
    </row>
    <row r="8485" spans="2:3" x14ac:dyDescent="0.25">
      <c r="B8485" s="250">
        <v>8422</v>
      </c>
      <c r="C8485" s="249">
        <v>127.80435195188231</v>
      </c>
    </row>
    <row r="8486" spans="2:3" x14ac:dyDescent="0.25">
      <c r="B8486" s="250">
        <v>8423</v>
      </c>
      <c r="C8486" s="249">
        <v>97.881085375236893</v>
      </c>
    </row>
    <row r="8487" spans="2:3" x14ac:dyDescent="0.25">
      <c r="B8487" s="250">
        <v>8424</v>
      </c>
      <c r="C8487" s="249">
        <v>139.66324286040305</v>
      </c>
    </row>
    <row r="8488" spans="2:3" x14ac:dyDescent="0.25">
      <c r="B8488" s="250">
        <v>8425</v>
      </c>
      <c r="C8488" s="249">
        <v>115.12094666815563</v>
      </c>
    </row>
    <row r="8489" spans="2:3" x14ac:dyDescent="0.25">
      <c r="B8489" s="250">
        <v>8426</v>
      </c>
      <c r="C8489" s="249">
        <v>129.2513313695799</v>
      </c>
    </row>
    <row r="8490" spans="2:3" x14ac:dyDescent="0.25">
      <c r="B8490" s="250">
        <v>8427</v>
      </c>
      <c r="C8490" s="249">
        <v>120.43560933769247</v>
      </c>
    </row>
    <row r="8491" spans="2:3" x14ac:dyDescent="0.25">
      <c r="B8491" s="250">
        <v>8428</v>
      </c>
      <c r="C8491" s="249">
        <v>129.92423704514454</v>
      </c>
    </row>
    <row r="8492" spans="2:3" x14ac:dyDescent="0.25">
      <c r="B8492" s="250">
        <v>8429</v>
      </c>
      <c r="C8492" s="249">
        <v>156.73273823309961</v>
      </c>
    </row>
    <row r="8493" spans="2:3" x14ac:dyDescent="0.25">
      <c r="B8493" s="250">
        <v>8430</v>
      </c>
      <c r="C8493" s="249">
        <v>122.19215548525629</v>
      </c>
    </row>
    <row r="8494" spans="2:3" x14ac:dyDescent="0.25">
      <c r="B8494" s="250">
        <v>8431</v>
      </c>
      <c r="C8494" s="249">
        <v>162.05692310594222</v>
      </c>
    </row>
    <row r="8495" spans="2:3" x14ac:dyDescent="0.25">
      <c r="B8495" s="250">
        <v>8432</v>
      </c>
      <c r="C8495" s="249">
        <v>131.76180960050991</v>
      </c>
    </row>
    <row r="8496" spans="2:3" x14ac:dyDescent="0.25">
      <c r="B8496" s="250">
        <v>8433</v>
      </c>
      <c r="C8496" s="249">
        <v>114.13060835858593</v>
      </c>
    </row>
    <row r="8497" spans="2:3" x14ac:dyDescent="0.25">
      <c r="B8497" s="250">
        <v>8434</v>
      </c>
      <c r="C8497" s="249">
        <v>161.77660978981595</v>
      </c>
    </row>
    <row r="8498" spans="2:3" x14ac:dyDescent="0.25">
      <c r="B8498" s="250">
        <v>8435</v>
      </c>
      <c r="C8498" s="249">
        <v>51.007479595970139</v>
      </c>
    </row>
    <row r="8499" spans="2:3" x14ac:dyDescent="0.25">
      <c r="B8499" s="250">
        <v>8436</v>
      </c>
      <c r="C8499" s="249">
        <v>115.62593902537076</v>
      </c>
    </row>
    <row r="8500" spans="2:3" x14ac:dyDescent="0.25">
      <c r="B8500" s="250">
        <v>8437</v>
      </c>
      <c r="C8500" s="249">
        <v>145.25422251716682</v>
      </c>
    </row>
    <row r="8501" spans="2:3" x14ac:dyDescent="0.25">
      <c r="B8501" s="250">
        <v>8438</v>
      </c>
      <c r="C8501" s="249">
        <v>150.51629549267125</v>
      </c>
    </row>
    <row r="8502" spans="2:3" x14ac:dyDescent="0.25">
      <c r="B8502" s="250">
        <v>8439</v>
      </c>
      <c r="C8502" s="249">
        <v>121.77003653427093</v>
      </c>
    </row>
    <row r="8503" spans="2:3" x14ac:dyDescent="0.25">
      <c r="B8503" s="250">
        <v>8440</v>
      </c>
      <c r="C8503" s="249">
        <v>111.45523906236963</v>
      </c>
    </row>
    <row r="8504" spans="2:3" x14ac:dyDescent="0.25">
      <c r="B8504" s="250">
        <v>8441</v>
      </c>
      <c r="C8504" s="249">
        <v>148.75104430334898</v>
      </c>
    </row>
    <row r="8505" spans="2:3" x14ac:dyDescent="0.25">
      <c r="B8505" s="250">
        <v>8442</v>
      </c>
      <c r="C8505" s="249">
        <v>114.24873176398843</v>
      </c>
    </row>
    <row r="8506" spans="2:3" x14ac:dyDescent="0.25">
      <c r="B8506" s="250">
        <v>8443</v>
      </c>
      <c r="C8506" s="249">
        <v>141.51731079516841</v>
      </c>
    </row>
    <row r="8507" spans="2:3" x14ac:dyDescent="0.25">
      <c r="B8507" s="250">
        <v>8444</v>
      </c>
      <c r="C8507" s="249">
        <v>127.61080556827287</v>
      </c>
    </row>
    <row r="8508" spans="2:3" x14ac:dyDescent="0.25">
      <c r="B8508" s="250">
        <v>8445</v>
      </c>
      <c r="C8508" s="249">
        <v>108.445712145784</v>
      </c>
    </row>
    <row r="8509" spans="2:3" x14ac:dyDescent="0.25">
      <c r="B8509" s="250">
        <v>8446</v>
      </c>
      <c r="C8509" s="249">
        <v>106.71909478167761</v>
      </c>
    </row>
    <row r="8510" spans="2:3" x14ac:dyDescent="0.25">
      <c r="B8510" s="250">
        <v>8447</v>
      </c>
      <c r="C8510" s="249">
        <v>126.43505003722808</v>
      </c>
    </row>
    <row r="8511" spans="2:3" x14ac:dyDescent="0.25">
      <c r="B8511" s="250">
        <v>8448</v>
      </c>
      <c r="C8511" s="249">
        <v>124.84709103386803</v>
      </c>
    </row>
    <row r="8512" spans="2:3" x14ac:dyDescent="0.25">
      <c r="B8512" s="250">
        <v>8449</v>
      </c>
      <c r="C8512" s="249">
        <v>114.4404585710887</v>
      </c>
    </row>
    <row r="8513" spans="2:3" x14ac:dyDescent="0.25">
      <c r="B8513" s="250">
        <v>8450</v>
      </c>
      <c r="C8513" s="249">
        <v>93.312191772095431</v>
      </c>
    </row>
    <row r="8514" spans="2:3" x14ac:dyDescent="0.25">
      <c r="B8514" s="250">
        <v>8451</v>
      </c>
      <c r="C8514" s="249">
        <v>115.96815797993791</v>
      </c>
    </row>
    <row r="8515" spans="2:3" x14ac:dyDescent="0.25">
      <c r="B8515" s="250">
        <v>8452</v>
      </c>
      <c r="C8515" s="249">
        <v>130.70648104302521</v>
      </c>
    </row>
    <row r="8516" spans="2:3" x14ac:dyDescent="0.25">
      <c r="B8516" s="250">
        <v>8453</v>
      </c>
      <c r="C8516" s="249">
        <v>136.50621060066285</v>
      </c>
    </row>
    <row r="8517" spans="2:3" x14ac:dyDescent="0.25">
      <c r="B8517" s="250">
        <v>8454</v>
      </c>
      <c r="C8517" s="249">
        <v>118.73955054484728</v>
      </c>
    </row>
    <row r="8518" spans="2:3" x14ac:dyDescent="0.25">
      <c r="B8518" s="250">
        <v>8455</v>
      </c>
      <c r="C8518" s="249">
        <v>142.35418407481049</v>
      </c>
    </row>
    <row r="8519" spans="2:3" x14ac:dyDescent="0.25">
      <c r="B8519" s="250">
        <v>8456</v>
      </c>
      <c r="C8519" s="249">
        <v>107.15851846158948</v>
      </c>
    </row>
    <row r="8520" spans="2:3" x14ac:dyDescent="0.25">
      <c r="B8520" s="250">
        <v>8457</v>
      </c>
      <c r="C8520" s="249">
        <v>131.50120092258155</v>
      </c>
    </row>
    <row r="8521" spans="2:3" x14ac:dyDescent="0.25">
      <c r="B8521" s="250">
        <v>8458</v>
      </c>
      <c r="C8521" s="249">
        <v>82.183190031725132</v>
      </c>
    </row>
    <row r="8522" spans="2:3" x14ac:dyDescent="0.25">
      <c r="B8522" s="250">
        <v>8459</v>
      </c>
      <c r="C8522" s="249">
        <v>151.80337906531744</v>
      </c>
    </row>
    <row r="8523" spans="2:3" x14ac:dyDescent="0.25">
      <c r="B8523" s="250">
        <v>8460</v>
      </c>
      <c r="C8523" s="249">
        <v>92.269919521994211</v>
      </c>
    </row>
    <row r="8524" spans="2:3" x14ac:dyDescent="0.25">
      <c r="B8524" s="250">
        <v>8461</v>
      </c>
      <c r="C8524" s="249">
        <v>106.12857574152839</v>
      </c>
    </row>
    <row r="8525" spans="2:3" x14ac:dyDescent="0.25">
      <c r="B8525" s="250">
        <v>8462</v>
      </c>
      <c r="C8525" s="249">
        <v>130.63159578543736</v>
      </c>
    </row>
    <row r="8526" spans="2:3" x14ac:dyDescent="0.25">
      <c r="B8526" s="250">
        <v>8463</v>
      </c>
      <c r="C8526" s="249">
        <v>115.97077585443085</v>
      </c>
    </row>
    <row r="8527" spans="2:3" x14ac:dyDescent="0.25">
      <c r="B8527" s="250">
        <v>8464</v>
      </c>
      <c r="C8527" s="249">
        <v>114.50302637547813</v>
      </c>
    </row>
    <row r="8528" spans="2:3" x14ac:dyDescent="0.25">
      <c r="B8528" s="250">
        <v>8465</v>
      </c>
      <c r="C8528" s="249">
        <v>115.96604399016498</v>
      </c>
    </row>
    <row r="8529" spans="2:3" x14ac:dyDescent="0.25">
      <c r="B8529" s="250">
        <v>8466</v>
      </c>
      <c r="C8529" s="249">
        <v>106.50476843188915</v>
      </c>
    </row>
    <row r="8530" spans="2:3" x14ac:dyDescent="0.25">
      <c r="B8530" s="250">
        <v>8467</v>
      </c>
      <c r="C8530" s="249">
        <v>109.58604845061532</v>
      </c>
    </row>
    <row r="8531" spans="2:3" x14ac:dyDescent="0.25">
      <c r="B8531" s="250">
        <v>8468</v>
      </c>
      <c r="C8531" s="249">
        <v>126.82665248017176</v>
      </c>
    </row>
    <row r="8532" spans="2:3" x14ac:dyDescent="0.25">
      <c r="B8532" s="250">
        <v>8469</v>
      </c>
      <c r="C8532" s="249">
        <v>102.75638303546194</v>
      </c>
    </row>
    <row r="8533" spans="2:3" x14ac:dyDescent="0.25">
      <c r="B8533" s="250">
        <v>8470</v>
      </c>
      <c r="C8533" s="249">
        <v>150.95041111244439</v>
      </c>
    </row>
    <row r="8534" spans="2:3" x14ac:dyDescent="0.25">
      <c r="B8534" s="250">
        <v>8471</v>
      </c>
      <c r="C8534" s="249">
        <v>164.03537929165941</v>
      </c>
    </row>
    <row r="8535" spans="2:3" x14ac:dyDescent="0.25">
      <c r="B8535" s="250">
        <v>8472</v>
      </c>
      <c r="C8535" s="249">
        <v>166.98757816110177</v>
      </c>
    </row>
    <row r="8536" spans="2:3" x14ac:dyDescent="0.25">
      <c r="B8536" s="250">
        <v>8473</v>
      </c>
      <c r="C8536" s="249">
        <v>140.5230137464076</v>
      </c>
    </row>
    <row r="8537" spans="2:3" x14ac:dyDescent="0.25">
      <c r="B8537" s="250">
        <v>8474</v>
      </c>
      <c r="C8537" s="249">
        <v>98.610016092402844</v>
      </c>
    </row>
    <row r="8538" spans="2:3" x14ac:dyDescent="0.25">
      <c r="B8538" s="250">
        <v>8475</v>
      </c>
      <c r="C8538" s="249">
        <v>140.79348688231516</v>
      </c>
    </row>
    <row r="8539" spans="2:3" x14ac:dyDescent="0.25">
      <c r="B8539" s="250">
        <v>8476</v>
      </c>
      <c r="C8539" s="249">
        <v>101.79088410794461</v>
      </c>
    </row>
    <row r="8540" spans="2:3" x14ac:dyDescent="0.25">
      <c r="B8540" s="250">
        <v>8477</v>
      </c>
      <c r="C8540" s="249">
        <v>122.33468930628445</v>
      </c>
    </row>
    <row r="8541" spans="2:3" x14ac:dyDescent="0.25">
      <c r="B8541" s="250">
        <v>8478</v>
      </c>
      <c r="C8541" s="249">
        <v>94.652184036132724</v>
      </c>
    </row>
    <row r="8542" spans="2:3" x14ac:dyDescent="0.25">
      <c r="B8542" s="250">
        <v>8479</v>
      </c>
      <c r="C8542" s="249">
        <v>120.88870873773659</v>
      </c>
    </row>
    <row r="8543" spans="2:3" x14ac:dyDescent="0.25">
      <c r="B8543" s="250">
        <v>8480</v>
      </c>
      <c r="C8543" s="249">
        <v>147.04182242457031</v>
      </c>
    </row>
    <row r="8544" spans="2:3" x14ac:dyDescent="0.25">
      <c r="B8544" s="250">
        <v>8481</v>
      </c>
      <c r="C8544" s="249">
        <v>129.98331256497022</v>
      </c>
    </row>
    <row r="8545" spans="2:3" x14ac:dyDescent="0.25">
      <c r="B8545" s="250">
        <v>8482</v>
      </c>
      <c r="C8545" s="249">
        <v>174.87189343242886</v>
      </c>
    </row>
    <row r="8546" spans="2:3" x14ac:dyDescent="0.25">
      <c r="B8546" s="250">
        <v>8483</v>
      </c>
      <c r="C8546" s="249">
        <v>119.91830012045106</v>
      </c>
    </row>
    <row r="8547" spans="2:3" x14ac:dyDescent="0.25">
      <c r="B8547" s="250">
        <v>8484</v>
      </c>
      <c r="C8547" s="249">
        <v>100.71852651239669</v>
      </c>
    </row>
    <row r="8548" spans="2:3" x14ac:dyDescent="0.25">
      <c r="B8548" s="250">
        <v>8485</v>
      </c>
      <c r="C8548" s="249">
        <v>150.17642580918232</v>
      </c>
    </row>
    <row r="8549" spans="2:3" x14ac:dyDescent="0.25">
      <c r="B8549" s="250">
        <v>8486</v>
      </c>
      <c r="C8549" s="249">
        <v>102.781588215216</v>
      </c>
    </row>
    <row r="8550" spans="2:3" x14ac:dyDescent="0.25">
      <c r="B8550" s="250">
        <v>8487</v>
      </c>
      <c r="C8550" s="249">
        <v>114.61079422624911</v>
      </c>
    </row>
    <row r="8551" spans="2:3" x14ac:dyDescent="0.25">
      <c r="B8551" s="250">
        <v>8488</v>
      </c>
      <c r="C8551" s="249">
        <v>125.47644016855003</v>
      </c>
    </row>
    <row r="8552" spans="2:3" x14ac:dyDescent="0.25">
      <c r="B8552" s="250">
        <v>8489</v>
      </c>
      <c r="C8552" s="249">
        <v>121.64463024001584</v>
      </c>
    </row>
    <row r="8553" spans="2:3" x14ac:dyDescent="0.25">
      <c r="B8553" s="250">
        <v>8490</v>
      </c>
      <c r="C8553" s="249">
        <v>118.05745679481518</v>
      </c>
    </row>
    <row r="8554" spans="2:3" x14ac:dyDescent="0.25">
      <c r="B8554" s="250">
        <v>8491</v>
      </c>
      <c r="C8554" s="249">
        <v>99.773004177084587</v>
      </c>
    </row>
    <row r="8555" spans="2:3" x14ac:dyDescent="0.25">
      <c r="B8555" s="250">
        <v>8492</v>
      </c>
      <c r="C8555" s="249">
        <v>107.2304900360475</v>
      </c>
    </row>
    <row r="8556" spans="2:3" x14ac:dyDescent="0.25">
      <c r="B8556" s="250">
        <v>8493</v>
      </c>
      <c r="C8556" s="249">
        <v>117.46842584558516</v>
      </c>
    </row>
    <row r="8557" spans="2:3" x14ac:dyDescent="0.25">
      <c r="B8557" s="250">
        <v>8494</v>
      </c>
      <c r="C8557" s="249">
        <v>163.24378240486465</v>
      </c>
    </row>
    <row r="8558" spans="2:3" x14ac:dyDescent="0.25">
      <c r="B8558" s="250">
        <v>8495</v>
      </c>
      <c r="C8558" s="249">
        <v>141.66290199498638</v>
      </c>
    </row>
    <row r="8559" spans="2:3" x14ac:dyDescent="0.25">
      <c r="B8559" s="250">
        <v>8496</v>
      </c>
      <c r="C8559" s="249">
        <v>142.24760633172565</v>
      </c>
    </row>
    <row r="8560" spans="2:3" x14ac:dyDescent="0.25">
      <c r="B8560" s="250">
        <v>8497</v>
      </c>
      <c r="C8560" s="249">
        <v>134.39956703299177</v>
      </c>
    </row>
    <row r="8561" spans="2:3" x14ac:dyDescent="0.25">
      <c r="B8561" s="250">
        <v>8498</v>
      </c>
      <c r="C8561" s="249">
        <v>137.46491572806829</v>
      </c>
    </row>
    <row r="8562" spans="2:3" x14ac:dyDescent="0.25">
      <c r="B8562" s="250">
        <v>8499</v>
      </c>
      <c r="C8562" s="249">
        <v>115.71796154977137</v>
      </c>
    </row>
    <row r="8563" spans="2:3" x14ac:dyDescent="0.25">
      <c r="B8563" s="250">
        <v>8500</v>
      </c>
      <c r="C8563" s="249">
        <v>136.21537012853446</v>
      </c>
    </row>
    <row r="8564" spans="2:3" x14ac:dyDescent="0.25">
      <c r="B8564" s="250">
        <v>8501</v>
      </c>
      <c r="C8564" s="249">
        <v>100.91160463700692</v>
      </c>
    </row>
    <row r="8565" spans="2:3" x14ac:dyDescent="0.25">
      <c r="B8565" s="250">
        <v>8502</v>
      </c>
      <c r="C8565" s="249">
        <v>145.21767349122348</v>
      </c>
    </row>
    <row r="8566" spans="2:3" x14ac:dyDescent="0.25">
      <c r="B8566" s="250">
        <v>8503</v>
      </c>
      <c r="C8566" s="249">
        <v>80.296444425789616</v>
      </c>
    </row>
    <row r="8567" spans="2:3" x14ac:dyDescent="0.25">
      <c r="B8567" s="250">
        <v>8504</v>
      </c>
      <c r="C8567" s="249">
        <v>104.42619696371744</v>
      </c>
    </row>
    <row r="8568" spans="2:3" x14ac:dyDescent="0.25">
      <c r="B8568" s="250">
        <v>8505</v>
      </c>
      <c r="C8568" s="249">
        <v>127.47776649317376</v>
      </c>
    </row>
    <row r="8569" spans="2:3" x14ac:dyDescent="0.25">
      <c r="B8569" s="250">
        <v>8506</v>
      </c>
      <c r="C8569" s="249">
        <v>90.17246851585179</v>
      </c>
    </row>
    <row r="8570" spans="2:3" x14ac:dyDescent="0.25">
      <c r="B8570" s="250">
        <v>8507</v>
      </c>
      <c r="C8570" s="249">
        <v>160.69357071291029</v>
      </c>
    </row>
    <row r="8571" spans="2:3" x14ac:dyDescent="0.25">
      <c r="B8571" s="250">
        <v>8508</v>
      </c>
      <c r="C8571" s="249">
        <v>86.577670433743918</v>
      </c>
    </row>
    <row r="8572" spans="2:3" x14ac:dyDescent="0.25">
      <c r="B8572" s="250">
        <v>8509</v>
      </c>
      <c r="C8572" s="249">
        <v>138.56019479478746</v>
      </c>
    </row>
    <row r="8573" spans="2:3" x14ac:dyDescent="0.25">
      <c r="B8573" s="250">
        <v>8510</v>
      </c>
      <c r="C8573" s="249">
        <v>150.50829690499558</v>
      </c>
    </row>
    <row r="8574" spans="2:3" x14ac:dyDescent="0.25">
      <c r="B8574" s="250">
        <v>8511</v>
      </c>
      <c r="C8574" s="249">
        <v>112.54027492928385</v>
      </c>
    </row>
    <row r="8575" spans="2:3" x14ac:dyDescent="0.25">
      <c r="B8575" s="250">
        <v>8512</v>
      </c>
      <c r="C8575" s="249">
        <v>118.84541968702524</v>
      </c>
    </row>
    <row r="8576" spans="2:3" x14ac:dyDescent="0.25">
      <c r="B8576" s="250">
        <v>8513</v>
      </c>
      <c r="C8576" s="249">
        <v>150.12100233817023</v>
      </c>
    </row>
    <row r="8577" spans="2:3" x14ac:dyDescent="0.25">
      <c r="B8577" s="250">
        <v>8514</v>
      </c>
      <c r="C8577" s="249">
        <v>114.06015401188134</v>
      </c>
    </row>
    <row r="8578" spans="2:3" x14ac:dyDescent="0.25">
      <c r="B8578" s="250">
        <v>8515</v>
      </c>
      <c r="C8578" s="249">
        <v>114.70369507126034</v>
      </c>
    </row>
    <row r="8579" spans="2:3" x14ac:dyDescent="0.25">
      <c r="B8579" s="250">
        <v>8516</v>
      </c>
      <c r="C8579" s="249">
        <v>84.056506594565505</v>
      </c>
    </row>
    <row r="8580" spans="2:3" x14ac:dyDescent="0.25">
      <c r="B8580" s="250">
        <v>8517</v>
      </c>
      <c r="C8580" s="249">
        <v>121.7284050088352</v>
      </c>
    </row>
    <row r="8581" spans="2:3" x14ac:dyDescent="0.25">
      <c r="B8581" s="250">
        <v>8518</v>
      </c>
      <c r="C8581" s="249">
        <v>108.92560318330706</v>
      </c>
    </row>
    <row r="8582" spans="2:3" x14ac:dyDescent="0.25">
      <c r="B8582" s="250">
        <v>8519</v>
      </c>
      <c r="C8582" s="249">
        <v>147.74576228086823</v>
      </c>
    </row>
    <row r="8583" spans="2:3" x14ac:dyDescent="0.25">
      <c r="B8583" s="250">
        <v>8520</v>
      </c>
      <c r="C8583" s="249">
        <v>91.261421719103168</v>
      </c>
    </row>
    <row r="8584" spans="2:3" x14ac:dyDescent="0.25">
      <c r="B8584" s="250">
        <v>8521</v>
      </c>
      <c r="C8584" s="249">
        <v>154.74134991463154</v>
      </c>
    </row>
    <row r="8585" spans="2:3" x14ac:dyDescent="0.25">
      <c r="B8585" s="250">
        <v>8522</v>
      </c>
      <c r="C8585" s="249">
        <v>138.6115796320633</v>
      </c>
    </row>
    <row r="8586" spans="2:3" x14ac:dyDescent="0.25">
      <c r="B8586" s="250">
        <v>8523</v>
      </c>
      <c r="C8586" s="249">
        <v>114.11113484052497</v>
      </c>
    </row>
    <row r="8587" spans="2:3" x14ac:dyDescent="0.25">
      <c r="B8587" s="250">
        <v>8524</v>
      </c>
      <c r="C8587" s="249">
        <v>139.67003344322541</v>
      </c>
    </row>
    <row r="8588" spans="2:3" x14ac:dyDescent="0.25">
      <c r="B8588" s="250">
        <v>8525</v>
      </c>
      <c r="C8588" s="249">
        <v>130.47292407753761</v>
      </c>
    </row>
    <row r="8589" spans="2:3" x14ac:dyDescent="0.25">
      <c r="B8589" s="250">
        <v>8526</v>
      </c>
      <c r="C8589" s="249">
        <v>113.0660441877498</v>
      </c>
    </row>
    <row r="8590" spans="2:3" x14ac:dyDescent="0.25">
      <c r="B8590" s="250">
        <v>8527</v>
      </c>
      <c r="C8590" s="249">
        <v>97.200547461655034</v>
      </c>
    </row>
    <row r="8591" spans="2:3" x14ac:dyDescent="0.25">
      <c r="B8591" s="250">
        <v>8528</v>
      </c>
      <c r="C8591" s="249">
        <v>139.68956407758253</v>
      </c>
    </row>
    <row r="8592" spans="2:3" x14ac:dyDescent="0.25">
      <c r="B8592" s="250">
        <v>8529</v>
      </c>
      <c r="C8592" s="249">
        <v>162.04187683172702</v>
      </c>
    </row>
    <row r="8593" spans="2:3" x14ac:dyDescent="0.25">
      <c r="B8593" s="250">
        <v>8530</v>
      </c>
      <c r="C8593" s="249">
        <v>92.941009379464163</v>
      </c>
    </row>
    <row r="8594" spans="2:3" x14ac:dyDescent="0.25">
      <c r="B8594" s="250">
        <v>8531</v>
      </c>
      <c r="C8594" s="249">
        <v>149.19988401302086</v>
      </c>
    </row>
    <row r="8595" spans="2:3" x14ac:dyDescent="0.25">
      <c r="B8595" s="250">
        <v>8532</v>
      </c>
      <c r="C8595" s="249">
        <v>103.407007070521</v>
      </c>
    </row>
    <row r="8596" spans="2:3" x14ac:dyDescent="0.25">
      <c r="B8596" s="250">
        <v>8533</v>
      </c>
      <c r="C8596" s="249">
        <v>135.81154093198447</v>
      </c>
    </row>
    <row r="8597" spans="2:3" x14ac:dyDescent="0.25">
      <c r="B8597" s="250">
        <v>8534</v>
      </c>
      <c r="C8597" s="249">
        <v>106.56358814824965</v>
      </c>
    </row>
    <row r="8598" spans="2:3" x14ac:dyDescent="0.25">
      <c r="B8598" s="250">
        <v>8535</v>
      </c>
      <c r="C8598" s="249">
        <v>101.20408159126774</v>
      </c>
    </row>
    <row r="8599" spans="2:3" x14ac:dyDescent="0.25">
      <c r="B8599" s="250">
        <v>8536</v>
      </c>
      <c r="C8599" s="249">
        <v>141.36057232599478</v>
      </c>
    </row>
    <row r="8600" spans="2:3" x14ac:dyDescent="0.25">
      <c r="B8600" s="250">
        <v>8537</v>
      </c>
      <c r="C8600" s="249">
        <v>86.409611125901989</v>
      </c>
    </row>
    <row r="8601" spans="2:3" x14ac:dyDescent="0.25">
      <c r="B8601" s="250">
        <v>8538</v>
      </c>
      <c r="C8601" s="249">
        <v>129.779077146091</v>
      </c>
    </row>
    <row r="8602" spans="2:3" x14ac:dyDescent="0.25">
      <c r="B8602" s="250">
        <v>8539</v>
      </c>
      <c r="C8602" s="249">
        <v>82.325358203876831</v>
      </c>
    </row>
    <row r="8603" spans="2:3" x14ac:dyDescent="0.25">
      <c r="B8603" s="250">
        <v>8540</v>
      </c>
      <c r="C8603" s="249">
        <v>173.8092277674543</v>
      </c>
    </row>
    <row r="8604" spans="2:3" x14ac:dyDescent="0.25">
      <c r="B8604" s="250">
        <v>8541</v>
      </c>
      <c r="C8604" s="249">
        <v>138.27175998972277</v>
      </c>
    </row>
    <row r="8605" spans="2:3" x14ac:dyDescent="0.25">
      <c r="B8605" s="250">
        <v>8542</v>
      </c>
      <c r="C8605" s="249">
        <v>155.87393274868799</v>
      </c>
    </row>
    <row r="8606" spans="2:3" x14ac:dyDescent="0.25">
      <c r="B8606" s="250">
        <v>8543</v>
      </c>
      <c r="C8606" s="249">
        <v>127.44079806119197</v>
      </c>
    </row>
    <row r="8607" spans="2:3" x14ac:dyDescent="0.25">
      <c r="B8607" s="250">
        <v>8544</v>
      </c>
      <c r="C8607" s="249">
        <v>144.97059551868739</v>
      </c>
    </row>
    <row r="8608" spans="2:3" x14ac:dyDescent="0.25">
      <c r="B8608" s="250">
        <v>8545</v>
      </c>
      <c r="C8608" s="249">
        <v>114.9971340204733</v>
      </c>
    </row>
    <row r="8609" spans="2:3" x14ac:dyDescent="0.25">
      <c r="B8609" s="250">
        <v>8546</v>
      </c>
      <c r="C8609" s="249">
        <v>145.6793287913668</v>
      </c>
    </row>
    <row r="8610" spans="2:3" x14ac:dyDescent="0.25">
      <c r="B8610" s="250">
        <v>8547</v>
      </c>
      <c r="C8610" s="249">
        <v>115.99126250092637</v>
      </c>
    </row>
    <row r="8611" spans="2:3" x14ac:dyDescent="0.25">
      <c r="B8611" s="250">
        <v>8548</v>
      </c>
      <c r="C8611" s="249">
        <v>151.38216332369379</v>
      </c>
    </row>
    <row r="8612" spans="2:3" x14ac:dyDescent="0.25">
      <c r="B8612" s="250">
        <v>8549</v>
      </c>
      <c r="C8612" s="249">
        <v>126.02761878024317</v>
      </c>
    </row>
    <row r="8613" spans="2:3" x14ac:dyDescent="0.25">
      <c r="B8613" s="250">
        <v>8550</v>
      </c>
      <c r="C8613" s="249">
        <v>119.41738118827324</v>
      </c>
    </row>
    <row r="8614" spans="2:3" x14ac:dyDescent="0.25">
      <c r="B8614" s="250">
        <v>8551</v>
      </c>
      <c r="C8614" s="249">
        <v>141.3866218453739</v>
      </c>
    </row>
    <row r="8615" spans="2:3" x14ac:dyDescent="0.25">
      <c r="B8615" s="250">
        <v>8552</v>
      </c>
      <c r="C8615" s="249">
        <v>114.1061679512425</v>
      </c>
    </row>
    <row r="8616" spans="2:3" x14ac:dyDescent="0.25">
      <c r="B8616" s="250">
        <v>8553</v>
      </c>
      <c r="C8616" s="249">
        <v>168.30028008305499</v>
      </c>
    </row>
    <row r="8617" spans="2:3" x14ac:dyDescent="0.25">
      <c r="B8617" s="250">
        <v>8554</v>
      </c>
      <c r="C8617" s="249">
        <v>162.05283279043226</v>
      </c>
    </row>
    <row r="8618" spans="2:3" x14ac:dyDescent="0.25">
      <c r="B8618" s="250">
        <v>8555</v>
      </c>
      <c r="C8618" s="249">
        <v>116.27965824024017</v>
      </c>
    </row>
    <row r="8619" spans="2:3" x14ac:dyDescent="0.25">
      <c r="B8619" s="250">
        <v>8556</v>
      </c>
      <c r="C8619" s="249">
        <v>142.93386952053476</v>
      </c>
    </row>
    <row r="8620" spans="2:3" x14ac:dyDescent="0.25">
      <c r="B8620" s="250">
        <v>8557</v>
      </c>
      <c r="C8620" s="249">
        <v>113.050726399517</v>
      </c>
    </row>
    <row r="8621" spans="2:3" x14ac:dyDescent="0.25">
      <c r="B8621" s="250">
        <v>8558</v>
      </c>
      <c r="C8621" s="249">
        <v>108.05959324458348</v>
      </c>
    </row>
    <row r="8622" spans="2:3" x14ac:dyDescent="0.25">
      <c r="B8622" s="250">
        <v>8559</v>
      </c>
      <c r="C8622" s="249">
        <v>173.49699772415542</v>
      </c>
    </row>
    <row r="8623" spans="2:3" x14ac:dyDescent="0.25">
      <c r="B8623" s="250">
        <v>8560</v>
      </c>
      <c r="C8623" s="249">
        <v>85.569039518070952</v>
      </c>
    </row>
    <row r="8624" spans="2:3" x14ac:dyDescent="0.25">
      <c r="B8624" s="250">
        <v>8561</v>
      </c>
      <c r="C8624" s="249">
        <v>114.73852094874519</v>
      </c>
    </row>
    <row r="8625" spans="2:3" x14ac:dyDescent="0.25">
      <c r="B8625" s="250">
        <v>8562</v>
      </c>
      <c r="C8625" s="249">
        <v>77.203329227172546</v>
      </c>
    </row>
    <row r="8626" spans="2:3" x14ac:dyDescent="0.25">
      <c r="B8626" s="250">
        <v>8563</v>
      </c>
      <c r="C8626" s="249">
        <v>122.27679406311762</v>
      </c>
    </row>
    <row r="8627" spans="2:3" x14ac:dyDescent="0.25">
      <c r="B8627" s="250">
        <v>8564</v>
      </c>
      <c r="C8627" s="249">
        <v>145.47293394619618</v>
      </c>
    </row>
    <row r="8628" spans="2:3" x14ac:dyDescent="0.25">
      <c r="B8628" s="250">
        <v>8565</v>
      </c>
      <c r="C8628" s="249">
        <v>119.6749866340521</v>
      </c>
    </row>
    <row r="8629" spans="2:3" x14ac:dyDescent="0.25">
      <c r="B8629" s="250">
        <v>8566</v>
      </c>
      <c r="C8629" s="249">
        <v>100.85793324433375</v>
      </c>
    </row>
    <row r="8630" spans="2:3" x14ac:dyDescent="0.25">
      <c r="B8630" s="250">
        <v>8567</v>
      </c>
      <c r="C8630" s="249">
        <v>144.35037346317839</v>
      </c>
    </row>
    <row r="8631" spans="2:3" x14ac:dyDescent="0.25">
      <c r="B8631" s="250">
        <v>8568</v>
      </c>
      <c r="C8631" s="249">
        <v>91.166578882766828</v>
      </c>
    </row>
    <row r="8632" spans="2:3" x14ac:dyDescent="0.25">
      <c r="B8632" s="250">
        <v>8569</v>
      </c>
      <c r="C8632" s="249">
        <v>130.47975531903597</v>
      </c>
    </row>
    <row r="8633" spans="2:3" x14ac:dyDescent="0.25">
      <c r="B8633" s="250">
        <v>8570</v>
      </c>
      <c r="C8633" s="249">
        <v>84.519299568303964</v>
      </c>
    </row>
    <row r="8634" spans="2:3" x14ac:dyDescent="0.25">
      <c r="B8634" s="250">
        <v>8571</v>
      </c>
      <c r="C8634" s="249">
        <v>168.28302034155598</v>
      </c>
    </row>
    <row r="8635" spans="2:3" x14ac:dyDescent="0.25">
      <c r="B8635" s="250">
        <v>8572</v>
      </c>
      <c r="C8635" s="249">
        <v>126.92236585943793</v>
      </c>
    </row>
    <row r="8636" spans="2:3" x14ac:dyDescent="0.25">
      <c r="B8636" s="250">
        <v>8573</v>
      </c>
      <c r="C8636" s="249">
        <v>145.53776918311948</v>
      </c>
    </row>
    <row r="8637" spans="2:3" x14ac:dyDescent="0.25">
      <c r="B8637" s="250">
        <v>8574</v>
      </c>
      <c r="C8637" s="249">
        <v>128.11801250830251</v>
      </c>
    </row>
    <row r="8638" spans="2:3" x14ac:dyDescent="0.25">
      <c r="B8638" s="250">
        <v>8575</v>
      </c>
      <c r="C8638" s="249">
        <v>98.255752415967976</v>
      </c>
    </row>
    <row r="8639" spans="2:3" x14ac:dyDescent="0.25">
      <c r="B8639" s="250">
        <v>8576</v>
      </c>
      <c r="C8639" s="249">
        <v>121.40824825375692</v>
      </c>
    </row>
    <row r="8640" spans="2:3" x14ac:dyDescent="0.25">
      <c r="B8640" s="250">
        <v>8577</v>
      </c>
      <c r="C8640" s="249">
        <v>114.75005917188837</v>
      </c>
    </row>
    <row r="8641" spans="2:3" x14ac:dyDescent="0.25">
      <c r="B8641" s="250">
        <v>8578</v>
      </c>
      <c r="C8641" s="249">
        <v>115.81285260728683</v>
      </c>
    </row>
    <row r="8642" spans="2:3" x14ac:dyDescent="0.25">
      <c r="B8642" s="250">
        <v>8579</v>
      </c>
      <c r="C8642" s="249">
        <v>115.07183728826003</v>
      </c>
    </row>
    <row r="8643" spans="2:3" x14ac:dyDescent="0.25">
      <c r="B8643" s="250">
        <v>8580</v>
      </c>
      <c r="C8643" s="249">
        <v>110.82613736504531</v>
      </c>
    </row>
    <row r="8644" spans="2:3" x14ac:dyDescent="0.25">
      <c r="B8644" s="250">
        <v>8581</v>
      </c>
      <c r="C8644" s="249">
        <v>78.707496971645924</v>
      </c>
    </row>
    <row r="8645" spans="2:3" x14ac:dyDescent="0.25">
      <c r="B8645" s="250">
        <v>8582</v>
      </c>
      <c r="C8645" s="249">
        <v>130.8718725821642</v>
      </c>
    </row>
    <row r="8646" spans="2:3" x14ac:dyDescent="0.25">
      <c r="B8646" s="250">
        <v>8583</v>
      </c>
      <c r="C8646" s="249">
        <v>108.64567068929614</v>
      </c>
    </row>
    <row r="8647" spans="2:3" x14ac:dyDescent="0.25">
      <c r="B8647" s="250">
        <v>8584</v>
      </c>
      <c r="C8647" s="249">
        <v>144.28249973340306</v>
      </c>
    </row>
    <row r="8648" spans="2:3" x14ac:dyDescent="0.25">
      <c r="B8648" s="250">
        <v>8585</v>
      </c>
      <c r="C8648" s="249">
        <v>149.27951921762966</v>
      </c>
    </row>
    <row r="8649" spans="2:3" x14ac:dyDescent="0.25">
      <c r="B8649" s="250">
        <v>8586</v>
      </c>
      <c r="C8649" s="249">
        <v>102.89987398816686</v>
      </c>
    </row>
    <row r="8650" spans="2:3" x14ac:dyDescent="0.25">
      <c r="B8650" s="250">
        <v>8587</v>
      </c>
      <c r="C8650" s="249">
        <v>118.21073756096256</v>
      </c>
    </row>
    <row r="8651" spans="2:3" x14ac:dyDescent="0.25">
      <c r="B8651" s="250">
        <v>8588</v>
      </c>
      <c r="C8651" s="249">
        <v>63.649401364303927</v>
      </c>
    </row>
    <row r="8652" spans="2:3" x14ac:dyDescent="0.25">
      <c r="B8652" s="250">
        <v>8589</v>
      </c>
      <c r="C8652" s="249">
        <v>156.49696206902098</v>
      </c>
    </row>
    <row r="8653" spans="2:3" x14ac:dyDescent="0.25">
      <c r="B8653" s="250">
        <v>8590</v>
      </c>
      <c r="C8653" s="249">
        <v>90.51432955396379</v>
      </c>
    </row>
    <row r="8654" spans="2:3" x14ac:dyDescent="0.25">
      <c r="B8654" s="250">
        <v>8591</v>
      </c>
      <c r="C8654" s="249">
        <v>105.03854624764793</v>
      </c>
    </row>
    <row r="8655" spans="2:3" x14ac:dyDescent="0.25">
      <c r="B8655" s="250">
        <v>8592</v>
      </c>
      <c r="C8655" s="249">
        <v>108.55202308461396</v>
      </c>
    </row>
    <row r="8656" spans="2:3" x14ac:dyDescent="0.25">
      <c r="B8656" s="250">
        <v>8593</v>
      </c>
      <c r="C8656" s="249">
        <v>156.40304541940822</v>
      </c>
    </row>
    <row r="8657" spans="2:3" x14ac:dyDescent="0.25">
      <c r="B8657" s="250">
        <v>8594</v>
      </c>
      <c r="C8657" s="249">
        <v>119.41895931722401</v>
      </c>
    </row>
    <row r="8658" spans="2:3" x14ac:dyDescent="0.25">
      <c r="B8658" s="250">
        <v>8595</v>
      </c>
      <c r="C8658" s="249">
        <v>149.86313238201689</v>
      </c>
    </row>
    <row r="8659" spans="2:3" x14ac:dyDescent="0.25">
      <c r="B8659" s="250">
        <v>8596</v>
      </c>
      <c r="C8659" s="249">
        <v>61.091795213942738</v>
      </c>
    </row>
    <row r="8660" spans="2:3" x14ac:dyDescent="0.25">
      <c r="B8660" s="250">
        <v>8597</v>
      </c>
      <c r="C8660" s="249">
        <v>129.04522481811446</v>
      </c>
    </row>
    <row r="8661" spans="2:3" x14ac:dyDescent="0.25">
      <c r="B8661" s="250">
        <v>8598</v>
      </c>
      <c r="C8661" s="249">
        <v>114.51762250377051</v>
      </c>
    </row>
    <row r="8662" spans="2:3" x14ac:dyDescent="0.25">
      <c r="B8662" s="250">
        <v>8599</v>
      </c>
      <c r="C8662" s="249">
        <v>186.0059608725021</v>
      </c>
    </row>
    <row r="8663" spans="2:3" x14ac:dyDescent="0.25">
      <c r="B8663" s="250">
        <v>8600</v>
      </c>
      <c r="C8663" s="249">
        <v>116.4909951010291</v>
      </c>
    </row>
    <row r="8664" spans="2:3" x14ac:dyDescent="0.25">
      <c r="B8664" s="250">
        <v>8601</v>
      </c>
      <c r="C8664" s="249">
        <v>146.08825791271596</v>
      </c>
    </row>
    <row r="8665" spans="2:3" x14ac:dyDescent="0.25">
      <c r="B8665" s="250">
        <v>8602</v>
      </c>
      <c r="C8665" s="249">
        <v>79.53361054621827</v>
      </c>
    </row>
    <row r="8666" spans="2:3" x14ac:dyDescent="0.25">
      <c r="B8666" s="250">
        <v>8603</v>
      </c>
      <c r="C8666" s="249">
        <v>144.97509724907684</v>
      </c>
    </row>
    <row r="8667" spans="2:3" x14ac:dyDescent="0.25">
      <c r="B8667" s="250">
        <v>8604</v>
      </c>
      <c r="C8667" s="249">
        <v>96.594450740519164</v>
      </c>
    </row>
    <row r="8668" spans="2:3" x14ac:dyDescent="0.25">
      <c r="B8668" s="250">
        <v>8605</v>
      </c>
      <c r="C8668" s="249">
        <v>66.77555952102108</v>
      </c>
    </row>
    <row r="8669" spans="2:3" x14ac:dyDescent="0.25">
      <c r="B8669" s="250">
        <v>8606</v>
      </c>
      <c r="C8669" s="249">
        <v>132.57018602655768</v>
      </c>
    </row>
    <row r="8670" spans="2:3" x14ac:dyDescent="0.25">
      <c r="B8670" s="250">
        <v>8607</v>
      </c>
      <c r="C8670" s="249">
        <v>118.98612929540066</v>
      </c>
    </row>
    <row r="8671" spans="2:3" x14ac:dyDescent="0.25">
      <c r="B8671" s="250">
        <v>8608</v>
      </c>
      <c r="C8671" s="249">
        <v>92.910557386534947</v>
      </c>
    </row>
    <row r="8672" spans="2:3" x14ac:dyDescent="0.25">
      <c r="B8672" s="250">
        <v>8609</v>
      </c>
      <c r="C8672" s="249">
        <v>79.3853054372278</v>
      </c>
    </row>
    <row r="8673" spans="2:3" x14ac:dyDescent="0.25">
      <c r="B8673" s="250">
        <v>8610</v>
      </c>
      <c r="C8673" s="249">
        <v>112.59887295157414</v>
      </c>
    </row>
    <row r="8674" spans="2:3" x14ac:dyDescent="0.25">
      <c r="B8674" s="250">
        <v>8611</v>
      </c>
      <c r="C8674" s="249">
        <v>137.60278800257498</v>
      </c>
    </row>
    <row r="8675" spans="2:3" x14ac:dyDescent="0.25">
      <c r="B8675" s="250">
        <v>8612</v>
      </c>
      <c r="C8675" s="249">
        <v>91.950925856245391</v>
      </c>
    </row>
    <row r="8676" spans="2:3" x14ac:dyDescent="0.25">
      <c r="B8676" s="250">
        <v>8613</v>
      </c>
      <c r="C8676" s="249">
        <v>119.53018387400252</v>
      </c>
    </row>
    <row r="8677" spans="2:3" x14ac:dyDescent="0.25">
      <c r="B8677" s="250">
        <v>8614</v>
      </c>
      <c r="C8677" s="249">
        <v>96.011649138958958</v>
      </c>
    </row>
    <row r="8678" spans="2:3" x14ac:dyDescent="0.25">
      <c r="B8678" s="250">
        <v>8615</v>
      </c>
      <c r="C8678" s="249">
        <v>116.09173851716621</v>
      </c>
    </row>
    <row r="8679" spans="2:3" x14ac:dyDescent="0.25">
      <c r="B8679" s="250">
        <v>8616</v>
      </c>
      <c r="C8679" s="249">
        <v>125.92105235119978</v>
      </c>
    </row>
    <row r="8680" spans="2:3" x14ac:dyDescent="0.25">
      <c r="B8680" s="250">
        <v>8617</v>
      </c>
      <c r="C8680" s="249">
        <v>100.54652019475671</v>
      </c>
    </row>
    <row r="8681" spans="2:3" x14ac:dyDescent="0.25">
      <c r="B8681" s="250">
        <v>8618</v>
      </c>
      <c r="C8681" s="249">
        <v>122.15145863578724</v>
      </c>
    </row>
    <row r="8682" spans="2:3" x14ac:dyDescent="0.25">
      <c r="B8682" s="250">
        <v>8619</v>
      </c>
      <c r="C8682" s="249">
        <v>81.905775027410897</v>
      </c>
    </row>
    <row r="8683" spans="2:3" x14ac:dyDescent="0.25">
      <c r="B8683" s="250">
        <v>8620</v>
      </c>
      <c r="C8683" s="249">
        <v>99.068628883835203</v>
      </c>
    </row>
    <row r="8684" spans="2:3" x14ac:dyDescent="0.25">
      <c r="B8684" s="250">
        <v>8621</v>
      </c>
      <c r="C8684" s="249">
        <v>119.10662774963403</v>
      </c>
    </row>
    <row r="8685" spans="2:3" x14ac:dyDescent="0.25">
      <c r="B8685" s="250">
        <v>8622</v>
      </c>
      <c r="C8685" s="249">
        <v>111.42109302146109</v>
      </c>
    </row>
    <row r="8686" spans="2:3" x14ac:dyDescent="0.25">
      <c r="B8686" s="250">
        <v>8623</v>
      </c>
      <c r="C8686" s="249">
        <v>110.94772839366718</v>
      </c>
    </row>
    <row r="8687" spans="2:3" x14ac:dyDescent="0.25">
      <c r="B8687" s="250">
        <v>8624</v>
      </c>
      <c r="C8687" s="249">
        <v>149.29715948049747</v>
      </c>
    </row>
    <row r="8688" spans="2:3" x14ac:dyDescent="0.25">
      <c r="B8688" s="250">
        <v>8625</v>
      </c>
      <c r="C8688" s="249">
        <v>152.05149879259108</v>
      </c>
    </row>
    <row r="8689" spans="2:3" x14ac:dyDescent="0.25">
      <c r="B8689" s="250">
        <v>8626</v>
      </c>
      <c r="C8689" s="249">
        <v>117.49206887209009</v>
      </c>
    </row>
    <row r="8690" spans="2:3" x14ac:dyDescent="0.25">
      <c r="B8690" s="250">
        <v>8627</v>
      </c>
      <c r="C8690" s="249">
        <v>118.53557268712225</v>
      </c>
    </row>
    <row r="8691" spans="2:3" x14ac:dyDescent="0.25">
      <c r="B8691" s="250">
        <v>8628</v>
      </c>
      <c r="C8691" s="249">
        <v>99.205220121927752</v>
      </c>
    </row>
    <row r="8692" spans="2:3" x14ac:dyDescent="0.25">
      <c r="B8692" s="250">
        <v>8629</v>
      </c>
      <c r="C8692" s="249">
        <v>163.62003812922168</v>
      </c>
    </row>
    <row r="8693" spans="2:3" x14ac:dyDescent="0.25">
      <c r="B8693" s="250">
        <v>8630</v>
      </c>
      <c r="C8693" s="249">
        <v>101.05425084077642</v>
      </c>
    </row>
    <row r="8694" spans="2:3" x14ac:dyDescent="0.25">
      <c r="B8694" s="250">
        <v>8631</v>
      </c>
      <c r="C8694" s="249">
        <v>128.90637207715127</v>
      </c>
    </row>
    <row r="8695" spans="2:3" x14ac:dyDescent="0.25">
      <c r="B8695" s="250">
        <v>8632</v>
      </c>
      <c r="C8695" s="249">
        <v>129.21794554774576</v>
      </c>
    </row>
    <row r="8696" spans="2:3" x14ac:dyDescent="0.25">
      <c r="B8696" s="250">
        <v>8633</v>
      </c>
      <c r="C8696" s="249">
        <v>105.68508265193594</v>
      </c>
    </row>
    <row r="8697" spans="2:3" x14ac:dyDescent="0.25">
      <c r="B8697" s="250">
        <v>8634</v>
      </c>
      <c r="C8697" s="249">
        <v>133.32646678413056</v>
      </c>
    </row>
    <row r="8698" spans="2:3" x14ac:dyDescent="0.25">
      <c r="B8698" s="250">
        <v>8635</v>
      </c>
      <c r="C8698" s="249">
        <v>76.766404596919159</v>
      </c>
    </row>
    <row r="8699" spans="2:3" x14ac:dyDescent="0.25">
      <c r="B8699" s="250">
        <v>8636</v>
      </c>
      <c r="C8699" s="249">
        <v>123.81255874337592</v>
      </c>
    </row>
    <row r="8700" spans="2:3" x14ac:dyDescent="0.25">
      <c r="B8700" s="250">
        <v>8637</v>
      </c>
      <c r="C8700" s="249">
        <v>169.35892749470338</v>
      </c>
    </row>
    <row r="8701" spans="2:3" x14ac:dyDescent="0.25">
      <c r="B8701" s="250">
        <v>8638</v>
      </c>
      <c r="C8701" s="249">
        <v>98.24885739297099</v>
      </c>
    </row>
    <row r="8702" spans="2:3" x14ac:dyDescent="0.25">
      <c r="B8702" s="250">
        <v>8639</v>
      </c>
      <c r="C8702" s="249">
        <v>116.43399329748964</v>
      </c>
    </row>
    <row r="8703" spans="2:3" x14ac:dyDescent="0.25">
      <c r="B8703" s="250">
        <v>8640</v>
      </c>
      <c r="C8703" s="249">
        <v>138.37456103325934</v>
      </c>
    </row>
    <row r="8704" spans="2:3" x14ac:dyDescent="0.25">
      <c r="B8704" s="250">
        <v>8641</v>
      </c>
      <c r="C8704" s="249">
        <v>133.21328405615333</v>
      </c>
    </row>
    <row r="8705" spans="2:3" x14ac:dyDescent="0.25">
      <c r="B8705" s="250">
        <v>8642</v>
      </c>
      <c r="C8705" s="249">
        <v>112.93066248874148</v>
      </c>
    </row>
    <row r="8706" spans="2:3" x14ac:dyDescent="0.25">
      <c r="B8706" s="250">
        <v>8643</v>
      </c>
      <c r="C8706" s="249">
        <v>81.527442283081541</v>
      </c>
    </row>
    <row r="8707" spans="2:3" x14ac:dyDescent="0.25">
      <c r="B8707" s="250">
        <v>8644</v>
      </c>
      <c r="C8707" s="249">
        <v>100.56918540844507</v>
      </c>
    </row>
    <row r="8708" spans="2:3" x14ac:dyDescent="0.25">
      <c r="B8708" s="250">
        <v>8645</v>
      </c>
      <c r="C8708" s="249">
        <v>157.33636475484832</v>
      </c>
    </row>
    <row r="8709" spans="2:3" x14ac:dyDescent="0.25">
      <c r="B8709" s="250">
        <v>8646</v>
      </c>
      <c r="C8709" s="249">
        <v>120.848722588833</v>
      </c>
    </row>
    <row r="8710" spans="2:3" x14ac:dyDescent="0.25">
      <c r="B8710" s="250">
        <v>8647</v>
      </c>
      <c r="C8710" s="249">
        <v>89.240070611645748</v>
      </c>
    </row>
    <row r="8711" spans="2:3" x14ac:dyDescent="0.25">
      <c r="B8711" s="250">
        <v>8648</v>
      </c>
      <c r="C8711" s="249">
        <v>101.23853752689766</v>
      </c>
    </row>
    <row r="8712" spans="2:3" x14ac:dyDescent="0.25">
      <c r="B8712" s="250">
        <v>8649</v>
      </c>
      <c r="C8712" s="249">
        <v>91.591424580674214</v>
      </c>
    </row>
    <row r="8713" spans="2:3" x14ac:dyDescent="0.25">
      <c r="B8713" s="250">
        <v>8650</v>
      </c>
      <c r="C8713" s="249">
        <v>126.47281843112297</v>
      </c>
    </row>
    <row r="8714" spans="2:3" x14ac:dyDescent="0.25">
      <c r="B8714" s="250">
        <v>8651</v>
      </c>
      <c r="C8714" s="249">
        <v>85.000583640978022</v>
      </c>
    </row>
    <row r="8715" spans="2:3" x14ac:dyDescent="0.25">
      <c r="B8715" s="250">
        <v>8652</v>
      </c>
      <c r="C8715" s="249">
        <v>131.0931126881041</v>
      </c>
    </row>
    <row r="8716" spans="2:3" x14ac:dyDescent="0.25">
      <c r="B8716" s="250">
        <v>8653</v>
      </c>
      <c r="C8716" s="249">
        <v>136.84580105632034</v>
      </c>
    </row>
    <row r="8717" spans="2:3" x14ac:dyDescent="0.25">
      <c r="B8717" s="250">
        <v>8654</v>
      </c>
      <c r="C8717" s="249">
        <v>121.61828008430903</v>
      </c>
    </row>
    <row r="8718" spans="2:3" x14ac:dyDescent="0.25">
      <c r="B8718" s="250">
        <v>8655</v>
      </c>
      <c r="C8718" s="249">
        <v>100.32799947526755</v>
      </c>
    </row>
    <row r="8719" spans="2:3" x14ac:dyDescent="0.25">
      <c r="B8719" s="250">
        <v>8656</v>
      </c>
      <c r="C8719" s="249">
        <v>137.59951686335467</v>
      </c>
    </row>
    <row r="8720" spans="2:3" x14ac:dyDescent="0.25">
      <c r="B8720" s="250">
        <v>8657</v>
      </c>
      <c r="C8720" s="249">
        <v>147.10522411461474</v>
      </c>
    </row>
    <row r="8721" spans="2:3" x14ac:dyDescent="0.25">
      <c r="B8721" s="250">
        <v>8658</v>
      </c>
      <c r="C8721" s="249">
        <v>88.284439601865969</v>
      </c>
    </row>
    <row r="8722" spans="2:3" x14ac:dyDescent="0.25">
      <c r="B8722" s="250">
        <v>8659</v>
      </c>
      <c r="C8722" s="249">
        <v>129.96529615909978</v>
      </c>
    </row>
    <row r="8723" spans="2:3" x14ac:dyDescent="0.25">
      <c r="B8723" s="250">
        <v>8660</v>
      </c>
      <c r="C8723" s="249">
        <v>122.92991020599781</v>
      </c>
    </row>
    <row r="8724" spans="2:3" x14ac:dyDescent="0.25">
      <c r="B8724" s="250">
        <v>8661</v>
      </c>
      <c r="C8724" s="249">
        <v>84.80562683040074</v>
      </c>
    </row>
    <row r="8725" spans="2:3" x14ac:dyDescent="0.25">
      <c r="B8725" s="250">
        <v>8662</v>
      </c>
      <c r="C8725" s="249">
        <v>157.42227017281664</v>
      </c>
    </row>
    <row r="8726" spans="2:3" x14ac:dyDescent="0.25">
      <c r="B8726" s="250">
        <v>8663</v>
      </c>
      <c r="C8726" s="249">
        <v>121.67502903396503</v>
      </c>
    </row>
    <row r="8727" spans="2:3" x14ac:dyDescent="0.25">
      <c r="B8727" s="250">
        <v>8664</v>
      </c>
      <c r="C8727" s="249">
        <v>117.96385819329845</v>
      </c>
    </row>
    <row r="8728" spans="2:3" x14ac:dyDescent="0.25">
      <c r="B8728" s="250">
        <v>8665</v>
      </c>
      <c r="C8728" s="249">
        <v>105.58766857951623</v>
      </c>
    </row>
    <row r="8729" spans="2:3" x14ac:dyDescent="0.25">
      <c r="B8729" s="250">
        <v>8666</v>
      </c>
      <c r="C8729" s="249">
        <v>115.73565036738218</v>
      </c>
    </row>
    <row r="8730" spans="2:3" x14ac:dyDescent="0.25">
      <c r="B8730" s="250">
        <v>8667</v>
      </c>
      <c r="C8730" s="249">
        <v>153.57023062798268</v>
      </c>
    </row>
    <row r="8731" spans="2:3" x14ac:dyDescent="0.25">
      <c r="B8731" s="250">
        <v>8668</v>
      </c>
      <c r="C8731" s="249">
        <v>106.28443089220134</v>
      </c>
    </row>
    <row r="8732" spans="2:3" x14ac:dyDescent="0.25">
      <c r="B8732" s="250">
        <v>8669</v>
      </c>
      <c r="C8732" s="249">
        <v>104.20040712904603</v>
      </c>
    </row>
    <row r="8733" spans="2:3" x14ac:dyDescent="0.25">
      <c r="B8733" s="250">
        <v>8670</v>
      </c>
      <c r="C8733" s="249">
        <v>102.41389846963008</v>
      </c>
    </row>
    <row r="8734" spans="2:3" x14ac:dyDescent="0.25">
      <c r="B8734" s="250">
        <v>8671</v>
      </c>
      <c r="C8734" s="249">
        <v>135.42180086367375</v>
      </c>
    </row>
    <row r="8735" spans="2:3" x14ac:dyDescent="0.25">
      <c r="B8735" s="250">
        <v>8672</v>
      </c>
      <c r="C8735" s="249">
        <v>126.95392890934464</v>
      </c>
    </row>
    <row r="8736" spans="2:3" x14ac:dyDescent="0.25">
      <c r="B8736" s="250">
        <v>8673</v>
      </c>
      <c r="C8736" s="249">
        <v>132.50777534572578</v>
      </c>
    </row>
    <row r="8737" spans="2:3" x14ac:dyDescent="0.25">
      <c r="B8737" s="250">
        <v>8674</v>
      </c>
      <c r="C8737" s="249">
        <v>122.48940215776439</v>
      </c>
    </row>
    <row r="8738" spans="2:3" x14ac:dyDescent="0.25">
      <c r="B8738" s="250">
        <v>8675</v>
      </c>
      <c r="C8738" s="249">
        <v>96.452160123271057</v>
      </c>
    </row>
    <row r="8739" spans="2:3" x14ac:dyDescent="0.25">
      <c r="B8739" s="250">
        <v>8676</v>
      </c>
      <c r="C8739" s="249">
        <v>115.46260717409848</v>
      </c>
    </row>
    <row r="8740" spans="2:3" x14ac:dyDescent="0.25">
      <c r="B8740" s="250">
        <v>8677</v>
      </c>
      <c r="C8740" s="249">
        <v>123.03662822441349</v>
      </c>
    </row>
    <row r="8741" spans="2:3" x14ac:dyDescent="0.25">
      <c r="B8741" s="250">
        <v>8678</v>
      </c>
      <c r="C8741" s="249">
        <v>167.42392163442668</v>
      </c>
    </row>
    <row r="8742" spans="2:3" x14ac:dyDescent="0.25">
      <c r="B8742" s="250">
        <v>8679</v>
      </c>
      <c r="C8742" s="249">
        <v>120.43119193673324</v>
      </c>
    </row>
    <row r="8743" spans="2:3" x14ac:dyDescent="0.25">
      <c r="B8743" s="250">
        <v>8680</v>
      </c>
      <c r="C8743" s="249">
        <v>130.91126094506998</v>
      </c>
    </row>
    <row r="8744" spans="2:3" x14ac:dyDescent="0.25">
      <c r="B8744" s="250">
        <v>8681</v>
      </c>
      <c r="C8744" s="249">
        <v>81.342430447480183</v>
      </c>
    </row>
    <row r="8745" spans="2:3" x14ac:dyDescent="0.25">
      <c r="B8745" s="250">
        <v>8682</v>
      </c>
      <c r="C8745" s="249">
        <v>100.18886820006499</v>
      </c>
    </row>
    <row r="8746" spans="2:3" x14ac:dyDescent="0.25">
      <c r="B8746" s="250">
        <v>8683</v>
      </c>
      <c r="C8746" s="249">
        <v>125.9121676920379</v>
      </c>
    </row>
    <row r="8747" spans="2:3" x14ac:dyDescent="0.25">
      <c r="B8747" s="250">
        <v>8684</v>
      </c>
      <c r="C8747" s="249">
        <v>87.719893167135808</v>
      </c>
    </row>
    <row r="8748" spans="2:3" x14ac:dyDescent="0.25">
      <c r="B8748" s="250">
        <v>8685</v>
      </c>
      <c r="C8748" s="249">
        <v>179.14208132042882</v>
      </c>
    </row>
    <row r="8749" spans="2:3" x14ac:dyDescent="0.25">
      <c r="B8749" s="250">
        <v>8686</v>
      </c>
      <c r="C8749" s="249">
        <v>129.94861137378041</v>
      </c>
    </row>
    <row r="8750" spans="2:3" x14ac:dyDescent="0.25">
      <c r="B8750" s="250">
        <v>8687</v>
      </c>
      <c r="C8750" s="249">
        <v>122.41173404486997</v>
      </c>
    </row>
    <row r="8751" spans="2:3" x14ac:dyDescent="0.25">
      <c r="B8751" s="250">
        <v>8688</v>
      </c>
      <c r="C8751" s="249">
        <v>119.31464250937785</v>
      </c>
    </row>
    <row r="8752" spans="2:3" x14ac:dyDescent="0.25">
      <c r="B8752" s="250">
        <v>8689</v>
      </c>
      <c r="C8752" s="249">
        <v>117.24695199676182</v>
      </c>
    </row>
    <row r="8753" spans="2:3" x14ac:dyDescent="0.25">
      <c r="B8753" s="250">
        <v>8690</v>
      </c>
      <c r="C8753" s="249">
        <v>141.92347960346456</v>
      </c>
    </row>
    <row r="8754" spans="2:3" x14ac:dyDescent="0.25">
      <c r="B8754" s="250">
        <v>8691</v>
      </c>
      <c r="C8754" s="249">
        <v>106.01768217385147</v>
      </c>
    </row>
    <row r="8755" spans="2:3" x14ac:dyDescent="0.25">
      <c r="B8755" s="250">
        <v>8692</v>
      </c>
      <c r="C8755" s="249">
        <v>128.59579754215352</v>
      </c>
    </row>
    <row r="8756" spans="2:3" x14ac:dyDescent="0.25">
      <c r="B8756" s="250">
        <v>8693</v>
      </c>
      <c r="C8756" s="249">
        <v>148.8691062418884</v>
      </c>
    </row>
    <row r="8757" spans="2:3" x14ac:dyDescent="0.25">
      <c r="B8757" s="250">
        <v>8694</v>
      </c>
      <c r="C8757" s="249">
        <v>100.16112364279405</v>
      </c>
    </row>
    <row r="8758" spans="2:3" x14ac:dyDescent="0.25">
      <c r="B8758" s="250">
        <v>8695</v>
      </c>
      <c r="C8758" s="249">
        <v>120.67775315721052</v>
      </c>
    </row>
    <row r="8759" spans="2:3" x14ac:dyDescent="0.25">
      <c r="B8759" s="250">
        <v>8696</v>
      </c>
      <c r="C8759" s="249">
        <v>155.38410953692511</v>
      </c>
    </row>
    <row r="8760" spans="2:3" x14ac:dyDescent="0.25">
      <c r="B8760" s="250">
        <v>8697</v>
      </c>
      <c r="C8760" s="249">
        <v>117.278611723962</v>
      </c>
    </row>
    <row r="8761" spans="2:3" x14ac:dyDescent="0.25">
      <c r="B8761" s="250">
        <v>8698</v>
      </c>
      <c r="C8761" s="249">
        <v>129.68450300637375</v>
      </c>
    </row>
    <row r="8762" spans="2:3" x14ac:dyDescent="0.25">
      <c r="B8762" s="250">
        <v>8699</v>
      </c>
      <c r="C8762" s="249">
        <v>83.594089159730757</v>
      </c>
    </row>
    <row r="8763" spans="2:3" x14ac:dyDescent="0.25">
      <c r="B8763" s="250">
        <v>8700</v>
      </c>
      <c r="C8763" s="249">
        <v>123.59009509754344</v>
      </c>
    </row>
    <row r="8764" spans="2:3" x14ac:dyDescent="0.25">
      <c r="B8764" s="250">
        <v>8701</v>
      </c>
      <c r="C8764" s="249">
        <v>48.695322450677637</v>
      </c>
    </row>
    <row r="8765" spans="2:3" x14ac:dyDescent="0.25">
      <c r="B8765" s="250">
        <v>8702</v>
      </c>
      <c r="C8765" s="249">
        <v>94.037677800665506</v>
      </c>
    </row>
    <row r="8766" spans="2:3" x14ac:dyDescent="0.25">
      <c r="B8766" s="250">
        <v>8703</v>
      </c>
      <c r="C8766" s="249">
        <v>195.77014845943597</v>
      </c>
    </row>
    <row r="8767" spans="2:3" x14ac:dyDescent="0.25">
      <c r="B8767" s="250">
        <v>8704</v>
      </c>
      <c r="C8767" s="249">
        <v>85.622137868081637</v>
      </c>
    </row>
    <row r="8768" spans="2:3" x14ac:dyDescent="0.25">
      <c r="B8768" s="250">
        <v>8705</v>
      </c>
      <c r="C8768" s="249">
        <v>92.580458432940446</v>
      </c>
    </row>
    <row r="8769" spans="2:3" x14ac:dyDescent="0.25">
      <c r="B8769" s="250">
        <v>8706</v>
      </c>
      <c r="C8769" s="249">
        <v>116.53619642286763</v>
      </c>
    </row>
    <row r="8770" spans="2:3" x14ac:dyDescent="0.25">
      <c r="B8770" s="250">
        <v>8707</v>
      </c>
      <c r="C8770" s="249">
        <v>114.27100172546392</v>
      </c>
    </row>
    <row r="8771" spans="2:3" x14ac:dyDescent="0.25">
      <c r="B8771" s="250">
        <v>8708</v>
      </c>
      <c r="C8771" s="249">
        <v>149.06896145710013</v>
      </c>
    </row>
    <row r="8772" spans="2:3" x14ac:dyDescent="0.25">
      <c r="B8772" s="250">
        <v>8709</v>
      </c>
      <c r="C8772" s="249">
        <v>56.442213980649427</v>
      </c>
    </row>
    <row r="8773" spans="2:3" x14ac:dyDescent="0.25">
      <c r="B8773" s="250">
        <v>8710</v>
      </c>
      <c r="C8773" s="249">
        <v>154.97412543450281</v>
      </c>
    </row>
    <row r="8774" spans="2:3" x14ac:dyDescent="0.25">
      <c r="B8774" s="250">
        <v>8711</v>
      </c>
      <c r="C8774" s="249">
        <v>138.74701785738935</v>
      </c>
    </row>
    <row r="8775" spans="2:3" x14ac:dyDescent="0.25">
      <c r="B8775" s="250">
        <v>8712</v>
      </c>
      <c r="C8775" s="249">
        <v>55.085688329204316</v>
      </c>
    </row>
    <row r="8776" spans="2:3" x14ac:dyDescent="0.25">
      <c r="B8776" s="250">
        <v>8713</v>
      </c>
      <c r="C8776" s="249">
        <v>111.04088433227716</v>
      </c>
    </row>
    <row r="8777" spans="2:3" x14ac:dyDescent="0.25">
      <c r="B8777" s="250">
        <v>8714</v>
      </c>
      <c r="C8777" s="249">
        <v>137.04117743873707</v>
      </c>
    </row>
    <row r="8778" spans="2:3" x14ac:dyDescent="0.25">
      <c r="B8778" s="250">
        <v>8715</v>
      </c>
      <c r="C8778" s="249">
        <v>102.53827402010333</v>
      </c>
    </row>
    <row r="8779" spans="2:3" x14ac:dyDescent="0.25">
      <c r="B8779" s="250">
        <v>8716</v>
      </c>
      <c r="C8779" s="249">
        <v>173.37332928230097</v>
      </c>
    </row>
    <row r="8780" spans="2:3" x14ac:dyDescent="0.25">
      <c r="B8780" s="250">
        <v>8717</v>
      </c>
      <c r="C8780" s="249">
        <v>114.43512643766698</v>
      </c>
    </row>
    <row r="8781" spans="2:3" x14ac:dyDescent="0.25">
      <c r="B8781" s="250">
        <v>8718</v>
      </c>
      <c r="C8781" s="249">
        <v>157.66180764142402</v>
      </c>
    </row>
    <row r="8782" spans="2:3" x14ac:dyDescent="0.25">
      <c r="B8782" s="250">
        <v>8719</v>
      </c>
      <c r="C8782" s="249">
        <v>105.62770230088836</v>
      </c>
    </row>
    <row r="8783" spans="2:3" x14ac:dyDescent="0.25">
      <c r="B8783" s="250">
        <v>8720</v>
      </c>
      <c r="C8783" s="249">
        <v>128.48719812525704</v>
      </c>
    </row>
    <row r="8784" spans="2:3" x14ac:dyDescent="0.25">
      <c r="B8784" s="250">
        <v>8721</v>
      </c>
      <c r="C8784" s="249">
        <v>132.47567254631872</v>
      </c>
    </row>
    <row r="8785" spans="2:3" x14ac:dyDescent="0.25">
      <c r="B8785" s="250">
        <v>8722</v>
      </c>
      <c r="C8785" s="249">
        <v>126.8936870363561</v>
      </c>
    </row>
    <row r="8786" spans="2:3" x14ac:dyDescent="0.25">
      <c r="B8786" s="250">
        <v>8723</v>
      </c>
      <c r="C8786" s="249">
        <v>155.98520281757743</v>
      </c>
    </row>
    <row r="8787" spans="2:3" x14ac:dyDescent="0.25">
      <c r="B8787" s="250">
        <v>8724</v>
      </c>
      <c r="C8787" s="249">
        <v>78.286349200263743</v>
      </c>
    </row>
    <row r="8788" spans="2:3" x14ac:dyDescent="0.25">
      <c r="B8788" s="250">
        <v>8725</v>
      </c>
      <c r="C8788" s="249">
        <v>140.85660888250661</v>
      </c>
    </row>
    <row r="8789" spans="2:3" x14ac:dyDescent="0.25">
      <c r="B8789" s="250">
        <v>8726</v>
      </c>
      <c r="C8789" s="249">
        <v>144.51047086187896</v>
      </c>
    </row>
    <row r="8790" spans="2:3" x14ac:dyDescent="0.25">
      <c r="B8790" s="250">
        <v>8727</v>
      </c>
      <c r="C8790" s="249">
        <v>144.40101655773543</v>
      </c>
    </row>
    <row r="8791" spans="2:3" x14ac:dyDescent="0.25">
      <c r="B8791" s="250">
        <v>8728</v>
      </c>
      <c r="C8791" s="249">
        <v>123.35943245336155</v>
      </c>
    </row>
    <row r="8792" spans="2:3" x14ac:dyDescent="0.25">
      <c r="B8792" s="250">
        <v>8729</v>
      </c>
      <c r="C8792" s="249">
        <v>102.32793706560099</v>
      </c>
    </row>
    <row r="8793" spans="2:3" x14ac:dyDescent="0.25">
      <c r="B8793" s="250">
        <v>8730</v>
      </c>
      <c r="C8793" s="249">
        <v>135.26114423949787</v>
      </c>
    </row>
    <row r="8794" spans="2:3" x14ac:dyDescent="0.25">
      <c r="B8794" s="250">
        <v>8731</v>
      </c>
      <c r="C8794" s="249">
        <v>71.527279580246329</v>
      </c>
    </row>
    <row r="8795" spans="2:3" x14ac:dyDescent="0.25">
      <c r="B8795" s="250">
        <v>8732</v>
      </c>
      <c r="C8795" s="249">
        <v>137.81003842696586</v>
      </c>
    </row>
    <row r="8796" spans="2:3" x14ac:dyDescent="0.25">
      <c r="B8796" s="250">
        <v>8733</v>
      </c>
      <c r="C8796" s="249">
        <v>107.47076278257803</v>
      </c>
    </row>
    <row r="8797" spans="2:3" x14ac:dyDescent="0.25">
      <c r="B8797" s="250">
        <v>8734</v>
      </c>
      <c r="C8797" s="249">
        <v>136.33760089013222</v>
      </c>
    </row>
    <row r="8798" spans="2:3" x14ac:dyDescent="0.25">
      <c r="B8798" s="250">
        <v>8735</v>
      </c>
      <c r="C8798" s="249">
        <v>54.000554278282181</v>
      </c>
    </row>
    <row r="8799" spans="2:3" x14ac:dyDescent="0.25">
      <c r="B8799" s="250">
        <v>8736</v>
      </c>
      <c r="C8799" s="249">
        <v>130.3987637246139</v>
      </c>
    </row>
    <row r="8800" spans="2:3" x14ac:dyDescent="0.25">
      <c r="B8800" s="250">
        <v>8737</v>
      </c>
      <c r="C8800" s="249">
        <v>161.32051119141806</v>
      </c>
    </row>
    <row r="8801" spans="2:3" x14ac:dyDescent="0.25">
      <c r="B8801" s="250">
        <v>8738</v>
      </c>
      <c r="C8801" s="249">
        <v>129.15020141370587</v>
      </c>
    </row>
    <row r="8802" spans="2:3" x14ac:dyDescent="0.25">
      <c r="B8802" s="250">
        <v>8739</v>
      </c>
      <c r="C8802" s="249">
        <v>149.73374975757991</v>
      </c>
    </row>
    <row r="8803" spans="2:3" x14ac:dyDescent="0.25">
      <c r="B8803" s="250">
        <v>8740</v>
      </c>
      <c r="C8803" s="249">
        <v>158.16854658871728</v>
      </c>
    </row>
    <row r="8804" spans="2:3" x14ac:dyDescent="0.25">
      <c r="B8804" s="250">
        <v>8741</v>
      </c>
      <c r="C8804" s="249">
        <v>94.281627409552442</v>
      </c>
    </row>
    <row r="8805" spans="2:3" x14ac:dyDescent="0.25">
      <c r="B8805" s="250">
        <v>8742</v>
      </c>
      <c r="C8805" s="249">
        <v>126.67737038348245</v>
      </c>
    </row>
    <row r="8806" spans="2:3" x14ac:dyDescent="0.25">
      <c r="B8806" s="250">
        <v>8743</v>
      </c>
      <c r="C8806" s="249">
        <v>123.42032919792868</v>
      </c>
    </row>
    <row r="8807" spans="2:3" x14ac:dyDescent="0.25">
      <c r="B8807" s="250">
        <v>8744</v>
      </c>
      <c r="C8807" s="249">
        <v>118.05754571983421</v>
      </c>
    </row>
    <row r="8808" spans="2:3" x14ac:dyDescent="0.25">
      <c r="B8808" s="250">
        <v>8745</v>
      </c>
      <c r="C8808" s="249">
        <v>128.11769842992919</v>
      </c>
    </row>
    <row r="8809" spans="2:3" x14ac:dyDescent="0.25">
      <c r="B8809" s="250">
        <v>8746</v>
      </c>
      <c r="C8809" s="249">
        <v>123.6503756013837</v>
      </c>
    </row>
    <row r="8810" spans="2:3" x14ac:dyDescent="0.25">
      <c r="B8810" s="250">
        <v>8747</v>
      </c>
      <c r="C8810" s="249">
        <v>100.60965661413798</v>
      </c>
    </row>
    <row r="8811" spans="2:3" x14ac:dyDescent="0.25">
      <c r="B8811" s="250">
        <v>8748</v>
      </c>
      <c r="C8811" s="249">
        <v>106.21044257126394</v>
      </c>
    </row>
    <row r="8812" spans="2:3" x14ac:dyDescent="0.25">
      <c r="B8812" s="250">
        <v>8749</v>
      </c>
      <c r="C8812" s="249">
        <v>171.74130525892741</v>
      </c>
    </row>
    <row r="8813" spans="2:3" x14ac:dyDescent="0.25">
      <c r="B8813" s="250">
        <v>8750</v>
      </c>
      <c r="C8813" s="249">
        <v>113.93900866946042</v>
      </c>
    </row>
    <row r="8814" spans="2:3" x14ac:dyDescent="0.25">
      <c r="B8814" s="250">
        <v>8751</v>
      </c>
      <c r="C8814" s="249">
        <v>105.18810823693209</v>
      </c>
    </row>
    <row r="8815" spans="2:3" x14ac:dyDescent="0.25">
      <c r="B8815" s="250">
        <v>8752</v>
      </c>
      <c r="C8815" s="249">
        <v>72.425642467034578</v>
      </c>
    </row>
    <row r="8816" spans="2:3" x14ac:dyDescent="0.25">
      <c r="B8816" s="250">
        <v>8753</v>
      </c>
      <c r="C8816" s="249">
        <v>119.68885943384586</v>
      </c>
    </row>
    <row r="8817" spans="2:3" x14ac:dyDescent="0.25">
      <c r="B8817" s="250">
        <v>8754</v>
      </c>
      <c r="C8817" s="249">
        <v>124.39219221572091</v>
      </c>
    </row>
    <row r="8818" spans="2:3" x14ac:dyDescent="0.25">
      <c r="B8818" s="250">
        <v>8755</v>
      </c>
      <c r="C8818" s="249">
        <v>129.47422076382702</v>
      </c>
    </row>
    <row r="8819" spans="2:3" x14ac:dyDescent="0.25">
      <c r="B8819" s="250">
        <v>8756</v>
      </c>
      <c r="C8819" s="249">
        <v>97.111319769310171</v>
      </c>
    </row>
    <row r="8820" spans="2:3" x14ac:dyDescent="0.25">
      <c r="B8820" s="250">
        <v>8757</v>
      </c>
      <c r="C8820" s="249">
        <v>39.211643051355225</v>
      </c>
    </row>
    <row r="8821" spans="2:3" x14ac:dyDescent="0.25">
      <c r="B8821" s="250">
        <v>8758</v>
      </c>
      <c r="C8821" s="249">
        <v>95.660669678284435</v>
      </c>
    </row>
    <row r="8822" spans="2:3" x14ac:dyDescent="0.25">
      <c r="B8822" s="250">
        <v>8759</v>
      </c>
      <c r="C8822" s="249">
        <v>110.02623803768191</v>
      </c>
    </row>
    <row r="8823" spans="2:3" x14ac:dyDescent="0.25">
      <c r="B8823" s="250">
        <v>8760</v>
      </c>
      <c r="C8823" s="249">
        <v>97.988482553398768</v>
      </c>
    </row>
    <row r="8824" spans="2:3" x14ac:dyDescent="0.25">
      <c r="B8824" s="250">
        <v>8761</v>
      </c>
      <c r="C8824" s="249">
        <v>74.349427747176492</v>
      </c>
    </row>
    <row r="8825" spans="2:3" x14ac:dyDescent="0.25">
      <c r="B8825" s="250">
        <v>8762</v>
      </c>
      <c r="C8825" s="249">
        <v>113.81536770284698</v>
      </c>
    </row>
    <row r="8826" spans="2:3" x14ac:dyDescent="0.25">
      <c r="B8826" s="250">
        <v>8763</v>
      </c>
      <c r="C8826" s="249">
        <v>128.63096561010306</v>
      </c>
    </row>
    <row r="8827" spans="2:3" x14ac:dyDescent="0.25">
      <c r="B8827" s="250">
        <v>8764</v>
      </c>
      <c r="C8827" s="249">
        <v>89.525559562946654</v>
      </c>
    </row>
    <row r="8828" spans="2:3" x14ac:dyDescent="0.25">
      <c r="B8828" s="250">
        <v>8765</v>
      </c>
      <c r="C8828" s="249">
        <v>87.633008812845162</v>
      </c>
    </row>
    <row r="8829" spans="2:3" x14ac:dyDescent="0.25">
      <c r="B8829" s="250">
        <v>8766</v>
      </c>
      <c r="C8829" s="249">
        <v>128.41157884853229</v>
      </c>
    </row>
    <row r="8830" spans="2:3" x14ac:dyDescent="0.25">
      <c r="B8830" s="250">
        <v>8767</v>
      </c>
      <c r="C8830" s="249">
        <v>118.95813633824052</v>
      </c>
    </row>
    <row r="8831" spans="2:3" x14ac:dyDescent="0.25">
      <c r="B8831" s="250">
        <v>8768</v>
      </c>
      <c r="C8831" s="249">
        <v>109.28492866249275</v>
      </c>
    </row>
    <row r="8832" spans="2:3" x14ac:dyDescent="0.25">
      <c r="B8832" s="250">
        <v>8769</v>
      </c>
      <c r="C8832" s="249">
        <v>117.61620720925046</v>
      </c>
    </row>
    <row r="8833" spans="2:3" x14ac:dyDescent="0.25">
      <c r="B8833" s="250">
        <v>8770</v>
      </c>
      <c r="C8833" s="249">
        <v>117.36474922376684</v>
      </c>
    </row>
    <row r="8834" spans="2:3" x14ac:dyDescent="0.25">
      <c r="B8834" s="250">
        <v>8771</v>
      </c>
      <c r="C8834" s="249">
        <v>131.8292212405234</v>
      </c>
    </row>
    <row r="8835" spans="2:3" x14ac:dyDescent="0.25">
      <c r="B8835" s="250">
        <v>8772</v>
      </c>
      <c r="C8835" s="249">
        <v>126.05963191151972</v>
      </c>
    </row>
    <row r="8836" spans="2:3" x14ac:dyDescent="0.25">
      <c r="B8836" s="250">
        <v>8773</v>
      </c>
      <c r="C8836" s="249">
        <v>131.5420649346724</v>
      </c>
    </row>
    <row r="8837" spans="2:3" x14ac:dyDescent="0.25">
      <c r="B8837" s="250">
        <v>8774</v>
      </c>
      <c r="C8837" s="249">
        <v>142.88440873394194</v>
      </c>
    </row>
    <row r="8838" spans="2:3" x14ac:dyDescent="0.25">
      <c r="B8838" s="250">
        <v>8775</v>
      </c>
      <c r="C8838" s="249">
        <v>111.16383532928342</v>
      </c>
    </row>
    <row r="8839" spans="2:3" x14ac:dyDescent="0.25">
      <c r="B8839" s="250">
        <v>8776</v>
      </c>
      <c r="C8839" s="249">
        <v>119.54776608256856</v>
      </c>
    </row>
    <row r="8840" spans="2:3" x14ac:dyDescent="0.25">
      <c r="B8840" s="250">
        <v>8777</v>
      </c>
      <c r="C8840" s="249">
        <v>157.65582639870334</v>
      </c>
    </row>
    <row r="8841" spans="2:3" x14ac:dyDescent="0.25">
      <c r="B8841" s="250">
        <v>8778</v>
      </c>
      <c r="C8841" s="249">
        <v>163.53347709379767</v>
      </c>
    </row>
    <row r="8842" spans="2:3" x14ac:dyDescent="0.25">
      <c r="B8842" s="250">
        <v>8779</v>
      </c>
      <c r="C8842" s="249">
        <v>116.44336370722618</v>
      </c>
    </row>
    <row r="8843" spans="2:3" x14ac:dyDescent="0.25">
      <c r="B8843" s="250">
        <v>8780</v>
      </c>
      <c r="C8843" s="249">
        <v>130.46318520643877</v>
      </c>
    </row>
    <row r="8844" spans="2:3" x14ac:dyDescent="0.25">
      <c r="B8844" s="250">
        <v>8781</v>
      </c>
      <c r="C8844" s="249">
        <v>157.73590827933063</v>
      </c>
    </row>
    <row r="8845" spans="2:3" x14ac:dyDescent="0.25">
      <c r="B8845" s="250">
        <v>8782</v>
      </c>
      <c r="C8845" s="249">
        <v>131.28361089207556</v>
      </c>
    </row>
    <row r="8846" spans="2:3" x14ac:dyDescent="0.25">
      <c r="B8846" s="250">
        <v>8783</v>
      </c>
      <c r="C8846" s="249">
        <v>133.78402316670977</v>
      </c>
    </row>
    <row r="8847" spans="2:3" x14ac:dyDescent="0.25">
      <c r="B8847" s="250">
        <v>8784</v>
      </c>
      <c r="C8847" s="249">
        <v>123.67396430648576</v>
      </c>
    </row>
    <row r="8848" spans="2:3" x14ac:dyDescent="0.25">
      <c r="B8848" s="250">
        <v>8785</v>
      </c>
      <c r="C8848" s="249">
        <v>161.93914680923518</v>
      </c>
    </row>
    <row r="8849" spans="2:3" x14ac:dyDescent="0.25">
      <c r="B8849" s="250">
        <v>8786</v>
      </c>
      <c r="C8849" s="249">
        <v>155.46462900297169</v>
      </c>
    </row>
    <row r="8850" spans="2:3" x14ac:dyDescent="0.25">
      <c r="B8850" s="250">
        <v>8787</v>
      </c>
      <c r="C8850" s="249">
        <v>125.23171646906411</v>
      </c>
    </row>
    <row r="8851" spans="2:3" x14ac:dyDescent="0.25">
      <c r="B8851" s="250">
        <v>8788</v>
      </c>
      <c r="C8851" s="249">
        <v>61.905523845786199</v>
      </c>
    </row>
    <row r="8852" spans="2:3" x14ac:dyDescent="0.25">
      <c r="B8852" s="250">
        <v>8789</v>
      </c>
      <c r="C8852" s="249">
        <v>113.79528841833269</v>
      </c>
    </row>
    <row r="8853" spans="2:3" x14ac:dyDescent="0.25">
      <c r="B8853" s="250">
        <v>8790</v>
      </c>
      <c r="C8853" s="249">
        <v>99.701035557274736</v>
      </c>
    </row>
    <row r="8854" spans="2:3" x14ac:dyDescent="0.25">
      <c r="B8854" s="250">
        <v>8791</v>
      </c>
      <c r="C8854" s="249">
        <v>91.79857211757033</v>
      </c>
    </row>
    <row r="8855" spans="2:3" x14ac:dyDescent="0.25">
      <c r="B8855" s="250">
        <v>8792</v>
      </c>
      <c r="C8855" s="249">
        <v>115.55501109575394</v>
      </c>
    </row>
    <row r="8856" spans="2:3" x14ac:dyDescent="0.25">
      <c r="B8856" s="250">
        <v>8793</v>
      </c>
      <c r="C8856" s="249">
        <v>114.49016436431805</v>
      </c>
    </row>
    <row r="8857" spans="2:3" x14ac:dyDescent="0.25">
      <c r="B8857" s="250">
        <v>8794</v>
      </c>
      <c r="C8857" s="249">
        <v>89.906567114404083</v>
      </c>
    </row>
    <row r="8858" spans="2:3" x14ac:dyDescent="0.25">
      <c r="B8858" s="250">
        <v>8795</v>
      </c>
      <c r="C8858" s="249">
        <v>86.045414757061934</v>
      </c>
    </row>
    <row r="8859" spans="2:3" x14ac:dyDescent="0.25">
      <c r="B8859" s="250">
        <v>8796</v>
      </c>
      <c r="C8859" s="249">
        <v>123.72689113708188</v>
      </c>
    </row>
    <row r="8860" spans="2:3" x14ac:dyDescent="0.25">
      <c r="B8860" s="250">
        <v>8797</v>
      </c>
      <c r="C8860" s="249">
        <v>110.99636784089236</v>
      </c>
    </row>
    <row r="8861" spans="2:3" x14ac:dyDescent="0.25">
      <c r="B8861" s="250">
        <v>8798</v>
      </c>
      <c r="C8861" s="249">
        <v>85.926945631881253</v>
      </c>
    </row>
    <row r="8862" spans="2:3" x14ac:dyDescent="0.25">
      <c r="B8862" s="250">
        <v>8799</v>
      </c>
      <c r="C8862" s="249">
        <v>81.104262442225092</v>
      </c>
    </row>
    <row r="8863" spans="2:3" x14ac:dyDescent="0.25">
      <c r="B8863" s="250">
        <v>8800</v>
      </c>
      <c r="C8863" s="249">
        <v>112.69109054496583</v>
      </c>
    </row>
    <row r="8864" spans="2:3" x14ac:dyDescent="0.25">
      <c r="B8864" s="250">
        <v>8801</v>
      </c>
      <c r="C8864" s="249">
        <v>129.54111101842426</v>
      </c>
    </row>
    <row r="8865" spans="2:3" x14ac:dyDescent="0.25">
      <c r="B8865" s="250">
        <v>8802</v>
      </c>
      <c r="C8865" s="249">
        <v>117.14448308330682</v>
      </c>
    </row>
    <row r="8866" spans="2:3" x14ac:dyDescent="0.25">
      <c r="B8866" s="250">
        <v>8803</v>
      </c>
      <c r="C8866" s="249">
        <v>98.688797788931382</v>
      </c>
    </row>
    <row r="8867" spans="2:3" x14ac:dyDescent="0.25">
      <c r="B8867" s="250">
        <v>8804</v>
      </c>
      <c r="C8867" s="249">
        <v>143.17020038837305</v>
      </c>
    </row>
    <row r="8868" spans="2:3" x14ac:dyDescent="0.25">
      <c r="B8868" s="250">
        <v>8805</v>
      </c>
      <c r="C8868" s="249">
        <v>150.95057676695265</v>
      </c>
    </row>
    <row r="8869" spans="2:3" x14ac:dyDescent="0.25">
      <c r="B8869" s="250">
        <v>8806</v>
      </c>
      <c r="C8869" s="249">
        <v>81.35703410022407</v>
      </c>
    </row>
    <row r="8870" spans="2:3" x14ac:dyDescent="0.25">
      <c r="B8870" s="250">
        <v>8807</v>
      </c>
      <c r="C8870" s="249">
        <v>77.88402293650293</v>
      </c>
    </row>
    <row r="8871" spans="2:3" x14ac:dyDescent="0.25">
      <c r="B8871" s="250">
        <v>8808</v>
      </c>
      <c r="C8871" s="249">
        <v>137.98741087331004</v>
      </c>
    </row>
    <row r="8872" spans="2:3" x14ac:dyDescent="0.25">
      <c r="B8872" s="250">
        <v>8809</v>
      </c>
      <c r="C8872" s="249">
        <v>138.65564294576487</v>
      </c>
    </row>
    <row r="8873" spans="2:3" x14ac:dyDescent="0.25">
      <c r="B8873" s="250">
        <v>8810</v>
      </c>
      <c r="C8873" s="249">
        <v>120.4588572549911</v>
      </c>
    </row>
    <row r="8874" spans="2:3" x14ac:dyDescent="0.25">
      <c r="B8874" s="250">
        <v>8811</v>
      </c>
      <c r="C8874" s="249">
        <v>181.51703327852636</v>
      </c>
    </row>
    <row r="8875" spans="2:3" x14ac:dyDescent="0.25">
      <c r="B8875" s="250">
        <v>8812</v>
      </c>
      <c r="C8875" s="249">
        <v>106.24457168142351</v>
      </c>
    </row>
    <row r="8876" spans="2:3" x14ac:dyDescent="0.25">
      <c r="B8876" s="250">
        <v>8813</v>
      </c>
      <c r="C8876" s="249">
        <v>183.84572449405448</v>
      </c>
    </row>
    <row r="8877" spans="2:3" x14ac:dyDescent="0.25">
      <c r="B8877" s="250">
        <v>8814</v>
      </c>
      <c r="C8877" s="249">
        <v>144.60590028853801</v>
      </c>
    </row>
    <row r="8878" spans="2:3" x14ac:dyDescent="0.25">
      <c r="B8878" s="250">
        <v>8815</v>
      </c>
      <c r="C8878" s="249">
        <v>105.0721827733646</v>
      </c>
    </row>
    <row r="8879" spans="2:3" x14ac:dyDescent="0.25">
      <c r="B8879" s="250">
        <v>8816</v>
      </c>
      <c r="C8879" s="249">
        <v>110.70710828646206</v>
      </c>
    </row>
    <row r="8880" spans="2:3" x14ac:dyDescent="0.25">
      <c r="B8880" s="250">
        <v>8817</v>
      </c>
      <c r="C8880" s="249">
        <v>99.334912002319513</v>
      </c>
    </row>
    <row r="8881" spans="2:3" x14ac:dyDescent="0.25">
      <c r="B8881" s="250">
        <v>8818</v>
      </c>
      <c r="C8881" s="249">
        <v>164.48615451687698</v>
      </c>
    </row>
    <row r="8882" spans="2:3" x14ac:dyDescent="0.25">
      <c r="B8882" s="250">
        <v>8819</v>
      </c>
      <c r="C8882" s="249">
        <v>137.30897328395969</v>
      </c>
    </row>
    <row r="8883" spans="2:3" x14ac:dyDescent="0.25">
      <c r="B8883" s="250">
        <v>8820</v>
      </c>
      <c r="C8883" s="249">
        <v>129.91552794108344</v>
      </c>
    </row>
    <row r="8884" spans="2:3" x14ac:dyDescent="0.25">
      <c r="B8884" s="250">
        <v>8821</v>
      </c>
      <c r="C8884" s="249">
        <v>78.151423957636823</v>
      </c>
    </row>
    <row r="8885" spans="2:3" x14ac:dyDescent="0.25">
      <c r="B8885" s="250">
        <v>8822</v>
      </c>
      <c r="C8885" s="249">
        <v>103.77288138657838</v>
      </c>
    </row>
    <row r="8886" spans="2:3" x14ac:dyDescent="0.25">
      <c r="B8886" s="250">
        <v>8823</v>
      </c>
      <c r="C8886" s="249">
        <v>119.02070972565735</v>
      </c>
    </row>
    <row r="8887" spans="2:3" x14ac:dyDescent="0.25">
      <c r="B8887" s="250">
        <v>8824</v>
      </c>
      <c r="C8887" s="249">
        <v>117.93012850177136</v>
      </c>
    </row>
    <row r="8888" spans="2:3" x14ac:dyDescent="0.25">
      <c r="B8888" s="250">
        <v>8825</v>
      </c>
      <c r="C8888" s="249">
        <v>128.02032804332697</v>
      </c>
    </row>
    <row r="8889" spans="2:3" x14ac:dyDescent="0.25">
      <c r="B8889" s="250">
        <v>8826</v>
      </c>
      <c r="C8889" s="249">
        <v>86.858199755345439</v>
      </c>
    </row>
    <row r="8890" spans="2:3" x14ac:dyDescent="0.25">
      <c r="B8890" s="250">
        <v>8827</v>
      </c>
      <c r="C8890" s="249">
        <v>103.38168036983564</v>
      </c>
    </row>
    <row r="8891" spans="2:3" x14ac:dyDescent="0.25">
      <c r="B8891" s="250">
        <v>8828</v>
      </c>
      <c r="C8891" s="249">
        <v>121.60863444591961</v>
      </c>
    </row>
    <row r="8892" spans="2:3" x14ac:dyDescent="0.25">
      <c r="B8892" s="250">
        <v>8829</v>
      </c>
      <c r="C8892" s="249">
        <v>164.42864994140783</v>
      </c>
    </row>
    <row r="8893" spans="2:3" x14ac:dyDescent="0.25">
      <c r="B8893" s="250">
        <v>8830</v>
      </c>
      <c r="C8893" s="249">
        <v>156.80683502946363</v>
      </c>
    </row>
    <row r="8894" spans="2:3" x14ac:dyDescent="0.25">
      <c r="B8894" s="250">
        <v>8831</v>
      </c>
      <c r="C8894" s="249">
        <v>124.99096329454269</v>
      </c>
    </row>
    <row r="8895" spans="2:3" x14ac:dyDescent="0.25">
      <c r="B8895" s="250">
        <v>8832</v>
      </c>
      <c r="C8895" s="249">
        <v>103.44753705315752</v>
      </c>
    </row>
    <row r="8896" spans="2:3" x14ac:dyDescent="0.25">
      <c r="B8896" s="250">
        <v>8833</v>
      </c>
      <c r="C8896" s="249">
        <v>127.15887366114542</v>
      </c>
    </row>
    <row r="8897" spans="2:3" x14ac:dyDescent="0.25">
      <c r="B8897" s="250">
        <v>8834</v>
      </c>
      <c r="C8897" s="249">
        <v>175.65612186298529</v>
      </c>
    </row>
    <row r="8898" spans="2:3" x14ac:dyDescent="0.25">
      <c r="B8898" s="250">
        <v>8835</v>
      </c>
      <c r="C8898" s="249">
        <v>128.36946692838893</v>
      </c>
    </row>
    <row r="8899" spans="2:3" x14ac:dyDescent="0.25">
      <c r="B8899" s="250">
        <v>8836</v>
      </c>
      <c r="C8899" s="249">
        <v>136.09671314595545</v>
      </c>
    </row>
    <row r="8900" spans="2:3" x14ac:dyDescent="0.25">
      <c r="B8900" s="250">
        <v>8837</v>
      </c>
      <c r="C8900" s="249">
        <v>172.60080423300218</v>
      </c>
    </row>
    <row r="8901" spans="2:3" x14ac:dyDescent="0.25">
      <c r="B8901" s="250">
        <v>8838</v>
      </c>
      <c r="C8901" s="249">
        <v>104.28556173557996</v>
      </c>
    </row>
    <row r="8902" spans="2:3" x14ac:dyDescent="0.25">
      <c r="B8902" s="250">
        <v>8839</v>
      </c>
      <c r="C8902" s="249">
        <v>75.719731293883868</v>
      </c>
    </row>
    <row r="8903" spans="2:3" x14ac:dyDescent="0.25">
      <c r="B8903" s="250">
        <v>8840</v>
      </c>
      <c r="C8903" s="249">
        <v>139.96467141767303</v>
      </c>
    </row>
    <row r="8904" spans="2:3" x14ac:dyDescent="0.25">
      <c r="B8904" s="250">
        <v>8841</v>
      </c>
      <c r="C8904" s="249">
        <v>103.72166923482501</v>
      </c>
    </row>
    <row r="8905" spans="2:3" x14ac:dyDescent="0.25">
      <c r="B8905" s="250">
        <v>8842</v>
      </c>
      <c r="C8905" s="249">
        <v>142.23335750678211</v>
      </c>
    </row>
    <row r="8906" spans="2:3" x14ac:dyDescent="0.25">
      <c r="B8906" s="250">
        <v>8843</v>
      </c>
      <c r="C8906" s="249">
        <v>99.570148846125221</v>
      </c>
    </row>
    <row r="8907" spans="2:3" x14ac:dyDescent="0.25">
      <c r="B8907" s="250">
        <v>8844</v>
      </c>
      <c r="C8907" s="249">
        <v>123.56819972817631</v>
      </c>
    </row>
    <row r="8908" spans="2:3" x14ac:dyDescent="0.25">
      <c r="B8908" s="250">
        <v>8845</v>
      </c>
      <c r="C8908" s="249">
        <v>125.49808613584629</v>
      </c>
    </row>
    <row r="8909" spans="2:3" x14ac:dyDescent="0.25">
      <c r="B8909" s="250">
        <v>8846</v>
      </c>
      <c r="C8909" s="249">
        <v>141.01255361382238</v>
      </c>
    </row>
    <row r="8910" spans="2:3" x14ac:dyDescent="0.25">
      <c r="B8910" s="250">
        <v>8847</v>
      </c>
      <c r="C8910" s="249">
        <v>157.09016335125651</v>
      </c>
    </row>
    <row r="8911" spans="2:3" x14ac:dyDescent="0.25">
      <c r="B8911" s="250">
        <v>8848</v>
      </c>
      <c r="C8911" s="249">
        <v>81.871459299075696</v>
      </c>
    </row>
    <row r="8912" spans="2:3" x14ac:dyDescent="0.25">
      <c r="B8912" s="250">
        <v>8849</v>
      </c>
      <c r="C8912" s="249">
        <v>94.567393204084297</v>
      </c>
    </row>
    <row r="8913" spans="2:3" x14ac:dyDescent="0.25">
      <c r="B8913" s="250">
        <v>8850</v>
      </c>
      <c r="C8913" s="249">
        <v>132.46678152424087</v>
      </c>
    </row>
    <row r="8914" spans="2:3" x14ac:dyDescent="0.25">
      <c r="B8914" s="250">
        <v>8851</v>
      </c>
      <c r="C8914" s="249">
        <v>129.70114653473385</v>
      </c>
    </row>
    <row r="8915" spans="2:3" x14ac:dyDescent="0.25">
      <c r="B8915" s="250">
        <v>8852</v>
      </c>
      <c r="C8915" s="249">
        <v>117.11860413651426</v>
      </c>
    </row>
    <row r="8916" spans="2:3" x14ac:dyDescent="0.25">
      <c r="B8916" s="250">
        <v>8853</v>
      </c>
      <c r="C8916" s="249">
        <v>127.09063644887415</v>
      </c>
    </row>
    <row r="8917" spans="2:3" x14ac:dyDescent="0.25">
      <c r="B8917" s="250">
        <v>8854</v>
      </c>
      <c r="C8917" s="249">
        <v>118.45292677333445</v>
      </c>
    </row>
    <row r="8918" spans="2:3" x14ac:dyDescent="0.25">
      <c r="B8918" s="250">
        <v>8855</v>
      </c>
      <c r="C8918" s="249">
        <v>150.60187956794084</v>
      </c>
    </row>
    <row r="8919" spans="2:3" x14ac:dyDescent="0.25">
      <c r="B8919" s="250">
        <v>8856</v>
      </c>
      <c r="C8919" s="249">
        <v>149.08864723918177</v>
      </c>
    </row>
    <row r="8920" spans="2:3" x14ac:dyDescent="0.25">
      <c r="B8920" s="250">
        <v>8857</v>
      </c>
      <c r="C8920" s="249">
        <v>102.65418417611924</v>
      </c>
    </row>
    <row r="8921" spans="2:3" x14ac:dyDescent="0.25">
      <c r="B8921" s="250">
        <v>8858</v>
      </c>
      <c r="C8921" s="249">
        <v>84.017161479824097</v>
      </c>
    </row>
    <row r="8922" spans="2:3" x14ac:dyDescent="0.25">
      <c r="B8922" s="250">
        <v>8859</v>
      </c>
      <c r="C8922" s="249">
        <v>107.72184715673251</v>
      </c>
    </row>
    <row r="8923" spans="2:3" x14ac:dyDescent="0.25">
      <c r="B8923" s="250">
        <v>8860</v>
      </c>
      <c r="C8923" s="249">
        <v>133.94795280405984</v>
      </c>
    </row>
    <row r="8924" spans="2:3" x14ac:dyDescent="0.25">
      <c r="B8924" s="250">
        <v>8861</v>
      </c>
      <c r="C8924" s="249">
        <v>113.80405476824322</v>
      </c>
    </row>
    <row r="8925" spans="2:3" x14ac:dyDescent="0.25">
      <c r="B8925" s="250">
        <v>8862</v>
      </c>
      <c r="C8925" s="249">
        <v>117.25614911097793</v>
      </c>
    </row>
    <row r="8926" spans="2:3" x14ac:dyDescent="0.25">
      <c r="B8926" s="250">
        <v>8863</v>
      </c>
      <c r="C8926" s="249">
        <v>83.124745217191105</v>
      </c>
    </row>
    <row r="8927" spans="2:3" x14ac:dyDescent="0.25">
      <c r="B8927" s="250">
        <v>8864</v>
      </c>
      <c r="C8927" s="249">
        <v>147.34440454987185</v>
      </c>
    </row>
    <row r="8928" spans="2:3" x14ac:dyDescent="0.25">
      <c r="B8928" s="250">
        <v>8865</v>
      </c>
      <c r="C8928" s="249">
        <v>125.0880086859358</v>
      </c>
    </row>
    <row r="8929" spans="2:3" x14ac:dyDescent="0.25">
      <c r="B8929" s="250">
        <v>8866</v>
      </c>
      <c r="C8929" s="249">
        <v>123.51082412197019</v>
      </c>
    </row>
    <row r="8930" spans="2:3" x14ac:dyDescent="0.25">
      <c r="B8930" s="250">
        <v>8867</v>
      </c>
      <c r="C8930" s="249">
        <v>136.00316553386855</v>
      </c>
    </row>
    <row r="8931" spans="2:3" x14ac:dyDescent="0.25">
      <c r="B8931" s="250">
        <v>8868</v>
      </c>
      <c r="C8931" s="249">
        <v>116.70574024762287</v>
      </c>
    </row>
    <row r="8932" spans="2:3" x14ac:dyDescent="0.25">
      <c r="B8932" s="250">
        <v>8869</v>
      </c>
      <c r="C8932" s="249">
        <v>143.61142816073806</v>
      </c>
    </row>
    <row r="8933" spans="2:3" x14ac:dyDescent="0.25">
      <c r="B8933" s="250">
        <v>8870</v>
      </c>
      <c r="C8933" s="249">
        <v>110.66641950534279</v>
      </c>
    </row>
    <row r="8934" spans="2:3" x14ac:dyDescent="0.25">
      <c r="B8934" s="250">
        <v>8871</v>
      </c>
      <c r="C8934" s="249">
        <v>107.12430491833837</v>
      </c>
    </row>
    <row r="8935" spans="2:3" x14ac:dyDescent="0.25">
      <c r="B8935" s="250">
        <v>8872</v>
      </c>
      <c r="C8935" s="249">
        <v>91.614255650018364</v>
      </c>
    </row>
    <row r="8936" spans="2:3" x14ac:dyDescent="0.25">
      <c r="B8936" s="250">
        <v>8873</v>
      </c>
      <c r="C8936" s="249">
        <v>93.437879011494886</v>
      </c>
    </row>
    <row r="8937" spans="2:3" x14ac:dyDescent="0.25">
      <c r="B8937" s="250">
        <v>8874</v>
      </c>
      <c r="C8937" s="249">
        <v>96.520735988374327</v>
      </c>
    </row>
    <row r="8938" spans="2:3" x14ac:dyDescent="0.25">
      <c r="B8938" s="250">
        <v>8875</v>
      </c>
      <c r="C8938" s="249">
        <v>71.998804803881569</v>
      </c>
    </row>
    <row r="8939" spans="2:3" x14ac:dyDescent="0.25">
      <c r="B8939" s="250">
        <v>8876</v>
      </c>
      <c r="C8939" s="249">
        <v>86.608117617810422</v>
      </c>
    </row>
    <row r="8940" spans="2:3" x14ac:dyDescent="0.25">
      <c r="B8940" s="250">
        <v>8877</v>
      </c>
      <c r="C8940" s="249">
        <v>104.23653781203686</v>
      </c>
    </row>
    <row r="8941" spans="2:3" x14ac:dyDescent="0.25">
      <c r="B8941" s="250">
        <v>8878</v>
      </c>
      <c r="C8941" s="249">
        <v>130.48958286847221</v>
      </c>
    </row>
    <row r="8942" spans="2:3" x14ac:dyDescent="0.25">
      <c r="B8942" s="250">
        <v>8879</v>
      </c>
      <c r="C8942" s="249">
        <v>114.36780424344869</v>
      </c>
    </row>
    <row r="8943" spans="2:3" x14ac:dyDescent="0.25">
      <c r="B8943" s="250">
        <v>8880</v>
      </c>
      <c r="C8943" s="249">
        <v>100.13541649551975</v>
      </c>
    </row>
    <row r="8944" spans="2:3" x14ac:dyDescent="0.25">
      <c r="B8944" s="250">
        <v>8881</v>
      </c>
      <c r="C8944" s="249">
        <v>136.54262155665023</v>
      </c>
    </row>
    <row r="8945" spans="2:3" x14ac:dyDescent="0.25">
      <c r="B8945" s="250">
        <v>8882</v>
      </c>
      <c r="C8945" s="249">
        <v>122.83265151949868</v>
      </c>
    </row>
    <row r="8946" spans="2:3" x14ac:dyDescent="0.25">
      <c r="B8946" s="250">
        <v>8883</v>
      </c>
      <c r="C8946" s="249">
        <v>119.32268199111368</v>
      </c>
    </row>
    <row r="8947" spans="2:3" x14ac:dyDescent="0.25">
      <c r="B8947" s="250">
        <v>8884</v>
      </c>
      <c r="C8947" s="249">
        <v>94.25835354439333</v>
      </c>
    </row>
    <row r="8948" spans="2:3" x14ac:dyDescent="0.25">
      <c r="B8948" s="250">
        <v>8885</v>
      </c>
      <c r="C8948" s="249">
        <v>138.54539533113086</v>
      </c>
    </row>
    <row r="8949" spans="2:3" x14ac:dyDescent="0.25">
      <c r="B8949" s="250">
        <v>8886</v>
      </c>
      <c r="C8949" s="249">
        <v>158.44154560509099</v>
      </c>
    </row>
    <row r="8950" spans="2:3" x14ac:dyDescent="0.25">
      <c r="B8950" s="250">
        <v>8887</v>
      </c>
      <c r="C8950" s="249">
        <v>97.879729741443739</v>
      </c>
    </row>
    <row r="8951" spans="2:3" x14ac:dyDescent="0.25">
      <c r="B8951" s="250">
        <v>8888</v>
      </c>
      <c r="C8951" s="249">
        <v>154.08230666840453</v>
      </c>
    </row>
    <row r="8952" spans="2:3" x14ac:dyDescent="0.25">
      <c r="B8952" s="250">
        <v>8889</v>
      </c>
      <c r="C8952" s="249">
        <v>115.81461978741554</v>
      </c>
    </row>
    <row r="8953" spans="2:3" x14ac:dyDescent="0.25">
      <c r="B8953" s="250">
        <v>8890</v>
      </c>
      <c r="C8953" s="249">
        <v>116.51182299716911</v>
      </c>
    </row>
    <row r="8954" spans="2:3" x14ac:dyDescent="0.25">
      <c r="B8954" s="250">
        <v>8891</v>
      </c>
      <c r="C8954" s="249">
        <v>119.81525601509817</v>
      </c>
    </row>
    <row r="8955" spans="2:3" x14ac:dyDescent="0.25">
      <c r="B8955" s="250">
        <v>8892</v>
      </c>
      <c r="C8955" s="249">
        <v>86.876322958423657</v>
      </c>
    </row>
    <row r="8956" spans="2:3" x14ac:dyDescent="0.25">
      <c r="B8956" s="250">
        <v>8893</v>
      </c>
      <c r="C8956" s="249">
        <v>127.60440400173957</v>
      </c>
    </row>
    <row r="8957" spans="2:3" x14ac:dyDescent="0.25">
      <c r="B8957" s="250">
        <v>8894</v>
      </c>
      <c r="C8957" s="249">
        <v>137.12536067057411</v>
      </c>
    </row>
    <row r="8958" spans="2:3" x14ac:dyDescent="0.25">
      <c r="B8958" s="250">
        <v>8895</v>
      </c>
      <c r="C8958" s="249">
        <v>157.12975332184027</v>
      </c>
    </row>
    <row r="8959" spans="2:3" x14ac:dyDescent="0.25">
      <c r="B8959" s="250">
        <v>8896</v>
      </c>
      <c r="C8959" s="249">
        <v>138.91671997439292</v>
      </c>
    </row>
    <row r="8960" spans="2:3" x14ac:dyDescent="0.25">
      <c r="B8960" s="250">
        <v>8897</v>
      </c>
      <c r="C8960" s="249">
        <v>125.15244099744963</v>
      </c>
    </row>
    <row r="8961" spans="2:3" x14ac:dyDescent="0.25">
      <c r="B8961" s="250">
        <v>8898</v>
      </c>
      <c r="C8961" s="249">
        <v>130.96453543678024</v>
      </c>
    </row>
    <row r="8962" spans="2:3" x14ac:dyDescent="0.25">
      <c r="B8962" s="250">
        <v>8899</v>
      </c>
      <c r="C8962" s="249">
        <v>115.08559792190741</v>
      </c>
    </row>
    <row r="8963" spans="2:3" x14ac:dyDescent="0.25">
      <c r="B8963" s="250">
        <v>8900</v>
      </c>
      <c r="C8963" s="249">
        <v>148.35582237334683</v>
      </c>
    </row>
    <row r="8964" spans="2:3" x14ac:dyDescent="0.25">
      <c r="B8964" s="250">
        <v>8901</v>
      </c>
      <c r="C8964" s="249">
        <v>120.60211169861257</v>
      </c>
    </row>
    <row r="8965" spans="2:3" x14ac:dyDescent="0.25">
      <c r="B8965" s="250">
        <v>8902</v>
      </c>
      <c r="C8965" s="249">
        <v>162.1234502559854</v>
      </c>
    </row>
    <row r="8966" spans="2:3" x14ac:dyDescent="0.25">
      <c r="B8966" s="250">
        <v>8903</v>
      </c>
      <c r="C8966" s="249">
        <v>91.517561713790599</v>
      </c>
    </row>
    <row r="8967" spans="2:3" x14ac:dyDescent="0.25">
      <c r="B8967" s="250">
        <v>8904</v>
      </c>
      <c r="C8967" s="249">
        <v>155.35285095967717</v>
      </c>
    </row>
    <row r="8968" spans="2:3" x14ac:dyDescent="0.25">
      <c r="B8968" s="250">
        <v>8905</v>
      </c>
      <c r="C8968" s="249">
        <v>116.20399915429665</v>
      </c>
    </row>
    <row r="8969" spans="2:3" x14ac:dyDescent="0.25">
      <c r="B8969" s="250">
        <v>8906</v>
      </c>
      <c r="C8969" s="249">
        <v>126.83261611935983</v>
      </c>
    </row>
    <row r="8970" spans="2:3" x14ac:dyDescent="0.25">
      <c r="B8970" s="250">
        <v>8907</v>
      </c>
      <c r="C8970" s="249">
        <v>115.5792180976575</v>
      </c>
    </row>
    <row r="8971" spans="2:3" x14ac:dyDescent="0.25">
      <c r="B8971" s="250">
        <v>8908</v>
      </c>
      <c r="C8971" s="249">
        <v>148.5854917853955</v>
      </c>
    </row>
    <row r="8972" spans="2:3" x14ac:dyDescent="0.25">
      <c r="B8972" s="250">
        <v>8909</v>
      </c>
      <c r="C8972" s="249">
        <v>103.86580504459508</v>
      </c>
    </row>
    <row r="8973" spans="2:3" x14ac:dyDescent="0.25">
      <c r="B8973" s="250">
        <v>8910</v>
      </c>
      <c r="C8973" s="249">
        <v>67.376817722117437</v>
      </c>
    </row>
    <row r="8974" spans="2:3" x14ac:dyDescent="0.25">
      <c r="B8974" s="250">
        <v>8911</v>
      </c>
      <c r="C8974" s="249">
        <v>110.40560629868629</v>
      </c>
    </row>
    <row r="8975" spans="2:3" x14ac:dyDescent="0.25">
      <c r="B8975" s="250">
        <v>8912</v>
      </c>
      <c r="C8975" s="249">
        <v>151.48174683875646</v>
      </c>
    </row>
    <row r="8976" spans="2:3" x14ac:dyDescent="0.25">
      <c r="B8976" s="250">
        <v>8913</v>
      </c>
      <c r="C8976" s="249">
        <v>154.20555893956475</v>
      </c>
    </row>
    <row r="8977" spans="2:3" x14ac:dyDescent="0.25">
      <c r="B8977" s="250">
        <v>8914</v>
      </c>
      <c r="C8977" s="249">
        <v>66.215195759091756</v>
      </c>
    </row>
    <row r="8978" spans="2:3" x14ac:dyDescent="0.25">
      <c r="B8978" s="250">
        <v>8915</v>
      </c>
      <c r="C8978" s="249">
        <v>190.69365152875363</v>
      </c>
    </row>
    <row r="8979" spans="2:3" x14ac:dyDescent="0.25">
      <c r="B8979" s="250">
        <v>8916</v>
      </c>
      <c r="C8979" s="249">
        <v>86.002529338024345</v>
      </c>
    </row>
    <row r="8980" spans="2:3" x14ac:dyDescent="0.25">
      <c r="B8980" s="250">
        <v>8917</v>
      </c>
      <c r="C8980" s="249">
        <v>79.029660327934309</v>
      </c>
    </row>
    <row r="8981" spans="2:3" x14ac:dyDescent="0.25">
      <c r="B8981" s="250">
        <v>8918</v>
      </c>
      <c r="C8981" s="249">
        <v>124.61264662654922</v>
      </c>
    </row>
    <row r="8982" spans="2:3" x14ac:dyDescent="0.25">
      <c r="B8982" s="250">
        <v>8919</v>
      </c>
      <c r="C8982" s="249">
        <v>76.23493482427638</v>
      </c>
    </row>
    <row r="8983" spans="2:3" x14ac:dyDescent="0.25">
      <c r="B8983" s="250">
        <v>8920</v>
      </c>
      <c r="C8983" s="249">
        <v>87.721159880675941</v>
      </c>
    </row>
    <row r="8984" spans="2:3" x14ac:dyDescent="0.25">
      <c r="B8984" s="250">
        <v>8921</v>
      </c>
      <c r="C8984" s="249">
        <v>103.7010841533521</v>
      </c>
    </row>
    <row r="8985" spans="2:3" x14ac:dyDescent="0.25">
      <c r="B8985" s="250">
        <v>8922</v>
      </c>
      <c r="C8985" s="249">
        <v>168.79620685929106</v>
      </c>
    </row>
    <row r="8986" spans="2:3" x14ac:dyDescent="0.25">
      <c r="B8986" s="250">
        <v>8923</v>
      </c>
      <c r="C8986" s="249">
        <v>112.49737056415184</v>
      </c>
    </row>
    <row r="8987" spans="2:3" x14ac:dyDescent="0.25">
      <c r="B8987" s="250">
        <v>8924</v>
      </c>
      <c r="C8987" s="249">
        <v>143.87116829327752</v>
      </c>
    </row>
    <row r="8988" spans="2:3" x14ac:dyDescent="0.25">
      <c r="B8988" s="250">
        <v>8925</v>
      </c>
      <c r="C8988" s="249">
        <v>148.91691123104169</v>
      </c>
    </row>
    <row r="8989" spans="2:3" x14ac:dyDescent="0.25">
      <c r="B8989" s="250">
        <v>8926</v>
      </c>
      <c r="C8989" s="249">
        <v>144.29542116075771</v>
      </c>
    </row>
    <row r="8990" spans="2:3" x14ac:dyDescent="0.25">
      <c r="B8990" s="250">
        <v>8927</v>
      </c>
      <c r="C8990" s="249">
        <v>98.808444484252533</v>
      </c>
    </row>
    <row r="8991" spans="2:3" x14ac:dyDescent="0.25">
      <c r="B8991" s="250">
        <v>8928</v>
      </c>
      <c r="C8991" s="249">
        <v>134.67929680806631</v>
      </c>
    </row>
    <row r="8992" spans="2:3" x14ac:dyDescent="0.25">
      <c r="B8992" s="250">
        <v>8929</v>
      </c>
      <c r="C8992" s="249">
        <v>155.45301015469803</v>
      </c>
    </row>
    <row r="8993" spans="2:3" x14ac:dyDescent="0.25">
      <c r="B8993" s="250">
        <v>8930</v>
      </c>
      <c r="C8993" s="249">
        <v>138.37043546057743</v>
      </c>
    </row>
    <row r="8994" spans="2:3" x14ac:dyDescent="0.25">
      <c r="B8994" s="250">
        <v>8931</v>
      </c>
      <c r="C8994" s="249">
        <v>119.32166199322342</v>
      </c>
    </row>
    <row r="8995" spans="2:3" x14ac:dyDescent="0.25">
      <c r="B8995" s="250">
        <v>8932</v>
      </c>
      <c r="C8995" s="249">
        <v>99.015228248455841</v>
      </c>
    </row>
    <row r="8996" spans="2:3" x14ac:dyDescent="0.25">
      <c r="B8996" s="250">
        <v>8933</v>
      </c>
      <c r="C8996" s="249">
        <v>147.58697955306587</v>
      </c>
    </row>
    <row r="8997" spans="2:3" x14ac:dyDescent="0.25">
      <c r="B8997" s="250">
        <v>8934</v>
      </c>
      <c r="C8997" s="249">
        <v>108.76363863556078</v>
      </c>
    </row>
    <row r="8998" spans="2:3" x14ac:dyDescent="0.25">
      <c r="B8998" s="250">
        <v>8935</v>
      </c>
      <c r="C8998" s="249">
        <v>126.42635458442678</v>
      </c>
    </row>
    <row r="8999" spans="2:3" x14ac:dyDescent="0.25">
      <c r="B8999" s="250">
        <v>8936</v>
      </c>
      <c r="C8999" s="249">
        <v>148.49805548454563</v>
      </c>
    </row>
    <row r="9000" spans="2:3" x14ac:dyDescent="0.25">
      <c r="B9000" s="250">
        <v>8937</v>
      </c>
      <c r="C9000" s="249">
        <v>84.511329533712157</v>
      </c>
    </row>
    <row r="9001" spans="2:3" x14ac:dyDescent="0.25">
      <c r="B9001" s="250">
        <v>8938</v>
      </c>
      <c r="C9001" s="249">
        <v>120.70325844473442</v>
      </c>
    </row>
    <row r="9002" spans="2:3" x14ac:dyDescent="0.25">
      <c r="B9002" s="250">
        <v>8939</v>
      </c>
      <c r="C9002" s="249">
        <v>126.19789223279774</v>
      </c>
    </row>
    <row r="9003" spans="2:3" x14ac:dyDescent="0.25">
      <c r="B9003" s="250">
        <v>8940</v>
      </c>
      <c r="C9003" s="249">
        <v>110.90065956425073</v>
      </c>
    </row>
    <row r="9004" spans="2:3" x14ac:dyDescent="0.25">
      <c r="B9004" s="250">
        <v>8941</v>
      </c>
      <c r="C9004" s="249">
        <v>124.15897265842391</v>
      </c>
    </row>
    <row r="9005" spans="2:3" x14ac:dyDescent="0.25">
      <c r="B9005" s="250">
        <v>8942</v>
      </c>
      <c r="C9005" s="249">
        <v>95.719589798897999</v>
      </c>
    </row>
    <row r="9006" spans="2:3" x14ac:dyDescent="0.25">
      <c r="B9006" s="250">
        <v>8943</v>
      </c>
      <c r="C9006" s="249">
        <v>83.90248653500106</v>
      </c>
    </row>
    <row r="9007" spans="2:3" x14ac:dyDescent="0.25">
      <c r="B9007" s="250">
        <v>8944</v>
      </c>
      <c r="C9007" s="249">
        <v>133.20120650166967</v>
      </c>
    </row>
    <row r="9008" spans="2:3" x14ac:dyDescent="0.25">
      <c r="B9008" s="250">
        <v>8945</v>
      </c>
      <c r="C9008" s="249">
        <v>120.24021594461465</v>
      </c>
    </row>
    <row r="9009" spans="2:3" x14ac:dyDescent="0.25">
      <c r="B9009" s="250">
        <v>8946</v>
      </c>
      <c r="C9009" s="249">
        <v>94.793522040906396</v>
      </c>
    </row>
    <row r="9010" spans="2:3" x14ac:dyDescent="0.25">
      <c r="B9010" s="250">
        <v>8947</v>
      </c>
      <c r="C9010" s="249">
        <v>142.94816559029658</v>
      </c>
    </row>
    <row r="9011" spans="2:3" x14ac:dyDescent="0.25">
      <c r="B9011" s="250">
        <v>8948</v>
      </c>
      <c r="C9011" s="249">
        <v>118.22986020739879</v>
      </c>
    </row>
    <row r="9012" spans="2:3" x14ac:dyDescent="0.25">
      <c r="B9012" s="250">
        <v>8949</v>
      </c>
      <c r="C9012" s="249">
        <v>104.70309314719486</v>
      </c>
    </row>
    <row r="9013" spans="2:3" x14ac:dyDescent="0.25">
      <c r="B9013" s="250">
        <v>8950</v>
      </c>
      <c r="C9013" s="249">
        <v>110.08253568960109</v>
      </c>
    </row>
    <row r="9014" spans="2:3" x14ac:dyDescent="0.25">
      <c r="B9014" s="250">
        <v>8951</v>
      </c>
      <c r="C9014" s="249">
        <v>140.5348982313952</v>
      </c>
    </row>
    <row r="9015" spans="2:3" x14ac:dyDescent="0.25">
      <c r="B9015" s="250">
        <v>8952</v>
      </c>
      <c r="C9015" s="249">
        <v>155.42243539856347</v>
      </c>
    </row>
    <row r="9016" spans="2:3" x14ac:dyDescent="0.25">
      <c r="B9016" s="250">
        <v>8953</v>
      </c>
      <c r="C9016" s="249">
        <v>107.6429405641164</v>
      </c>
    </row>
    <row r="9017" spans="2:3" x14ac:dyDescent="0.25">
      <c r="B9017" s="250">
        <v>8954</v>
      </c>
      <c r="C9017" s="249">
        <v>148.60894559861956</v>
      </c>
    </row>
    <row r="9018" spans="2:3" x14ac:dyDescent="0.25">
      <c r="B9018" s="250">
        <v>8955</v>
      </c>
      <c r="C9018" s="249">
        <v>103.22757887088892</v>
      </c>
    </row>
    <row r="9019" spans="2:3" x14ac:dyDescent="0.25">
      <c r="B9019" s="250">
        <v>8956</v>
      </c>
      <c r="C9019" s="249">
        <v>120.64632134099891</v>
      </c>
    </row>
    <row r="9020" spans="2:3" x14ac:dyDescent="0.25">
      <c r="B9020" s="250">
        <v>8957</v>
      </c>
      <c r="C9020" s="249">
        <v>107.44088731618037</v>
      </c>
    </row>
    <row r="9021" spans="2:3" x14ac:dyDescent="0.25">
      <c r="B9021" s="250">
        <v>8958</v>
      </c>
      <c r="C9021" s="249">
        <v>173.02983390391239</v>
      </c>
    </row>
    <row r="9022" spans="2:3" x14ac:dyDescent="0.25">
      <c r="B9022" s="250">
        <v>8959</v>
      </c>
      <c r="C9022" s="249">
        <v>155.85681013112679</v>
      </c>
    </row>
    <row r="9023" spans="2:3" x14ac:dyDescent="0.25">
      <c r="B9023" s="250">
        <v>8960</v>
      </c>
      <c r="C9023" s="249">
        <v>150.59874482447819</v>
      </c>
    </row>
    <row r="9024" spans="2:3" x14ac:dyDescent="0.25">
      <c r="B9024" s="250">
        <v>8961</v>
      </c>
      <c r="C9024" s="249">
        <v>124.84015822840063</v>
      </c>
    </row>
    <row r="9025" spans="2:3" x14ac:dyDescent="0.25">
      <c r="B9025" s="250">
        <v>8962</v>
      </c>
      <c r="C9025" s="249">
        <v>80.12482843642097</v>
      </c>
    </row>
    <row r="9026" spans="2:3" x14ac:dyDescent="0.25">
      <c r="B9026" s="250">
        <v>8963</v>
      </c>
      <c r="C9026" s="249">
        <v>123.09420508800054</v>
      </c>
    </row>
    <row r="9027" spans="2:3" x14ac:dyDescent="0.25">
      <c r="B9027" s="250">
        <v>8964</v>
      </c>
      <c r="C9027" s="249">
        <v>89.412983246737866</v>
      </c>
    </row>
    <row r="9028" spans="2:3" x14ac:dyDescent="0.25">
      <c r="B9028" s="250">
        <v>8965</v>
      </c>
      <c r="C9028" s="249">
        <v>65.19093193684968</v>
      </c>
    </row>
    <row r="9029" spans="2:3" x14ac:dyDescent="0.25">
      <c r="B9029" s="250">
        <v>8966</v>
      </c>
      <c r="C9029" s="249">
        <v>89.197413384822653</v>
      </c>
    </row>
    <row r="9030" spans="2:3" x14ac:dyDescent="0.25">
      <c r="B9030" s="250">
        <v>8967</v>
      </c>
      <c r="C9030" s="249">
        <v>148.03475466434202</v>
      </c>
    </row>
    <row r="9031" spans="2:3" x14ac:dyDescent="0.25">
      <c r="B9031" s="250">
        <v>8968</v>
      </c>
      <c r="C9031" s="249">
        <v>110.07871595082177</v>
      </c>
    </row>
    <row r="9032" spans="2:3" x14ac:dyDescent="0.25">
      <c r="B9032" s="250">
        <v>8969</v>
      </c>
      <c r="C9032" s="249">
        <v>132.11747253640726</v>
      </c>
    </row>
    <row r="9033" spans="2:3" x14ac:dyDescent="0.25">
      <c r="B9033" s="250">
        <v>8970</v>
      </c>
      <c r="C9033" s="249">
        <v>108.91795195231151</v>
      </c>
    </row>
    <row r="9034" spans="2:3" x14ac:dyDescent="0.25">
      <c r="B9034" s="250">
        <v>8971</v>
      </c>
      <c r="C9034" s="249">
        <v>103.05876167742204</v>
      </c>
    </row>
    <row r="9035" spans="2:3" x14ac:dyDescent="0.25">
      <c r="B9035" s="250">
        <v>8972</v>
      </c>
      <c r="C9035" s="249">
        <v>164.06384250539833</v>
      </c>
    </row>
    <row r="9036" spans="2:3" x14ac:dyDescent="0.25">
      <c r="B9036" s="250">
        <v>8973</v>
      </c>
      <c r="C9036" s="249">
        <v>83.11183357293794</v>
      </c>
    </row>
    <row r="9037" spans="2:3" x14ac:dyDescent="0.25">
      <c r="B9037" s="250">
        <v>8974</v>
      </c>
      <c r="C9037" s="249">
        <v>88.221377017186057</v>
      </c>
    </row>
    <row r="9038" spans="2:3" x14ac:dyDescent="0.25">
      <c r="B9038" s="250">
        <v>8975</v>
      </c>
      <c r="C9038" s="249">
        <v>121.06703869827155</v>
      </c>
    </row>
    <row r="9039" spans="2:3" x14ac:dyDescent="0.25">
      <c r="B9039" s="250">
        <v>8976</v>
      </c>
      <c r="C9039" s="249">
        <v>129.13713810679124</v>
      </c>
    </row>
    <row r="9040" spans="2:3" x14ac:dyDescent="0.25">
      <c r="B9040" s="250">
        <v>8977</v>
      </c>
      <c r="C9040" s="249">
        <v>91.219288113561674</v>
      </c>
    </row>
    <row r="9041" spans="2:3" x14ac:dyDescent="0.25">
      <c r="B9041" s="250">
        <v>8978</v>
      </c>
      <c r="C9041" s="249">
        <v>116.74819775546094</v>
      </c>
    </row>
    <row r="9042" spans="2:3" x14ac:dyDescent="0.25">
      <c r="B9042" s="250">
        <v>8979</v>
      </c>
      <c r="C9042" s="249">
        <v>91.96614882473645</v>
      </c>
    </row>
    <row r="9043" spans="2:3" x14ac:dyDescent="0.25">
      <c r="B9043" s="250">
        <v>8980</v>
      </c>
      <c r="C9043" s="249">
        <v>123.84501959960699</v>
      </c>
    </row>
    <row r="9044" spans="2:3" x14ac:dyDescent="0.25">
      <c r="B9044" s="250">
        <v>8981</v>
      </c>
      <c r="C9044" s="249">
        <v>124.77370175783179</v>
      </c>
    </row>
    <row r="9045" spans="2:3" x14ac:dyDescent="0.25">
      <c r="B9045" s="250">
        <v>8982</v>
      </c>
      <c r="C9045" s="249">
        <v>128.57684310066327</v>
      </c>
    </row>
    <row r="9046" spans="2:3" x14ac:dyDescent="0.25">
      <c r="B9046" s="250">
        <v>8983</v>
      </c>
      <c r="C9046" s="249">
        <v>76.813068534036972</v>
      </c>
    </row>
    <row r="9047" spans="2:3" x14ac:dyDescent="0.25">
      <c r="B9047" s="250">
        <v>8984</v>
      </c>
      <c r="C9047" s="249">
        <v>113.81079374886689</v>
      </c>
    </row>
    <row r="9048" spans="2:3" x14ac:dyDescent="0.25">
      <c r="B9048" s="250">
        <v>8985</v>
      </c>
      <c r="C9048" s="249">
        <v>129.04329348314818</v>
      </c>
    </row>
    <row r="9049" spans="2:3" x14ac:dyDescent="0.25">
      <c r="B9049" s="250">
        <v>8986</v>
      </c>
      <c r="C9049" s="249">
        <v>145.02681957161695</v>
      </c>
    </row>
    <row r="9050" spans="2:3" x14ac:dyDescent="0.25">
      <c r="B9050" s="250">
        <v>8987</v>
      </c>
      <c r="C9050" s="249">
        <v>142.10801571715629</v>
      </c>
    </row>
    <row r="9051" spans="2:3" x14ac:dyDescent="0.25">
      <c r="B9051" s="250">
        <v>8988</v>
      </c>
      <c r="C9051" s="249">
        <v>145.38524118212621</v>
      </c>
    </row>
    <row r="9052" spans="2:3" x14ac:dyDescent="0.25">
      <c r="B9052" s="250">
        <v>8989</v>
      </c>
      <c r="C9052" s="249">
        <v>166.59525392641302</v>
      </c>
    </row>
    <row r="9053" spans="2:3" x14ac:dyDescent="0.25">
      <c r="B9053" s="250">
        <v>8990</v>
      </c>
      <c r="C9053" s="249">
        <v>140.66005945901765</v>
      </c>
    </row>
    <row r="9054" spans="2:3" x14ac:dyDescent="0.25">
      <c r="B9054" s="250">
        <v>8991</v>
      </c>
      <c r="C9054" s="249">
        <v>125.82589632539155</v>
      </c>
    </row>
    <row r="9055" spans="2:3" x14ac:dyDescent="0.25">
      <c r="B9055" s="250">
        <v>8992</v>
      </c>
      <c r="C9055" s="249">
        <v>165.73258582823019</v>
      </c>
    </row>
    <row r="9056" spans="2:3" x14ac:dyDescent="0.25">
      <c r="B9056" s="250">
        <v>8993</v>
      </c>
      <c r="C9056" s="249">
        <v>94.525869749077771</v>
      </c>
    </row>
    <row r="9057" spans="2:3" x14ac:dyDescent="0.25">
      <c r="B9057" s="250">
        <v>8994</v>
      </c>
      <c r="C9057" s="249">
        <v>125.63609076635176</v>
      </c>
    </row>
    <row r="9058" spans="2:3" x14ac:dyDescent="0.25">
      <c r="B9058" s="250">
        <v>8995</v>
      </c>
      <c r="C9058" s="249">
        <v>145.44524517844744</v>
      </c>
    </row>
    <row r="9059" spans="2:3" x14ac:dyDescent="0.25">
      <c r="B9059" s="250">
        <v>8996</v>
      </c>
      <c r="C9059" s="249">
        <v>87.298668136063924</v>
      </c>
    </row>
    <row r="9060" spans="2:3" x14ac:dyDescent="0.25">
      <c r="B9060" s="250">
        <v>8997</v>
      </c>
      <c r="C9060" s="249">
        <v>92.94862366737658</v>
      </c>
    </row>
    <row r="9061" spans="2:3" x14ac:dyDescent="0.25">
      <c r="B9061" s="250">
        <v>8998</v>
      </c>
      <c r="C9061" s="249">
        <v>133.56012580415663</v>
      </c>
    </row>
    <row r="9062" spans="2:3" x14ac:dyDescent="0.25">
      <c r="B9062" s="250">
        <v>8999</v>
      </c>
      <c r="C9062" s="249">
        <v>115.6305616373776</v>
      </c>
    </row>
    <row r="9063" spans="2:3" x14ac:dyDescent="0.25">
      <c r="B9063" s="250">
        <v>9000</v>
      </c>
      <c r="C9063" s="249">
        <v>141.29052022556834</v>
      </c>
    </row>
    <row r="9064" spans="2:3" x14ac:dyDescent="0.25">
      <c r="B9064" s="250">
        <v>9001</v>
      </c>
      <c r="C9064" s="249">
        <v>132.9485602049551</v>
      </c>
    </row>
    <row r="9065" spans="2:3" x14ac:dyDescent="0.25">
      <c r="B9065" s="250">
        <v>9002</v>
      </c>
      <c r="C9065" s="249">
        <v>95.647618545436302</v>
      </c>
    </row>
    <row r="9066" spans="2:3" x14ac:dyDescent="0.25">
      <c r="B9066" s="250">
        <v>9003</v>
      </c>
      <c r="C9066" s="249">
        <v>150.20632435954741</v>
      </c>
    </row>
    <row r="9067" spans="2:3" x14ac:dyDescent="0.25">
      <c r="B9067" s="250">
        <v>9004</v>
      </c>
      <c r="C9067" s="249">
        <v>159.41435711046262</v>
      </c>
    </row>
    <row r="9068" spans="2:3" x14ac:dyDescent="0.25">
      <c r="B9068" s="250">
        <v>9005</v>
      </c>
      <c r="C9068" s="249">
        <v>112.58721168827441</v>
      </c>
    </row>
    <row r="9069" spans="2:3" x14ac:dyDescent="0.25">
      <c r="B9069" s="250">
        <v>9006</v>
      </c>
      <c r="C9069" s="249">
        <v>107.05255331199989</v>
      </c>
    </row>
    <row r="9070" spans="2:3" x14ac:dyDescent="0.25">
      <c r="B9070" s="250">
        <v>9007</v>
      </c>
      <c r="C9070" s="249">
        <v>103.88991002550719</v>
      </c>
    </row>
    <row r="9071" spans="2:3" x14ac:dyDescent="0.25">
      <c r="B9071" s="250">
        <v>9008</v>
      </c>
      <c r="C9071" s="249">
        <v>124.08550449905586</v>
      </c>
    </row>
    <row r="9072" spans="2:3" x14ac:dyDescent="0.25">
      <c r="B9072" s="250">
        <v>9009</v>
      </c>
      <c r="C9072" s="249">
        <v>137.39622271709271</v>
      </c>
    </row>
    <row r="9073" spans="2:3" x14ac:dyDescent="0.25">
      <c r="B9073" s="250">
        <v>9010</v>
      </c>
      <c r="C9073" s="249">
        <v>126.06535760460068</v>
      </c>
    </row>
    <row r="9074" spans="2:3" x14ac:dyDescent="0.25">
      <c r="B9074" s="250">
        <v>9011</v>
      </c>
      <c r="C9074" s="249">
        <v>139.32870145929186</v>
      </c>
    </row>
    <row r="9075" spans="2:3" x14ac:dyDescent="0.25">
      <c r="B9075" s="250">
        <v>9012</v>
      </c>
      <c r="C9075" s="249">
        <v>151.78627816097801</v>
      </c>
    </row>
    <row r="9076" spans="2:3" x14ac:dyDescent="0.25">
      <c r="B9076" s="250">
        <v>9013</v>
      </c>
      <c r="C9076" s="249">
        <v>132.43602790861843</v>
      </c>
    </row>
    <row r="9077" spans="2:3" x14ac:dyDescent="0.25">
      <c r="B9077" s="250">
        <v>9014</v>
      </c>
      <c r="C9077" s="249">
        <v>122.81442266815617</v>
      </c>
    </row>
    <row r="9078" spans="2:3" x14ac:dyDescent="0.25">
      <c r="B9078" s="250">
        <v>9015</v>
      </c>
      <c r="C9078" s="249">
        <v>112.387340948061</v>
      </c>
    </row>
    <row r="9079" spans="2:3" x14ac:dyDescent="0.25">
      <c r="B9079" s="250">
        <v>9016</v>
      </c>
      <c r="C9079" s="249">
        <v>113.70524634525786</v>
      </c>
    </row>
    <row r="9080" spans="2:3" x14ac:dyDescent="0.25">
      <c r="B9080" s="250">
        <v>9017</v>
      </c>
      <c r="C9080" s="249">
        <v>126.63877988809035</v>
      </c>
    </row>
    <row r="9081" spans="2:3" x14ac:dyDescent="0.25">
      <c r="B9081" s="250">
        <v>9018</v>
      </c>
      <c r="C9081" s="249">
        <v>130.36680914345391</v>
      </c>
    </row>
    <row r="9082" spans="2:3" x14ac:dyDescent="0.25">
      <c r="B9082" s="250">
        <v>9019</v>
      </c>
      <c r="C9082" s="249">
        <v>144.32555554686968</v>
      </c>
    </row>
    <row r="9083" spans="2:3" x14ac:dyDescent="0.25">
      <c r="B9083" s="250">
        <v>9020</v>
      </c>
      <c r="C9083" s="249">
        <v>101.34995930047019</v>
      </c>
    </row>
    <row r="9084" spans="2:3" x14ac:dyDescent="0.25">
      <c r="B9084" s="250">
        <v>9021</v>
      </c>
      <c r="C9084" s="249">
        <v>102.63234245992734</v>
      </c>
    </row>
    <row r="9085" spans="2:3" x14ac:dyDescent="0.25">
      <c r="B9085" s="250">
        <v>9022</v>
      </c>
      <c r="C9085" s="249">
        <v>112.19441585749016</v>
      </c>
    </row>
    <row r="9086" spans="2:3" x14ac:dyDescent="0.25">
      <c r="B9086" s="250">
        <v>9023</v>
      </c>
      <c r="C9086" s="249">
        <v>155.48161420919985</v>
      </c>
    </row>
    <row r="9087" spans="2:3" x14ac:dyDescent="0.25">
      <c r="B9087" s="250">
        <v>9024</v>
      </c>
      <c r="C9087" s="249">
        <v>98.869962491870979</v>
      </c>
    </row>
    <row r="9088" spans="2:3" x14ac:dyDescent="0.25">
      <c r="B9088" s="250">
        <v>9025</v>
      </c>
      <c r="C9088" s="249">
        <v>132.14516602692873</v>
      </c>
    </row>
    <row r="9089" spans="2:3" x14ac:dyDescent="0.25">
      <c r="B9089" s="250">
        <v>9026</v>
      </c>
      <c r="C9089" s="249">
        <v>107.92187295124992</v>
      </c>
    </row>
    <row r="9090" spans="2:3" x14ac:dyDescent="0.25">
      <c r="B9090" s="250">
        <v>9027</v>
      </c>
      <c r="C9090" s="249">
        <v>127.37627850506165</v>
      </c>
    </row>
    <row r="9091" spans="2:3" x14ac:dyDescent="0.25">
      <c r="B9091" s="250">
        <v>9028</v>
      </c>
      <c r="C9091" s="249">
        <v>82.787296919716653</v>
      </c>
    </row>
    <row r="9092" spans="2:3" x14ac:dyDescent="0.25">
      <c r="B9092" s="250">
        <v>9029</v>
      </c>
      <c r="C9092" s="249">
        <v>166.4576450433884</v>
      </c>
    </row>
    <row r="9093" spans="2:3" x14ac:dyDescent="0.25">
      <c r="B9093" s="250">
        <v>9030</v>
      </c>
      <c r="C9093" s="249">
        <v>141.52519675897477</v>
      </c>
    </row>
    <row r="9094" spans="2:3" x14ac:dyDescent="0.25">
      <c r="B9094" s="250">
        <v>9031</v>
      </c>
      <c r="C9094" s="249">
        <v>96.149802665490171</v>
      </c>
    </row>
    <row r="9095" spans="2:3" x14ac:dyDescent="0.25">
      <c r="B9095" s="250">
        <v>9032</v>
      </c>
      <c r="C9095" s="249">
        <v>102.40290212919135</v>
      </c>
    </row>
    <row r="9096" spans="2:3" x14ac:dyDescent="0.25">
      <c r="B9096" s="250">
        <v>9033</v>
      </c>
      <c r="C9096" s="249">
        <v>121.63062027927138</v>
      </c>
    </row>
    <row r="9097" spans="2:3" x14ac:dyDescent="0.25">
      <c r="B9097" s="250">
        <v>9034</v>
      </c>
      <c r="C9097" s="249">
        <v>150.75594554959349</v>
      </c>
    </row>
    <row r="9098" spans="2:3" x14ac:dyDescent="0.25">
      <c r="B9098" s="250">
        <v>9035</v>
      </c>
      <c r="C9098" s="249">
        <v>125.77030293574404</v>
      </c>
    </row>
    <row r="9099" spans="2:3" x14ac:dyDescent="0.25">
      <c r="B9099" s="250">
        <v>9036</v>
      </c>
      <c r="C9099" s="249">
        <v>102.44446888241004</v>
      </c>
    </row>
    <row r="9100" spans="2:3" x14ac:dyDescent="0.25">
      <c r="B9100" s="250">
        <v>9037</v>
      </c>
      <c r="C9100" s="249">
        <v>150.21605935482324</v>
      </c>
    </row>
    <row r="9101" spans="2:3" x14ac:dyDescent="0.25">
      <c r="B9101" s="250">
        <v>9038</v>
      </c>
      <c r="C9101" s="249">
        <v>128.32724447806962</v>
      </c>
    </row>
    <row r="9102" spans="2:3" x14ac:dyDescent="0.25">
      <c r="B9102" s="250">
        <v>9039</v>
      </c>
      <c r="C9102" s="249">
        <v>118.53131792687675</v>
      </c>
    </row>
    <row r="9103" spans="2:3" x14ac:dyDescent="0.25">
      <c r="B9103" s="250">
        <v>9040</v>
      </c>
      <c r="C9103" s="249">
        <v>102.94441702513502</v>
      </c>
    </row>
    <row r="9104" spans="2:3" x14ac:dyDescent="0.25">
      <c r="B9104" s="250">
        <v>9041</v>
      </c>
      <c r="C9104" s="249">
        <v>117.80484154491273</v>
      </c>
    </row>
    <row r="9105" spans="2:3" x14ac:dyDescent="0.25">
      <c r="B9105" s="250">
        <v>9042</v>
      </c>
      <c r="C9105" s="249">
        <v>127.39655250362146</v>
      </c>
    </row>
    <row r="9106" spans="2:3" x14ac:dyDescent="0.25">
      <c r="B9106" s="250">
        <v>9043</v>
      </c>
      <c r="C9106" s="249">
        <v>114.521893077236</v>
      </c>
    </row>
    <row r="9107" spans="2:3" x14ac:dyDescent="0.25">
      <c r="B9107" s="250">
        <v>9044</v>
      </c>
      <c r="C9107" s="249">
        <v>107.21210790124856</v>
      </c>
    </row>
    <row r="9108" spans="2:3" x14ac:dyDescent="0.25">
      <c r="B9108" s="250">
        <v>9045</v>
      </c>
      <c r="C9108" s="249">
        <v>84.714730308074792</v>
      </c>
    </row>
    <row r="9109" spans="2:3" x14ac:dyDescent="0.25">
      <c r="B9109" s="250">
        <v>9046</v>
      </c>
      <c r="C9109" s="249">
        <v>123.17263559424629</v>
      </c>
    </row>
    <row r="9110" spans="2:3" x14ac:dyDescent="0.25">
      <c r="B9110" s="250">
        <v>9047</v>
      </c>
      <c r="C9110" s="249">
        <v>107.28937870657083</v>
      </c>
    </row>
    <row r="9111" spans="2:3" x14ac:dyDescent="0.25">
      <c r="B9111" s="250">
        <v>9048</v>
      </c>
      <c r="C9111" s="249">
        <v>84.131079836930056</v>
      </c>
    </row>
    <row r="9112" spans="2:3" x14ac:dyDescent="0.25">
      <c r="B9112" s="250">
        <v>9049</v>
      </c>
      <c r="C9112" s="249">
        <v>121.0647982804367</v>
      </c>
    </row>
    <row r="9113" spans="2:3" x14ac:dyDescent="0.25">
      <c r="B9113" s="250">
        <v>9050</v>
      </c>
      <c r="C9113" s="249">
        <v>99.152421707927545</v>
      </c>
    </row>
    <row r="9114" spans="2:3" x14ac:dyDescent="0.25">
      <c r="B9114" s="250">
        <v>9051</v>
      </c>
      <c r="C9114" s="249">
        <v>99.85407364078651</v>
      </c>
    </row>
    <row r="9115" spans="2:3" x14ac:dyDescent="0.25">
      <c r="B9115" s="250">
        <v>9052</v>
      </c>
      <c r="C9115" s="249">
        <v>83.574675765891399</v>
      </c>
    </row>
    <row r="9116" spans="2:3" x14ac:dyDescent="0.25">
      <c r="B9116" s="250">
        <v>9053</v>
      </c>
      <c r="C9116" s="249">
        <v>119.07329609996317</v>
      </c>
    </row>
    <row r="9117" spans="2:3" x14ac:dyDescent="0.25">
      <c r="B9117" s="250">
        <v>9054</v>
      </c>
      <c r="C9117" s="249">
        <v>202.18581486032386</v>
      </c>
    </row>
    <row r="9118" spans="2:3" x14ac:dyDescent="0.25">
      <c r="B9118" s="250">
        <v>9055</v>
      </c>
      <c r="C9118" s="249">
        <v>122.57352242548453</v>
      </c>
    </row>
    <row r="9119" spans="2:3" x14ac:dyDescent="0.25">
      <c r="B9119" s="250">
        <v>9056</v>
      </c>
      <c r="C9119" s="249">
        <v>98.575151271143937</v>
      </c>
    </row>
    <row r="9120" spans="2:3" x14ac:dyDescent="0.25">
      <c r="B9120" s="250">
        <v>9057</v>
      </c>
      <c r="C9120" s="249">
        <v>144.20021384883739</v>
      </c>
    </row>
    <row r="9121" spans="2:3" x14ac:dyDescent="0.25">
      <c r="B9121" s="250">
        <v>9058</v>
      </c>
      <c r="C9121" s="249">
        <v>109.89597996852928</v>
      </c>
    </row>
    <row r="9122" spans="2:3" x14ac:dyDescent="0.25">
      <c r="B9122" s="250">
        <v>9059</v>
      </c>
      <c r="C9122" s="249">
        <v>118.164495589517</v>
      </c>
    </row>
    <row r="9123" spans="2:3" x14ac:dyDescent="0.25">
      <c r="B9123" s="250">
        <v>9060</v>
      </c>
      <c r="C9123" s="249">
        <v>104.49252144227785</v>
      </c>
    </row>
    <row r="9124" spans="2:3" x14ac:dyDescent="0.25">
      <c r="B9124" s="250">
        <v>9061</v>
      </c>
      <c r="C9124" s="249">
        <v>113.39049976614325</v>
      </c>
    </row>
    <row r="9125" spans="2:3" x14ac:dyDescent="0.25">
      <c r="B9125" s="250">
        <v>9062</v>
      </c>
      <c r="C9125" s="249">
        <v>97.031732041652887</v>
      </c>
    </row>
    <row r="9126" spans="2:3" x14ac:dyDescent="0.25">
      <c r="B9126" s="250">
        <v>9063</v>
      </c>
      <c r="C9126" s="249">
        <v>148.40184766745966</v>
      </c>
    </row>
    <row r="9127" spans="2:3" x14ac:dyDescent="0.25">
      <c r="B9127" s="250">
        <v>9064</v>
      </c>
      <c r="C9127" s="249">
        <v>83.618604363283509</v>
      </c>
    </row>
    <row r="9128" spans="2:3" x14ac:dyDescent="0.25">
      <c r="B9128" s="250">
        <v>9065</v>
      </c>
      <c r="C9128" s="249">
        <v>137.8076237155131</v>
      </c>
    </row>
    <row r="9129" spans="2:3" x14ac:dyDescent="0.25">
      <c r="B9129" s="250">
        <v>9066</v>
      </c>
      <c r="C9129" s="249">
        <v>116.42457880362738</v>
      </c>
    </row>
    <row r="9130" spans="2:3" x14ac:dyDescent="0.25">
      <c r="B9130" s="250">
        <v>9067</v>
      </c>
      <c r="C9130" s="249">
        <v>75.168416774968904</v>
      </c>
    </row>
    <row r="9131" spans="2:3" x14ac:dyDescent="0.25">
      <c r="B9131" s="250">
        <v>9068</v>
      </c>
      <c r="C9131" s="249">
        <v>131.39867745483235</v>
      </c>
    </row>
    <row r="9132" spans="2:3" x14ac:dyDescent="0.25">
      <c r="B9132" s="250">
        <v>9069</v>
      </c>
      <c r="C9132" s="249">
        <v>109.54895367319469</v>
      </c>
    </row>
    <row r="9133" spans="2:3" x14ac:dyDescent="0.25">
      <c r="B9133" s="250">
        <v>9070</v>
      </c>
      <c r="C9133" s="249">
        <v>125.55952630653761</v>
      </c>
    </row>
    <row r="9134" spans="2:3" x14ac:dyDescent="0.25">
      <c r="B9134" s="250">
        <v>9071</v>
      </c>
      <c r="C9134" s="249">
        <v>139.41005258295851</v>
      </c>
    </row>
    <row r="9135" spans="2:3" x14ac:dyDescent="0.25">
      <c r="B9135" s="250">
        <v>9072</v>
      </c>
      <c r="C9135" s="249">
        <v>151.69386006439015</v>
      </c>
    </row>
    <row r="9136" spans="2:3" x14ac:dyDescent="0.25">
      <c r="B9136" s="250">
        <v>9073</v>
      </c>
      <c r="C9136" s="249">
        <v>77.956120188595818</v>
      </c>
    </row>
    <row r="9137" spans="2:3" x14ac:dyDescent="0.25">
      <c r="B9137" s="250">
        <v>9074</v>
      </c>
      <c r="C9137" s="249">
        <v>138.99430043631779</v>
      </c>
    </row>
    <row r="9138" spans="2:3" x14ac:dyDescent="0.25">
      <c r="B9138" s="250">
        <v>9075</v>
      </c>
      <c r="C9138" s="249">
        <v>101.2143679279686</v>
      </c>
    </row>
    <row r="9139" spans="2:3" x14ac:dyDescent="0.25">
      <c r="B9139" s="250">
        <v>9076</v>
      </c>
      <c r="C9139" s="249">
        <v>100.80500577820651</v>
      </c>
    </row>
    <row r="9140" spans="2:3" x14ac:dyDescent="0.25">
      <c r="B9140" s="250">
        <v>9077</v>
      </c>
      <c r="C9140" s="249">
        <v>110.62951732749285</v>
      </c>
    </row>
    <row r="9141" spans="2:3" x14ac:dyDescent="0.25">
      <c r="B9141" s="250">
        <v>9078</v>
      </c>
      <c r="C9141" s="249">
        <v>138.04117986277868</v>
      </c>
    </row>
    <row r="9142" spans="2:3" x14ac:dyDescent="0.25">
      <c r="B9142" s="250">
        <v>9079</v>
      </c>
      <c r="C9142" s="249">
        <v>114.33274572648729</v>
      </c>
    </row>
    <row r="9143" spans="2:3" x14ac:dyDescent="0.25">
      <c r="B9143" s="250">
        <v>9080</v>
      </c>
      <c r="C9143" s="249">
        <v>103.8575548302254</v>
      </c>
    </row>
    <row r="9144" spans="2:3" x14ac:dyDescent="0.25">
      <c r="B9144" s="250">
        <v>9081</v>
      </c>
      <c r="C9144" s="249">
        <v>100.88456084855781</v>
      </c>
    </row>
    <row r="9145" spans="2:3" x14ac:dyDescent="0.25">
      <c r="B9145" s="250">
        <v>9082</v>
      </c>
      <c r="C9145" s="249">
        <v>82.019723205313696</v>
      </c>
    </row>
    <row r="9146" spans="2:3" x14ac:dyDescent="0.25">
      <c r="B9146" s="250">
        <v>9083</v>
      </c>
      <c r="C9146" s="249">
        <v>125.99797496650362</v>
      </c>
    </row>
    <row r="9147" spans="2:3" x14ac:dyDescent="0.25">
      <c r="B9147" s="250">
        <v>9084</v>
      </c>
      <c r="C9147" s="249">
        <v>154.28843340493771</v>
      </c>
    </row>
    <row r="9148" spans="2:3" x14ac:dyDescent="0.25">
      <c r="B9148" s="250">
        <v>9085</v>
      </c>
      <c r="C9148" s="249">
        <v>142.65303901716189</v>
      </c>
    </row>
    <row r="9149" spans="2:3" x14ac:dyDescent="0.25">
      <c r="B9149" s="250">
        <v>9086</v>
      </c>
      <c r="C9149" s="249">
        <v>149.59347754455467</v>
      </c>
    </row>
    <row r="9150" spans="2:3" x14ac:dyDescent="0.25">
      <c r="B9150" s="250">
        <v>9087</v>
      </c>
      <c r="C9150" s="249">
        <v>106.70811412811788</v>
      </c>
    </row>
    <row r="9151" spans="2:3" x14ac:dyDescent="0.25">
      <c r="B9151" s="250">
        <v>9088</v>
      </c>
      <c r="C9151" s="249">
        <v>143.24317163792992</v>
      </c>
    </row>
    <row r="9152" spans="2:3" x14ac:dyDescent="0.25">
      <c r="B9152" s="250">
        <v>9089</v>
      </c>
      <c r="C9152" s="249">
        <v>102.58834437137426</v>
      </c>
    </row>
    <row r="9153" spans="2:3" x14ac:dyDescent="0.25">
      <c r="B9153" s="250">
        <v>9090</v>
      </c>
      <c r="C9153" s="249">
        <v>138.91715830270689</v>
      </c>
    </row>
    <row r="9154" spans="2:3" x14ac:dyDescent="0.25">
      <c r="B9154" s="250">
        <v>9091</v>
      </c>
      <c r="C9154" s="249">
        <v>67.349584017460913</v>
      </c>
    </row>
    <row r="9155" spans="2:3" x14ac:dyDescent="0.25">
      <c r="B9155" s="250">
        <v>9092</v>
      </c>
      <c r="C9155" s="249">
        <v>94.87228938540531</v>
      </c>
    </row>
    <row r="9156" spans="2:3" x14ac:dyDescent="0.25">
      <c r="B9156" s="250">
        <v>9093</v>
      </c>
      <c r="C9156" s="249">
        <v>92.394622393106971</v>
      </c>
    </row>
    <row r="9157" spans="2:3" x14ac:dyDescent="0.25">
      <c r="B9157" s="250">
        <v>9094</v>
      </c>
      <c r="C9157" s="249">
        <v>136.11303408519436</v>
      </c>
    </row>
    <row r="9158" spans="2:3" x14ac:dyDescent="0.25">
      <c r="B9158" s="250">
        <v>9095</v>
      </c>
      <c r="C9158" s="249">
        <v>159.77005376278464</v>
      </c>
    </row>
    <row r="9159" spans="2:3" x14ac:dyDescent="0.25">
      <c r="B9159" s="250">
        <v>9096</v>
      </c>
      <c r="C9159" s="249">
        <v>100.57344159292226</v>
      </c>
    </row>
    <row r="9160" spans="2:3" x14ac:dyDescent="0.25">
      <c r="B9160" s="250">
        <v>9097</v>
      </c>
      <c r="C9160" s="249">
        <v>99.803953904785175</v>
      </c>
    </row>
    <row r="9161" spans="2:3" x14ac:dyDescent="0.25">
      <c r="B9161" s="250">
        <v>9098</v>
      </c>
      <c r="C9161" s="249">
        <v>167.93358937115437</v>
      </c>
    </row>
    <row r="9162" spans="2:3" x14ac:dyDescent="0.25">
      <c r="B9162" s="250">
        <v>9099</v>
      </c>
      <c r="C9162" s="249">
        <v>115.54091975502513</v>
      </c>
    </row>
    <row r="9163" spans="2:3" x14ac:dyDescent="0.25">
      <c r="B9163" s="250">
        <v>9100</v>
      </c>
      <c r="C9163" s="249">
        <v>125.47051428865232</v>
      </c>
    </row>
    <row r="9164" spans="2:3" x14ac:dyDescent="0.25">
      <c r="B9164" s="250">
        <v>9101</v>
      </c>
      <c r="C9164" s="249">
        <v>135.66997760141351</v>
      </c>
    </row>
    <row r="9165" spans="2:3" x14ac:dyDescent="0.25">
      <c r="B9165" s="250">
        <v>9102</v>
      </c>
      <c r="C9165" s="249">
        <v>138.94391866320876</v>
      </c>
    </row>
    <row r="9166" spans="2:3" x14ac:dyDescent="0.25">
      <c r="B9166" s="250">
        <v>9103</v>
      </c>
      <c r="C9166" s="249">
        <v>103.72476520729627</v>
      </c>
    </row>
    <row r="9167" spans="2:3" x14ac:dyDescent="0.25">
      <c r="B9167" s="250">
        <v>9104</v>
      </c>
      <c r="C9167" s="249">
        <v>126.67246773346055</v>
      </c>
    </row>
    <row r="9168" spans="2:3" x14ac:dyDescent="0.25">
      <c r="B9168" s="250">
        <v>9105</v>
      </c>
      <c r="C9168" s="249">
        <v>158.77980192793876</v>
      </c>
    </row>
    <row r="9169" spans="2:3" x14ac:dyDescent="0.25">
      <c r="B9169" s="250">
        <v>9106</v>
      </c>
      <c r="C9169" s="249">
        <v>131.75616197741465</v>
      </c>
    </row>
    <row r="9170" spans="2:3" x14ac:dyDescent="0.25">
      <c r="B9170" s="250">
        <v>9107</v>
      </c>
      <c r="C9170" s="249">
        <v>126.12534641292439</v>
      </c>
    </row>
    <row r="9171" spans="2:3" x14ac:dyDescent="0.25">
      <c r="B9171" s="250">
        <v>9108</v>
      </c>
      <c r="C9171" s="249">
        <v>107.89065889236443</v>
      </c>
    </row>
    <row r="9172" spans="2:3" x14ac:dyDescent="0.25">
      <c r="B9172" s="250">
        <v>9109</v>
      </c>
      <c r="C9172" s="249">
        <v>70.734017097003772</v>
      </c>
    </row>
    <row r="9173" spans="2:3" x14ac:dyDescent="0.25">
      <c r="B9173" s="250">
        <v>9110</v>
      </c>
      <c r="C9173" s="249">
        <v>122.12734955618474</v>
      </c>
    </row>
    <row r="9174" spans="2:3" x14ac:dyDescent="0.25">
      <c r="B9174" s="250">
        <v>9111</v>
      </c>
      <c r="C9174" s="249">
        <v>117.6037853350131</v>
      </c>
    </row>
    <row r="9175" spans="2:3" x14ac:dyDescent="0.25">
      <c r="B9175" s="250">
        <v>9112</v>
      </c>
      <c r="C9175" s="249">
        <v>88.128496555339183</v>
      </c>
    </row>
    <row r="9176" spans="2:3" x14ac:dyDescent="0.25">
      <c r="B9176" s="250">
        <v>9113</v>
      </c>
      <c r="C9176" s="249">
        <v>127.29887797298825</v>
      </c>
    </row>
    <row r="9177" spans="2:3" x14ac:dyDescent="0.25">
      <c r="B9177" s="250">
        <v>9114</v>
      </c>
      <c r="C9177" s="249">
        <v>112.12022772450318</v>
      </c>
    </row>
    <row r="9178" spans="2:3" x14ac:dyDescent="0.25">
      <c r="B9178" s="250">
        <v>9115</v>
      </c>
      <c r="C9178" s="249">
        <v>108.49941510346086</v>
      </c>
    </row>
    <row r="9179" spans="2:3" x14ac:dyDescent="0.25">
      <c r="B9179" s="250">
        <v>9116</v>
      </c>
      <c r="C9179" s="249">
        <v>66.559279653320431</v>
      </c>
    </row>
    <row r="9180" spans="2:3" x14ac:dyDescent="0.25">
      <c r="B9180" s="250">
        <v>9117</v>
      </c>
      <c r="C9180" s="249">
        <v>119.21201180747521</v>
      </c>
    </row>
    <row r="9181" spans="2:3" x14ac:dyDescent="0.25">
      <c r="B9181" s="250">
        <v>9118</v>
      </c>
      <c r="C9181" s="249">
        <v>97.846637958540114</v>
      </c>
    </row>
    <row r="9182" spans="2:3" x14ac:dyDescent="0.25">
      <c r="B9182" s="250">
        <v>9119</v>
      </c>
      <c r="C9182" s="249">
        <v>121.3019531635537</v>
      </c>
    </row>
    <row r="9183" spans="2:3" x14ac:dyDescent="0.25">
      <c r="B9183" s="250">
        <v>9120</v>
      </c>
      <c r="C9183" s="249">
        <v>135.36231646239176</v>
      </c>
    </row>
    <row r="9184" spans="2:3" x14ac:dyDescent="0.25">
      <c r="B9184" s="250">
        <v>9121</v>
      </c>
      <c r="C9184" s="249">
        <v>130.88276623105961</v>
      </c>
    </row>
    <row r="9185" spans="2:3" x14ac:dyDescent="0.25">
      <c r="B9185" s="250">
        <v>9122</v>
      </c>
      <c r="C9185" s="249">
        <v>86.848839195813255</v>
      </c>
    </row>
    <row r="9186" spans="2:3" x14ac:dyDescent="0.25">
      <c r="B9186" s="250">
        <v>9123</v>
      </c>
      <c r="C9186" s="249">
        <v>127.63914926832976</v>
      </c>
    </row>
    <row r="9187" spans="2:3" x14ac:dyDescent="0.25">
      <c r="B9187" s="250">
        <v>9124</v>
      </c>
      <c r="C9187" s="249">
        <v>132.66376065329572</v>
      </c>
    </row>
    <row r="9188" spans="2:3" x14ac:dyDescent="0.25">
      <c r="B9188" s="250">
        <v>9125</v>
      </c>
      <c r="C9188" s="249">
        <v>103.8077613513026</v>
      </c>
    </row>
    <row r="9189" spans="2:3" x14ac:dyDescent="0.25">
      <c r="B9189" s="250">
        <v>9126</v>
      </c>
      <c r="C9189" s="249">
        <v>93.436054630883262</v>
      </c>
    </row>
    <row r="9190" spans="2:3" x14ac:dyDescent="0.25">
      <c r="B9190" s="250">
        <v>9127</v>
      </c>
      <c r="C9190" s="249">
        <v>151.4542754121432</v>
      </c>
    </row>
    <row r="9191" spans="2:3" x14ac:dyDescent="0.25">
      <c r="B9191" s="250">
        <v>9128</v>
      </c>
      <c r="C9191" s="249">
        <v>143.59836299871412</v>
      </c>
    </row>
    <row r="9192" spans="2:3" x14ac:dyDescent="0.25">
      <c r="B9192" s="250">
        <v>9129</v>
      </c>
      <c r="C9192" s="249">
        <v>82.015614337172877</v>
      </c>
    </row>
    <row r="9193" spans="2:3" x14ac:dyDescent="0.25">
      <c r="B9193" s="250">
        <v>9130</v>
      </c>
      <c r="C9193" s="249">
        <v>139.8995167906555</v>
      </c>
    </row>
    <row r="9194" spans="2:3" x14ac:dyDescent="0.25">
      <c r="B9194" s="250">
        <v>9131</v>
      </c>
      <c r="C9194" s="249">
        <v>110.05122841724398</v>
      </c>
    </row>
    <row r="9195" spans="2:3" x14ac:dyDescent="0.25">
      <c r="B9195" s="250">
        <v>9132</v>
      </c>
      <c r="C9195" s="249">
        <v>111.00897344779563</v>
      </c>
    </row>
    <row r="9196" spans="2:3" x14ac:dyDescent="0.25">
      <c r="B9196" s="250">
        <v>9133</v>
      </c>
      <c r="C9196" s="249">
        <v>103.20335604263799</v>
      </c>
    </row>
    <row r="9197" spans="2:3" x14ac:dyDescent="0.25">
      <c r="B9197" s="250">
        <v>9134</v>
      </c>
      <c r="C9197" s="249">
        <v>76.171024499594921</v>
      </c>
    </row>
    <row r="9198" spans="2:3" x14ac:dyDescent="0.25">
      <c r="B9198" s="250">
        <v>9135</v>
      </c>
      <c r="C9198" s="249">
        <v>140.97146289163229</v>
      </c>
    </row>
    <row r="9199" spans="2:3" x14ac:dyDescent="0.25">
      <c r="B9199" s="250">
        <v>9136</v>
      </c>
      <c r="C9199" s="249">
        <v>138.0321471233608</v>
      </c>
    </row>
    <row r="9200" spans="2:3" x14ac:dyDescent="0.25">
      <c r="B9200" s="250">
        <v>9137</v>
      </c>
      <c r="C9200" s="249">
        <v>128.40165805166717</v>
      </c>
    </row>
    <row r="9201" spans="2:3" x14ac:dyDescent="0.25">
      <c r="B9201" s="250">
        <v>9138</v>
      </c>
      <c r="C9201" s="249">
        <v>103.68180198113137</v>
      </c>
    </row>
    <row r="9202" spans="2:3" x14ac:dyDescent="0.25">
      <c r="B9202" s="250">
        <v>9139</v>
      </c>
      <c r="C9202" s="249">
        <v>94.321900864696815</v>
      </c>
    </row>
    <row r="9203" spans="2:3" x14ac:dyDescent="0.25">
      <c r="B9203" s="250">
        <v>9140</v>
      </c>
      <c r="C9203" s="249">
        <v>127.85287527505034</v>
      </c>
    </row>
    <row r="9204" spans="2:3" x14ac:dyDescent="0.25">
      <c r="B9204" s="250">
        <v>9141</v>
      </c>
      <c r="C9204" s="249">
        <v>102.90430635986377</v>
      </c>
    </row>
    <row r="9205" spans="2:3" x14ac:dyDescent="0.25">
      <c r="B9205" s="250">
        <v>9142</v>
      </c>
      <c r="C9205" s="249">
        <v>179.81532363727013</v>
      </c>
    </row>
    <row r="9206" spans="2:3" x14ac:dyDescent="0.25">
      <c r="B9206" s="250">
        <v>9143</v>
      </c>
      <c r="C9206" s="249">
        <v>133.28063764712689</v>
      </c>
    </row>
    <row r="9207" spans="2:3" x14ac:dyDescent="0.25">
      <c r="B9207" s="250">
        <v>9144</v>
      </c>
      <c r="C9207" s="249">
        <v>158.01425133005992</v>
      </c>
    </row>
    <row r="9208" spans="2:3" x14ac:dyDescent="0.25">
      <c r="B9208" s="250">
        <v>9145</v>
      </c>
      <c r="C9208" s="249">
        <v>80.926649293294545</v>
      </c>
    </row>
    <row r="9209" spans="2:3" x14ac:dyDescent="0.25">
      <c r="B9209" s="250">
        <v>9146</v>
      </c>
      <c r="C9209" s="249">
        <v>152.23417169168104</v>
      </c>
    </row>
    <row r="9210" spans="2:3" x14ac:dyDescent="0.25">
      <c r="B9210" s="250">
        <v>9147</v>
      </c>
      <c r="C9210" s="249">
        <v>122.5458008316868</v>
      </c>
    </row>
    <row r="9211" spans="2:3" x14ac:dyDescent="0.25">
      <c r="B9211" s="250">
        <v>9148</v>
      </c>
      <c r="C9211" s="249">
        <v>143.49754236099676</v>
      </c>
    </row>
    <row r="9212" spans="2:3" x14ac:dyDescent="0.25">
      <c r="B9212" s="250">
        <v>9149</v>
      </c>
      <c r="C9212" s="249">
        <v>124.5482019684201</v>
      </c>
    </row>
    <row r="9213" spans="2:3" x14ac:dyDescent="0.25">
      <c r="B9213" s="250">
        <v>9150</v>
      </c>
      <c r="C9213" s="249">
        <v>118.40802514207088</v>
      </c>
    </row>
    <row r="9214" spans="2:3" x14ac:dyDescent="0.25">
      <c r="B9214" s="250">
        <v>9151</v>
      </c>
      <c r="C9214" s="249">
        <v>141.19557297944846</v>
      </c>
    </row>
    <row r="9215" spans="2:3" x14ac:dyDescent="0.25">
      <c r="B9215" s="250">
        <v>9152</v>
      </c>
      <c r="C9215" s="249">
        <v>162.46826198827694</v>
      </c>
    </row>
    <row r="9216" spans="2:3" x14ac:dyDescent="0.25">
      <c r="B9216" s="250">
        <v>9153</v>
      </c>
      <c r="C9216" s="249">
        <v>116.28093854190404</v>
      </c>
    </row>
    <row r="9217" spans="2:3" x14ac:dyDescent="0.25">
      <c r="B9217" s="250">
        <v>9154</v>
      </c>
      <c r="C9217" s="249">
        <v>98.710761221311657</v>
      </c>
    </row>
    <row r="9218" spans="2:3" x14ac:dyDescent="0.25">
      <c r="B9218" s="250">
        <v>9155</v>
      </c>
      <c r="C9218" s="249">
        <v>115.22556765847661</v>
      </c>
    </row>
    <row r="9219" spans="2:3" x14ac:dyDescent="0.25">
      <c r="B9219" s="250">
        <v>9156</v>
      </c>
      <c r="C9219" s="249">
        <v>132.394740268943</v>
      </c>
    </row>
    <row r="9220" spans="2:3" x14ac:dyDescent="0.25">
      <c r="B9220" s="250">
        <v>9157</v>
      </c>
      <c r="C9220" s="249">
        <v>95.825911628462421</v>
      </c>
    </row>
    <row r="9221" spans="2:3" x14ac:dyDescent="0.25">
      <c r="B9221" s="250">
        <v>9158</v>
      </c>
      <c r="C9221" s="249">
        <v>149.11340128979762</v>
      </c>
    </row>
    <row r="9222" spans="2:3" x14ac:dyDescent="0.25">
      <c r="B9222" s="250">
        <v>9159</v>
      </c>
      <c r="C9222" s="249">
        <v>112.12060462811868</v>
      </c>
    </row>
    <row r="9223" spans="2:3" x14ac:dyDescent="0.25">
      <c r="B9223" s="250">
        <v>9160</v>
      </c>
      <c r="C9223" s="249">
        <v>128.50240793609632</v>
      </c>
    </row>
    <row r="9224" spans="2:3" x14ac:dyDescent="0.25">
      <c r="B9224" s="250">
        <v>9161</v>
      </c>
      <c r="C9224" s="249">
        <v>123.5536806530788</v>
      </c>
    </row>
    <row r="9225" spans="2:3" x14ac:dyDescent="0.25">
      <c r="B9225" s="250">
        <v>9162</v>
      </c>
      <c r="C9225" s="249">
        <v>140.01423081727611</v>
      </c>
    </row>
    <row r="9226" spans="2:3" x14ac:dyDescent="0.25">
      <c r="B9226" s="250">
        <v>9163</v>
      </c>
      <c r="C9226" s="249">
        <v>130.0543855551287</v>
      </c>
    </row>
    <row r="9227" spans="2:3" x14ac:dyDescent="0.25">
      <c r="B9227" s="250">
        <v>9164</v>
      </c>
      <c r="C9227" s="249">
        <v>142.04771813184749</v>
      </c>
    </row>
    <row r="9228" spans="2:3" x14ac:dyDescent="0.25">
      <c r="B9228" s="250">
        <v>9165</v>
      </c>
      <c r="C9228" s="249">
        <v>118.0449383310302</v>
      </c>
    </row>
    <row r="9229" spans="2:3" x14ac:dyDescent="0.25">
      <c r="B9229" s="250">
        <v>9166</v>
      </c>
      <c r="C9229" s="249">
        <v>136.91728553336264</v>
      </c>
    </row>
    <row r="9230" spans="2:3" x14ac:dyDescent="0.25">
      <c r="B9230" s="250">
        <v>9167</v>
      </c>
      <c r="C9230" s="249">
        <v>107.43955903980827</v>
      </c>
    </row>
    <row r="9231" spans="2:3" x14ac:dyDescent="0.25">
      <c r="B9231" s="250">
        <v>9168</v>
      </c>
      <c r="C9231" s="249">
        <v>112.20645240964411</v>
      </c>
    </row>
    <row r="9232" spans="2:3" x14ac:dyDescent="0.25">
      <c r="B9232" s="250">
        <v>9169</v>
      </c>
      <c r="C9232" s="249">
        <v>138.35201426396952</v>
      </c>
    </row>
    <row r="9233" spans="2:3" x14ac:dyDescent="0.25">
      <c r="B9233" s="250">
        <v>9170</v>
      </c>
      <c r="C9233" s="249">
        <v>110.75164193246194</v>
      </c>
    </row>
    <row r="9234" spans="2:3" x14ac:dyDescent="0.25">
      <c r="B9234" s="250">
        <v>9171</v>
      </c>
      <c r="C9234" s="249">
        <v>131.87649893837855</v>
      </c>
    </row>
    <row r="9235" spans="2:3" x14ac:dyDescent="0.25">
      <c r="B9235" s="250">
        <v>9172</v>
      </c>
      <c r="C9235" s="249">
        <v>89.251925954267648</v>
      </c>
    </row>
    <row r="9236" spans="2:3" x14ac:dyDescent="0.25">
      <c r="B9236" s="250">
        <v>9173</v>
      </c>
      <c r="C9236" s="249">
        <v>140.13250720184899</v>
      </c>
    </row>
    <row r="9237" spans="2:3" x14ac:dyDescent="0.25">
      <c r="B9237" s="250">
        <v>9174</v>
      </c>
      <c r="C9237" s="249">
        <v>79.382636091314012</v>
      </c>
    </row>
    <row r="9238" spans="2:3" x14ac:dyDescent="0.25">
      <c r="B9238" s="250">
        <v>9175</v>
      </c>
      <c r="C9238" s="249">
        <v>125.96872658372689</v>
      </c>
    </row>
    <row r="9239" spans="2:3" x14ac:dyDescent="0.25">
      <c r="B9239" s="250">
        <v>9176</v>
      </c>
      <c r="C9239" s="249">
        <v>108.56264450446456</v>
      </c>
    </row>
    <row r="9240" spans="2:3" x14ac:dyDescent="0.25">
      <c r="B9240" s="250">
        <v>9177</v>
      </c>
      <c r="C9240" s="249">
        <v>115.96515388168577</v>
      </c>
    </row>
    <row r="9241" spans="2:3" x14ac:dyDescent="0.25">
      <c r="B9241" s="250">
        <v>9178</v>
      </c>
      <c r="C9241" s="249">
        <v>120.35609601707461</v>
      </c>
    </row>
    <row r="9242" spans="2:3" x14ac:dyDescent="0.25">
      <c r="B9242" s="250">
        <v>9179</v>
      </c>
      <c r="C9242" s="249">
        <v>133.69776874613098</v>
      </c>
    </row>
    <row r="9243" spans="2:3" x14ac:dyDescent="0.25">
      <c r="B9243" s="250">
        <v>9180</v>
      </c>
      <c r="C9243" s="249">
        <v>108.43104576745603</v>
      </c>
    </row>
    <row r="9244" spans="2:3" x14ac:dyDescent="0.25">
      <c r="B9244" s="250">
        <v>9181</v>
      </c>
      <c r="C9244" s="249">
        <v>152.10550444284331</v>
      </c>
    </row>
    <row r="9245" spans="2:3" x14ac:dyDescent="0.25">
      <c r="B9245" s="250">
        <v>9182</v>
      </c>
      <c r="C9245" s="249">
        <v>140.42130164809288</v>
      </c>
    </row>
    <row r="9246" spans="2:3" x14ac:dyDescent="0.25">
      <c r="B9246" s="250">
        <v>9183</v>
      </c>
      <c r="C9246" s="249">
        <v>114.23124253707576</v>
      </c>
    </row>
    <row r="9247" spans="2:3" x14ac:dyDescent="0.25">
      <c r="B9247" s="250">
        <v>9184</v>
      </c>
      <c r="C9247" s="249">
        <v>99.111715741540308</v>
      </c>
    </row>
    <row r="9248" spans="2:3" x14ac:dyDescent="0.25">
      <c r="B9248" s="250">
        <v>9185</v>
      </c>
      <c r="C9248" s="249">
        <v>109.04482979191262</v>
      </c>
    </row>
    <row r="9249" spans="2:3" x14ac:dyDescent="0.25">
      <c r="B9249" s="250">
        <v>9186</v>
      </c>
      <c r="C9249" s="249">
        <v>120.2790071658284</v>
      </c>
    </row>
    <row r="9250" spans="2:3" x14ac:dyDescent="0.25">
      <c r="B9250" s="250">
        <v>9187</v>
      </c>
      <c r="C9250" s="249">
        <v>102.4736936305078</v>
      </c>
    </row>
    <row r="9251" spans="2:3" x14ac:dyDescent="0.25">
      <c r="B9251" s="250">
        <v>9188</v>
      </c>
      <c r="C9251" s="249">
        <v>127.08890494167123</v>
      </c>
    </row>
    <row r="9252" spans="2:3" x14ac:dyDescent="0.25">
      <c r="B9252" s="250">
        <v>9189</v>
      </c>
      <c r="C9252" s="249">
        <v>81.09841927807112</v>
      </c>
    </row>
    <row r="9253" spans="2:3" x14ac:dyDescent="0.25">
      <c r="B9253" s="250">
        <v>9190</v>
      </c>
      <c r="C9253" s="249">
        <v>134.48485715960223</v>
      </c>
    </row>
    <row r="9254" spans="2:3" x14ac:dyDescent="0.25">
      <c r="B9254" s="250">
        <v>9191</v>
      </c>
      <c r="C9254" s="249">
        <v>107.03824100025258</v>
      </c>
    </row>
    <row r="9255" spans="2:3" x14ac:dyDescent="0.25">
      <c r="B9255" s="250">
        <v>9192</v>
      </c>
      <c r="C9255" s="249">
        <v>63.297490519494346</v>
      </c>
    </row>
    <row r="9256" spans="2:3" x14ac:dyDescent="0.25">
      <c r="B9256" s="250">
        <v>9193</v>
      </c>
      <c r="C9256" s="249">
        <v>90.877992301884575</v>
      </c>
    </row>
    <row r="9257" spans="2:3" x14ac:dyDescent="0.25">
      <c r="B9257" s="250">
        <v>9194</v>
      </c>
      <c r="C9257" s="249">
        <v>146.22374922618076</v>
      </c>
    </row>
    <row r="9258" spans="2:3" x14ac:dyDescent="0.25">
      <c r="B9258" s="250">
        <v>9195</v>
      </c>
      <c r="C9258" s="249">
        <v>129.09944359507782</v>
      </c>
    </row>
    <row r="9259" spans="2:3" x14ac:dyDescent="0.25">
      <c r="B9259" s="250">
        <v>9196</v>
      </c>
      <c r="C9259" s="249">
        <v>91.943936181454973</v>
      </c>
    </row>
    <row r="9260" spans="2:3" x14ac:dyDescent="0.25">
      <c r="B9260" s="250">
        <v>9197</v>
      </c>
      <c r="C9260" s="249">
        <v>126.24495714339655</v>
      </c>
    </row>
    <row r="9261" spans="2:3" x14ac:dyDescent="0.25">
      <c r="B9261" s="250">
        <v>9198</v>
      </c>
      <c r="C9261" s="249">
        <v>90.158491175345617</v>
      </c>
    </row>
    <row r="9262" spans="2:3" x14ac:dyDescent="0.25">
      <c r="B9262" s="250">
        <v>9199</v>
      </c>
      <c r="C9262" s="249">
        <v>138.36809231111371</v>
      </c>
    </row>
    <row r="9263" spans="2:3" x14ac:dyDescent="0.25">
      <c r="B9263" s="250">
        <v>9200</v>
      </c>
      <c r="C9263" s="249">
        <v>102.09607858442297</v>
      </c>
    </row>
    <row r="9264" spans="2:3" x14ac:dyDescent="0.25">
      <c r="B9264" s="250">
        <v>9201</v>
      </c>
      <c r="C9264" s="249">
        <v>155.47517478402204</v>
      </c>
    </row>
    <row r="9265" spans="2:3" x14ac:dyDescent="0.25">
      <c r="B9265" s="250">
        <v>9202</v>
      </c>
      <c r="C9265" s="249">
        <v>94.868011330506874</v>
      </c>
    </row>
    <row r="9266" spans="2:3" x14ac:dyDescent="0.25">
      <c r="B9266" s="250">
        <v>9203</v>
      </c>
      <c r="C9266" s="249">
        <v>150.71633188745778</v>
      </c>
    </row>
    <row r="9267" spans="2:3" x14ac:dyDescent="0.25">
      <c r="B9267" s="250">
        <v>9204</v>
      </c>
      <c r="C9267" s="249">
        <v>116.05016902085602</v>
      </c>
    </row>
    <row r="9268" spans="2:3" x14ac:dyDescent="0.25">
      <c r="B9268" s="250">
        <v>9205</v>
      </c>
      <c r="C9268" s="249">
        <v>128.72526334799562</v>
      </c>
    </row>
    <row r="9269" spans="2:3" x14ac:dyDescent="0.25">
      <c r="B9269" s="250">
        <v>9206</v>
      </c>
      <c r="C9269" s="249">
        <v>112.18600806692736</v>
      </c>
    </row>
    <row r="9270" spans="2:3" x14ac:dyDescent="0.25">
      <c r="B9270" s="250">
        <v>9207</v>
      </c>
      <c r="C9270" s="249">
        <v>145.35242167368907</v>
      </c>
    </row>
    <row r="9271" spans="2:3" x14ac:dyDescent="0.25">
      <c r="B9271" s="250">
        <v>9208</v>
      </c>
      <c r="C9271" s="249">
        <v>108.89543607072903</v>
      </c>
    </row>
    <row r="9272" spans="2:3" x14ac:dyDescent="0.25">
      <c r="B9272" s="250">
        <v>9209</v>
      </c>
      <c r="C9272" s="249">
        <v>74.355032583281101</v>
      </c>
    </row>
    <row r="9273" spans="2:3" x14ac:dyDescent="0.25">
      <c r="B9273" s="250">
        <v>9210</v>
      </c>
      <c r="C9273" s="249">
        <v>111.24722518971029</v>
      </c>
    </row>
    <row r="9274" spans="2:3" x14ac:dyDescent="0.25">
      <c r="B9274" s="250">
        <v>9211</v>
      </c>
      <c r="C9274" s="249">
        <v>130.39525986315655</v>
      </c>
    </row>
    <row r="9275" spans="2:3" x14ac:dyDescent="0.25">
      <c r="B9275" s="250">
        <v>9212</v>
      </c>
      <c r="C9275" s="249">
        <v>118.26199004608119</v>
      </c>
    </row>
    <row r="9276" spans="2:3" x14ac:dyDescent="0.25">
      <c r="B9276" s="250">
        <v>9213</v>
      </c>
      <c r="C9276" s="249">
        <v>113.01839923381183</v>
      </c>
    </row>
    <row r="9277" spans="2:3" x14ac:dyDescent="0.25">
      <c r="B9277" s="250">
        <v>9214</v>
      </c>
      <c r="C9277" s="249">
        <v>144.94545145950423</v>
      </c>
    </row>
    <row r="9278" spans="2:3" x14ac:dyDescent="0.25">
      <c r="B9278" s="250">
        <v>9215</v>
      </c>
      <c r="C9278" s="249">
        <v>139.13653656711696</v>
      </c>
    </row>
    <row r="9279" spans="2:3" x14ac:dyDescent="0.25">
      <c r="B9279" s="250">
        <v>9216</v>
      </c>
      <c r="C9279" s="249">
        <v>117.59103982074333</v>
      </c>
    </row>
    <row r="9280" spans="2:3" x14ac:dyDescent="0.25">
      <c r="B9280" s="250">
        <v>9217</v>
      </c>
      <c r="C9280" s="249">
        <v>114.30779604923377</v>
      </c>
    </row>
    <row r="9281" spans="2:3" x14ac:dyDescent="0.25">
      <c r="B9281" s="250">
        <v>9218</v>
      </c>
      <c r="C9281" s="249">
        <v>123.84519251625112</v>
      </c>
    </row>
    <row r="9282" spans="2:3" x14ac:dyDescent="0.25">
      <c r="B9282" s="250">
        <v>9219</v>
      </c>
      <c r="C9282" s="249">
        <v>116.62203946191634</v>
      </c>
    </row>
    <row r="9283" spans="2:3" x14ac:dyDescent="0.25">
      <c r="B9283" s="250">
        <v>9220</v>
      </c>
      <c r="C9283" s="249">
        <v>124.19140667772835</v>
      </c>
    </row>
    <row r="9284" spans="2:3" x14ac:dyDescent="0.25">
      <c r="B9284" s="250">
        <v>9221</v>
      </c>
      <c r="C9284" s="249">
        <v>100.6983675351357</v>
      </c>
    </row>
    <row r="9285" spans="2:3" x14ac:dyDescent="0.25">
      <c r="B9285" s="250">
        <v>9222</v>
      </c>
      <c r="C9285" s="249">
        <v>94.61729123135612</v>
      </c>
    </row>
    <row r="9286" spans="2:3" x14ac:dyDescent="0.25">
      <c r="B9286" s="250">
        <v>9223</v>
      </c>
      <c r="C9286" s="249">
        <v>105.07302544057619</v>
      </c>
    </row>
    <row r="9287" spans="2:3" x14ac:dyDescent="0.25">
      <c r="B9287" s="250">
        <v>9224</v>
      </c>
      <c r="C9287" s="249">
        <v>92.838352995693981</v>
      </c>
    </row>
    <row r="9288" spans="2:3" x14ac:dyDescent="0.25">
      <c r="B9288" s="250">
        <v>9225</v>
      </c>
      <c r="C9288" s="249">
        <v>112.52996094675758</v>
      </c>
    </row>
    <row r="9289" spans="2:3" x14ac:dyDescent="0.25">
      <c r="B9289" s="250">
        <v>9226</v>
      </c>
      <c r="C9289" s="249">
        <v>121.66458823528589</v>
      </c>
    </row>
    <row r="9290" spans="2:3" x14ac:dyDescent="0.25">
      <c r="B9290" s="250">
        <v>9227</v>
      </c>
      <c r="C9290" s="249">
        <v>140.8263393034716</v>
      </c>
    </row>
    <row r="9291" spans="2:3" x14ac:dyDescent="0.25">
      <c r="B9291" s="250">
        <v>9228</v>
      </c>
      <c r="C9291" s="249">
        <v>101.3073985839454</v>
      </c>
    </row>
    <row r="9292" spans="2:3" x14ac:dyDescent="0.25">
      <c r="B9292" s="250">
        <v>9229</v>
      </c>
      <c r="C9292" s="249">
        <v>101.4540610431565</v>
      </c>
    </row>
    <row r="9293" spans="2:3" x14ac:dyDescent="0.25">
      <c r="B9293" s="250">
        <v>9230</v>
      </c>
      <c r="C9293" s="249">
        <v>108.00097028733131</v>
      </c>
    </row>
    <row r="9294" spans="2:3" x14ac:dyDescent="0.25">
      <c r="B9294" s="250">
        <v>9231</v>
      </c>
      <c r="C9294" s="249">
        <v>81.962163929245946</v>
      </c>
    </row>
    <row r="9295" spans="2:3" x14ac:dyDescent="0.25">
      <c r="B9295" s="250">
        <v>9232</v>
      </c>
      <c r="C9295" s="249">
        <v>126.0174090788104</v>
      </c>
    </row>
    <row r="9296" spans="2:3" x14ac:dyDescent="0.25">
      <c r="B9296" s="250">
        <v>9233</v>
      </c>
      <c r="C9296" s="249">
        <v>138.83664456752473</v>
      </c>
    </row>
    <row r="9297" spans="2:3" x14ac:dyDescent="0.25">
      <c r="B9297" s="250">
        <v>9234</v>
      </c>
      <c r="C9297" s="249">
        <v>158.10070267923169</v>
      </c>
    </row>
    <row r="9298" spans="2:3" x14ac:dyDescent="0.25">
      <c r="B9298" s="250">
        <v>9235</v>
      </c>
      <c r="C9298" s="249">
        <v>131.79317272297737</v>
      </c>
    </row>
    <row r="9299" spans="2:3" x14ac:dyDescent="0.25">
      <c r="B9299" s="250">
        <v>9236</v>
      </c>
      <c r="C9299" s="249">
        <v>101.07554681971088</v>
      </c>
    </row>
    <row r="9300" spans="2:3" x14ac:dyDescent="0.25">
      <c r="B9300" s="250">
        <v>9237</v>
      </c>
      <c r="C9300" s="249">
        <v>63.073024069308303</v>
      </c>
    </row>
    <row r="9301" spans="2:3" x14ac:dyDescent="0.25">
      <c r="B9301" s="250">
        <v>9238</v>
      </c>
      <c r="C9301" s="249">
        <v>121.37926083616067</v>
      </c>
    </row>
    <row r="9302" spans="2:3" x14ac:dyDescent="0.25">
      <c r="B9302" s="250">
        <v>9239</v>
      </c>
      <c r="C9302" s="249">
        <v>118.42085810044652</v>
      </c>
    </row>
    <row r="9303" spans="2:3" x14ac:dyDescent="0.25">
      <c r="B9303" s="250">
        <v>9240</v>
      </c>
      <c r="C9303" s="249">
        <v>108.40990908543526</v>
      </c>
    </row>
    <row r="9304" spans="2:3" x14ac:dyDescent="0.25">
      <c r="B9304" s="250">
        <v>9241</v>
      </c>
      <c r="C9304" s="249">
        <v>91.593313471518684</v>
      </c>
    </row>
    <row r="9305" spans="2:3" x14ac:dyDescent="0.25">
      <c r="B9305" s="250">
        <v>9242</v>
      </c>
      <c r="C9305" s="249">
        <v>117.60538625464564</v>
      </c>
    </row>
    <row r="9306" spans="2:3" x14ac:dyDescent="0.25">
      <c r="B9306" s="250">
        <v>9243</v>
      </c>
      <c r="C9306" s="249">
        <v>168.52910465953747</v>
      </c>
    </row>
    <row r="9307" spans="2:3" x14ac:dyDescent="0.25">
      <c r="B9307" s="250">
        <v>9244</v>
      </c>
      <c r="C9307" s="249">
        <v>95.963678239091635</v>
      </c>
    </row>
    <row r="9308" spans="2:3" x14ac:dyDescent="0.25">
      <c r="B9308" s="250">
        <v>9245</v>
      </c>
      <c r="C9308" s="249">
        <v>107.52325094436422</v>
      </c>
    </row>
    <row r="9309" spans="2:3" x14ac:dyDescent="0.25">
      <c r="B9309" s="250">
        <v>9246</v>
      </c>
      <c r="C9309" s="249">
        <v>105.03515807984215</v>
      </c>
    </row>
    <row r="9310" spans="2:3" x14ac:dyDescent="0.25">
      <c r="B9310" s="250">
        <v>9247</v>
      </c>
      <c r="C9310" s="249">
        <v>100.87101657414829</v>
      </c>
    </row>
    <row r="9311" spans="2:3" x14ac:dyDescent="0.25">
      <c r="B9311" s="250">
        <v>9248</v>
      </c>
      <c r="C9311" s="249">
        <v>117.9357340595738</v>
      </c>
    </row>
    <row r="9312" spans="2:3" x14ac:dyDescent="0.25">
      <c r="B9312" s="250">
        <v>9249</v>
      </c>
      <c r="C9312" s="249">
        <v>111.55500817526612</v>
      </c>
    </row>
    <row r="9313" spans="2:3" x14ac:dyDescent="0.25">
      <c r="B9313" s="250">
        <v>9250</v>
      </c>
      <c r="C9313" s="249">
        <v>154.02145272003693</v>
      </c>
    </row>
    <row r="9314" spans="2:3" x14ac:dyDescent="0.25">
      <c r="B9314" s="250">
        <v>9251</v>
      </c>
      <c r="C9314" s="249">
        <v>94.934195292661158</v>
      </c>
    </row>
    <row r="9315" spans="2:3" x14ac:dyDescent="0.25">
      <c r="B9315" s="250">
        <v>9252</v>
      </c>
      <c r="C9315" s="249">
        <v>125.67336360640446</v>
      </c>
    </row>
    <row r="9316" spans="2:3" x14ac:dyDescent="0.25">
      <c r="B9316" s="250">
        <v>9253</v>
      </c>
      <c r="C9316" s="249">
        <v>100.10016248675483</v>
      </c>
    </row>
    <row r="9317" spans="2:3" x14ac:dyDescent="0.25">
      <c r="B9317" s="250">
        <v>9254</v>
      </c>
      <c r="C9317" s="249">
        <v>111.87248827989833</v>
      </c>
    </row>
    <row r="9318" spans="2:3" x14ac:dyDescent="0.25">
      <c r="B9318" s="250">
        <v>9255</v>
      </c>
      <c r="C9318" s="249">
        <v>131.35608007120513</v>
      </c>
    </row>
    <row r="9319" spans="2:3" x14ac:dyDescent="0.25">
      <c r="B9319" s="250">
        <v>9256</v>
      </c>
      <c r="C9319" s="249">
        <v>103.44615797688199</v>
      </c>
    </row>
    <row r="9320" spans="2:3" x14ac:dyDescent="0.25">
      <c r="B9320" s="250">
        <v>9257</v>
      </c>
      <c r="C9320" s="249">
        <v>121.817514768214</v>
      </c>
    </row>
    <row r="9321" spans="2:3" x14ac:dyDescent="0.25">
      <c r="B9321" s="250">
        <v>9258</v>
      </c>
      <c r="C9321" s="249">
        <v>183.17107153525018</v>
      </c>
    </row>
    <row r="9322" spans="2:3" x14ac:dyDescent="0.25">
      <c r="B9322" s="250">
        <v>9259</v>
      </c>
      <c r="C9322" s="249">
        <v>112.15671673397237</v>
      </c>
    </row>
    <row r="9323" spans="2:3" x14ac:dyDescent="0.25">
      <c r="B9323" s="250">
        <v>9260</v>
      </c>
      <c r="C9323" s="249">
        <v>73.816012308216031</v>
      </c>
    </row>
    <row r="9324" spans="2:3" x14ac:dyDescent="0.25">
      <c r="B9324" s="250">
        <v>9261</v>
      </c>
      <c r="C9324" s="249">
        <v>123.92066256745127</v>
      </c>
    </row>
    <row r="9325" spans="2:3" x14ac:dyDescent="0.25">
      <c r="B9325" s="250">
        <v>9262</v>
      </c>
      <c r="C9325" s="249">
        <v>93.253476911779202</v>
      </c>
    </row>
    <row r="9326" spans="2:3" x14ac:dyDescent="0.25">
      <c r="B9326" s="250">
        <v>9263</v>
      </c>
      <c r="C9326" s="249">
        <v>142.24561121417099</v>
      </c>
    </row>
    <row r="9327" spans="2:3" x14ac:dyDescent="0.25">
      <c r="B9327" s="250">
        <v>9264</v>
      </c>
      <c r="C9327" s="249">
        <v>105.54742626796573</v>
      </c>
    </row>
    <row r="9328" spans="2:3" x14ac:dyDescent="0.25">
      <c r="B9328" s="250">
        <v>9265</v>
      </c>
      <c r="C9328" s="249">
        <v>89.516111765128898</v>
      </c>
    </row>
    <row r="9329" spans="2:3" x14ac:dyDescent="0.25">
      <c r="B9329" s="250">
        <v>9266</v>
      </c>
      <c r="C9329" s="249">
        <v>144.31604308549967</v>
      </c>
    </row>
    <row r="9330" spans="2:3" x14ac:dyDescent="0.25">
      <c r="B9330" s="250">
        <v>9267</v>
      </c>
      <c r="C9330" s="249">
        <v>169.99085170676992</v>
      </c>
    </row>
    <row r="9331" spans="2:3" x14ac:dyDescent="0.25">
      <c r="B9331" s="250">
        <v>9268</v>
      </c>
      <c r="C9331" s="249">
        <v>84.298862170289809</v>
      </c>
    </row>
    <row r="9332" spans="2:3" x14ac:dyDescent="0.25">
      <c r="B9332" s="250">
        <v>9269</v>
      </c>
      <c r="C9332" s="249">
        <v>128.92808013145154</v>
      </c>
    </row>
    <row r="9333" spans="2:3" x14ac:dyDescent="0.25">
      <c r="B9333" s="250">
        <v>9270</v>
      </c>
      <c r="C9333" s="249">
        <v>158.56374312965559</v>
      </c>
    </row>
    <row r="9334" spans="2:3" x14ac:dyDescent="0.25">
      <c r="B9334" s="250">
        <v>9271</v>
      </c>
      <c r="C9334" s="249">
        <v>96.019798524950602</v>
      </c>
    </row>
    <row r="9335" spans="2:3" x14ac:dyDescent="0.25">
      <c r="B9335" s="250">
        <v>9272</v>
      </c>
      <c r="C9335" s="249">
        <v>160.24829753892274</v>
      </c>
    </row>
    <row r="9336" spans="2:3" x14ac:dyDescent="0.25">
      <c r="B9336" s="250">
        <v>9273</v>
      </c>
      <c r="C9336" s="249">
        <v>114.78400357739754</v>
      </c>
    </row>
    <row r="9337" spans="2:3" x14ac:dyDescent="0.25">
      <c r="B9337" s="250">
        <v>9274</v>
      </c>
      <c r="C9337" s="249">
        <v>115.06492181857371</v>
      </c>
    </row>
    <row r="9338" spans="2:3" x14ac:dyDescent="0.25">
      <c r="B9338" s="250">
        <v>9275</v>
      </c>
      <c r="C9338" s="249">
        <v>128.49671188242985</v>
      </c>
    </row>
    <row r="9339" spans="2:3" x14ac:dyDescent="0.25">
      <c r="B9339" s="250">
        <v>9276</v>
      </c>
      <c r="C9339" s="249">
        <v>121.75415938061663</v>
      </c>
    </row>
    <row r="9340" spans="2:3" x14ac:dyDescent="0.25">
      <c r="B9340" s="250">
        <v>9277</v>
      </c>
      <c r="C9340" s="249">
        <v>126.29229945813546</v>
      </c>
    </row>
    <row r="9341" spans="2:3" x14ac:dyDescent="0.25">
      <c r="B9341" s="250">
        <v>9278</v>
      </c>
      <c r="C9341" s="249">
        <v>139.97321154124265</v>
      </c>
    </row>
    <row r="9342" spans="2:3" x14ac:dyDescent="0.25">
      <c r="B9342" s="250">
        <v>9279</v>
      </c>
      <c r="C9342" s="249">
        <v>140.24850960834516</v>
      </c>
    </row>
    <row r="9343" spans="2:3" x14ac:dyDescent="0.25">
      <c r="B9343" s="250">
        <v>9280</v>
      </c>
      <c r="C9343" s="249">
        <v>130.32950791418324</v>
      </c>
    </row>
    <row r="9344" spans="2:3" x14ac:dyDescent="0.25">
      <c r="B9344" s="250">
        <v>9281</v>
      </c>
      <c r="C9344" s="249">
        <v>142.06379297963585</v>
      </c>
    </row>
    <row r="9345" spans="2:3" x14ac:dyDescent="0.25">
      <c r="B9345" s="250">
        <v>9282</v>
      </c>
      <c r="C9345" s="249">
        <v>152.00190720624181</v>
      </c>
    </row>
    <row r="9346" spans="2:3" x14ac:dyDescent="0.25">
      <c r="B9346" s="250">
        <v>9283</v>
      </c>
      <c r="C9346" s="249">
        <v>99.935334273363452</v>
      </c>
    </row>
    <row r="9347" spans="2:3" x14ac:dyDescent="0.25">
      <c r="B9347" s="250">
        <v>9284</v>
      </c>
      <c r="C9347" s="249">
        <v>122.08614613106378</v>
      </c>
    </row>
    <row r="9348" spans="2:3" x14ac:dyDescent="0.25">
      <c r="B9348" s="250">
        <v>9285</v>
      </c>
      <c r="C9348" s="249">
        <v>118.17441745468341</v>
      </c>
    </row>
    <row r="9349" spans="2:3" x14ac:dyDescent="0.25">
      <c r="B9349" s="250">
        <v>9286</v>
      </c>
      <c r="C9349" s="249">
        <v>116.51307261700209</v>
      </c>
    </row>
    <row r="9350" spans="2:3" x14ac:dyDescent="0.25">
      <c r="B9350" s="250">
        <v>9287</v>
      </c>
      <c r="C9350" s="249">
        <v>139.68632591246271</v>
      </c>
    </row>
    <row r="9351" spans="2:3" x14ac:dyDescent="0.25">
      <c r="B9351" s="250">
        <v>9288</v>
      </c>
      <c r="C9351" s="249">
        <v>161.70207392862014</v>
      </c>
    </row>
    <row r="9352" spans="2:3" x14ac:dyDescent="0.25">
      <c r="B9352" s="250">
        <v>9289</v>
      </c>
      <c r="C9352" s="249">
        <v>148.17110834657484</v>
      </c>
    </row>
    <row r="9353" spans="2:3" x14ac:dyDescent="0.25">
      <c r="B9353" s="250">
        <v>9290</v>
      </c>
      <c r="C9353" s="249">
        <v>135.27134052992329</v>
      </c>
    </row>
    <row r="9354" spans="2:3" x14ac:dyDescent="0.25">
      <c r="B9354" s="250">
        <v>9291</v>
      </c>
      <c r="C9354" s="249">
        <v>119.75098482039189</v>
      </c>
    </row>
    <row r="9355" spans="2:3" x14ac:dyDescent="0.25">
      <c r="B9355" s="250">
        <v>9292</v>
      </c>
      <c r="C9355" s="249">
        <v>112.67243330432035</v>
      </c>
    </row>
    <row r="9356" spans="2:3" x14ac:dyDescent="0.25">
      <c r="B9356" s="250">
        <v>9293</v>
      </c>
      <c r="C9356" s="249">
        <v>136.63132590655431</v>
      </c>
    </row>
    <row r="9357" spans="2:3" x14ac:dyDescent="0.25">
      <c r="B9357" s="250">
        <v>9294</v>
      </c>
      <c r="C9357" s="249">
        <v>119.39046074801327</v>
      </c>
    </row>
    <row r="9358" spans="2:3" x14ac:dyDescent="0.25">
      <c r="B9358" s="250">
        <v>9295</v>
      </c>
      <c r="C9358" s="249">
        <v>144.22878616240814</v>
      </c>
    </row>
    <row r="9359" spans="2:3" x14ac:dyDescent="0.25">
      <c r="B9359" s="250">
        <v>9296</v>
      </c>
      <c r="C9359" s="249">
        <v>113.84933509020836</v>
      </c>
    </row>
    <row r="9360" spans="2:3" x14ac:dyDescent="0.25">
      <c r="B9360" s="250">
        <v>9297</v>
      </c>
      <c r="C9360" s="249">
        <v>108.4528055954856</v>
      </c>
    </row>
    <row r="9361" spans="2:3" x14ac:dyDescent="0.25">
      <c r="B9361" s="250">
        <v>9298</v>
      </c>
      <c r="C9361" s="249">
        <v>106.14028587583027</v>
      </c>
    </row>
    <row r="9362" spans="2:3" x14ac:dyDescent="0.25">
      <c r="B9362" s="250">
        <v>9299</v>
      </c>
      <c r="C9362" s="249">
        <v>106.87295583931366</v>
      </c>
    </row>
    <row r="9363" spans="2:3" x14ac:dyDescent="0.25">
      <c r="B9363" s="250">
        <v>9300</v>
      </c>
      <c r="C9363" s="249">
        <v>155.14295309360912</v>
      </c>
    </row>
    <row r="9364" spans="2:3" x14ac:dyDescent="0.25">
      <c r="B9364" s="250">
        <v>9301</v>
      </c>
      <c r="C9364" s="249">
        <v>147.11028542149529</v>
      </c>
    </row>
    <row r="9365" spans="2:3" x14ac:dyDescent="0.25">
      <c r="B9365" s="250">
        <v>9302</v>
      </c>
      <c r="C9365" s="249">
        <v>96.566917650177857</v>
      </c>
    </row>
    <row r="9366" spans="2:3" x14ac:dyDescent="0.25">
      <c r="B9366" s="250">
        <v>9303</v>
      </c>
      <c r="C9366" s="249">
        <v>148.84656067701741</v>
      </c>
    </row>
    <row r="9367" spans="2:3" x14ac:dyDescent="0.25">
      <c r="B9367" s="250">
        <v>9304</v>
      </c>
      <c r="C9367" s="249">
        <v>139.99492447937348</v>
      </c>
    </row>
    <row r="9368" spans="2:3" x14ac:dyDescent="0.25">
      <c r="B9368" s="250">
        <v>9305</v>
      </c>
      <c r="C9368" s="249">
        <v>119.97936571097149</v>
      </c>
    </row>
    <row r="9369" spans="2:3" x14ac:dyDescent="0.25">
      <c r="B9369" s="250">
        <v>9306</v>
      </c>
      <c r="C9369" s="249">
        <v>81.765553081876192</v>
      </c>
    </row>
    <row r="9370" spans="2:3" x14ac:dyDescent="0.25">
      <c r="B9370" s="250">
        <v>9307</v>
      </c>
      <c r="C9370" s="249">
        <v>87.504595853866519</v>
      </c>
    </row>
    <row r="9371" spans="2:3" x14ac:dyDescent="0.25">
      <c r="B9371" s="250">
        <v>9308</v>
      </c>
      <c r="C9371" s="249">
        <v>143.99445099040338</v>
      </c>
    </row>
    <row r="9372" spans="2:3" x14ac:dyDescent="0.25">
      <c r="B9372" s="250">
        <v>9309</v>
      </c>
      <c r="C9372" s="249">
        <v>138.3588506086289</v>
      </c>
    </row>
    <row r="9373" spans="2:3" x14ac:dyDescent="0.25">
      <c r="B9373" s="250">
        <v>9310</v>
      </c>
      <c r="C9373" s="249">
        <v>83.955693662016259</v>
      </c>
    </row>
    <row r="9374" spans="2:3" x14ac:dyDescent="0.25">
      <c r="B9374" s="250">
        <v>9311</v>
      </c>
      <c r="C9374" s="249">
        <v>126.63941563159729</v>
      </c>
    </row>
    <row r="9375" spans="2:3" x14ac:dyDescent="0.25">
      <c r="B9375" s="250">
        <v>9312</v>
      </c>
      <c r="C9375" s="249">
        <v>157.62014006504563</v>
      </c>
    </row>
    <row r="9376" spans="2:3" x14ac:dyDescent="0.25">
      <c r="B9376" s="250">
        <v>9313</v>
      </c>
      <c r="C9376" s="249">
        <v>103.21763200713663</v>
      </c>
    </row>
    <row r="9377" spans="2:3" x14ac:dyDescent="0.25">
      <c r="B9377" s="250">
        <v>9314</v>
      </c>
      <c r="C9377" s="249">
        <v>80.293780085271976</v>
      </c>
    </row>
    <row r="9378" spans="2:3" x14ac:dyDescent="0.25">
      <c r="B9378" s="250">
        <v>9315</v>
      </c>
      <c r="C9378" s="249">
        <v>126.47324040374244</v>
      </c>
    </row>
    <row r="9379" spans="2:3" x14ac:dyDescent="0.25">
      <c r="B9379" s="250">
        <v>9316</v>
      </c>
      <c r="C9379" s="249">
        <v>104.65040834340519</v>
      </c>
    </row>
    <row r="9380" spans="2:3" x14ac:dyDescent="0.25">
      <c r="B9380" s="250">
        <v>9317</v>
      </c>
      <c r="C9380" s="249">
        <v>116.76795642703968</v>
      </c>
    </row>
    <row r="9381" spans="2:3" x14ac:dyDescent="0.25">
      <c r="B9381" s="250">
        <v>9318</v>
      </c>
      <c r="C9381" s="249">
        <v>85.860137387785102</v>
      </c>
    </row>
    <row r="9382" spans="2:3" x14ac:dyDescent="0.25">
      <c r="B9382" s="250">
        <v>9319</v>
      </c>
      <c r="C9382" s="249">
        <v>110.17170808925971</v>
      </c>
    </row>
    <row r="9383" spans="2:3" x14ac:dyDescent="0.25">
      <c r="B9383" s="250">
        <v>9320</v>
      </c>
      <c r="C9383" s="249">
        <v>105.03857690786123</v>
      </c>
    </row>
    <row r="9384" spans="2:3" x14ac:dyDescent="0.25">
      <c r="B9384" s="250">
        <v>9321</v>
      </c>
      <c r="C9384" s="249">
        <v>115.16483943733772</v>
      </c>
    </row>
    <row r="9385" spans="2:3" x14ac:dyDescent="0.25">
      <c r="B9385" s="250">
        <v>9322</v>
      </c>
      <c r="C9385" s="249">
        <v>102.48789071960741</v>
      </c>
    </row>
    <row r="9386" spans="2:3" x14ac:dyDescent="0.25">
      <c r="B9386" s="250">
        <v>9323</v>
      </c>
      <c r="C9386" s="249">
        <v>98.548300858519951</v>
      </c>
    </row>
    <row r="9387" spans="2:3" x14ac:dyDescent="0.25">
      <c r="B9387" s="250">
        <v>9324</v>
      </c>
      <c r="C9387" s="249">
        <v>117.95611235015073</v>
      </c>
    </row>
    <row r="9388" spans="2:3" x14ac:dyDescent="0.25">
      <c r="B9388" s="250">
        <v>9325</v>
      </c>
      <c r="C9388" s="249">
        <v>106.61813952933477</v>
      </c>
    </row>
    <row r="9389" spans="2:3" x14ac:dyDescent="0.25">
      <c r="B9389" s="250">
        <v>9326</v>
      </c>
      <c r="C9389" s="249">
        <v>95.694766165872579</v>
      </c>
    </row>
    <row r="9390" spans="2:3" x14ac:dyDescent="0.25">
      <c r="B9390" s="250">
        <v>9327</v>
      </c>
      <c r="C9390" s="249">
        <v>140.87011735908993</v>
      </c>
    </row>
    <row r="9391" spans="2:3" x14ac:dyDescent="0.25">
      <c r="B9391" s="250">
        <v>9328</v>
      </c>
      <c r="C9391" s="249">
        <v>110.15388094558719</v>
      </c>
    </row>
    <row r="9392" spans="2:3" x14ac:dyDescent="0.25">
      <c r="B9392" s="250">
        <v>9329</v>
      </c>
      <c r="C9392" s="249">
        <v>126.60627890061751</v>
      </c>
    </row>
    <row r="9393" spans="2:3" x14ac:dyDescent="0.25">
      <c r="B9393" s="250">
        <v>9330</v>
      </c>
      <c r="C9393" s="249">
        <v>69.892227631765763</v>
      </c>
    </row>
    <row r="9394" spans="2:3" x14ac:dyDescent="0.25">
      <c r="B9394" s="250">
        <v>9331</v>
      </c>
      <c r="C9394" s="249">
        <v>70.623990951553068</v>
      </c>
    </row>
    <row r="9395" spans="2:3" x14ac:dyDescent="0.25">
      <c r="B9395" s="250">
        <v>9332</v>
      </c>
      <c r="C9395" s="249">
        <v>93.126737297421258</v>
      </c>
    </row>
    <row r="9396" spans="2:3" x14ac:dyDescent="0.25">
      <c r="B9396" s="250">
        <v>9333</v>
      </c>
      <c r="C9396" s="249">
        <v>89.566877777485786</v>
      </c>
    </row>
    <row r="9397" spans="2:3" x14ac:dyDescent="0.25">
      <c r="B9397" s="250">
        <v>9334</v>
      </c>
      <c r="C9397" s="249">
        <v>127.39603931560782</v>
      </c>
    </row>
    <row r="9398" spans="2:3" x14ac:dyDescent="0.25">
      <c r="B9398" s="250">
        <v>9335</v>
      </c>
      <c r="C9398" s="249">
        <v>104.25788688527233</v>
      </c>
    </row>
    <row r="9399" spans="2:3" x14ac:dyDescent="0.25">
      <c r="B9399" s="250">
        <v>9336</v>
      </c>
      <c r="C9399" s="249">
        <v>100.61994445591321</v>
      </c>
    </row>
    <row r="9400" spans="2:3" x14ac:dyDescent="0.25">
      <c r="B9400" s="250">
        <v>9337</v>
      </c>
      <c r="C9400" s="249">
        <v>126.18249823564024</v>
      </c>
    </row>
    <row r="9401" spans="2:3" x14ac:dyDescent="0.25">
      <c r="B9401" s="250">
        <v>9338</v>
      </c>
      <c r="C9401" s="249">
        <v>98.832084673265314</v>
      </c>
    </row>
    <row r="9402" spans="2:3" x14ac:dyDescent="0.25">
      <c r="B9402" s="250">
        <v>9339</v>
      </c>
      <c r="C9402" s="249">
        <v>120.70285337504953</v>
      </c>
    </row>
    <row r="9403" spans="2:3" x14ac:dyDescent="0.25">
      <c r="B9403" s="250">
        <v>9340</v>
      </c>
      <c r="C9403" s="249">
        <v>118.40211194267222</v>
      </c>
    </row>
    <row r="9404" spans="2:3" x14ac:dyDescent="0.25">
      <c r="B9404" s="250">
        <v>9341</v>
      </c>
      <c r="C9404" s="249">
        <v>147.72832040591942</v>
      </c>
    </row>
    <row r="9405" spans="2:3" x14ac:dyDescent="0.25">
      <c r="B9405" s="250">
        <v>9342</v>
      </c>
      <c r="C9405" s="249">
        <v>139.40947557712192</v>
      </c>
    </row>
    <row r="9406" spans="2:3" x14ac:dyDescent="0.25">
      <c r="B9406" s="250">
        <v>9343</v>
      </c>
      <c r="C9406" s="249">
        <v>96.616933987956799</v>
      </c>
    </row>
    <row r="9407" spans="2:3" x14ac:dyDescent="0.25">
      <c r="B9407" s="250">
        <v>9344</v>
      </c>
      <c r="C9407" s="249">
        <v>134.96650226537409</v>
      </c>
    </row>
    <row r="9408" spans="2:3" x14ac:dyDescent="0.25">
      <c r="B9408" s="250">
        <v>9345</v>
      </c>
      <c r="C9408" s="249">
        <v>112.60804243083933</v>
      </c>
    </row>
    <row r="9409" spans="2:3" x14ac:dyDescent="0.25">
      <c r="B9409" s="250">
        <v>9346</v>
      </c>
      <c r="C9409" s="249">
        <v>109.37395408949574</v>
      </c>
    </row>
    <row r="9410" spans="2:3" x14ac:dyDescent="0.25">
      <c r="B9410" s="250">
        <v>9347</v>
      </c>
      <c r="C9410" s="249">
        <v>91.886513157873523</v>
      </c>
    </row>
    <row r="9411" spans="2:3" x14ac:dyDescent="0.25">
      <c r="B9411" s="250">
        <v>9348</v>
      </c>
      <c r="C9411" s="249">
        <v>110.74884821675269</v>
      </c>
    </row>
    <row r="9412" spans="2:3" x14ac:dyDescent="0.25">
      <c r="B9412" s="250">
        <v>9349</v>
      </c>
      <c r="C9412" s="249">
        <v>87.937156104459945</v>
      </c>
    </row>
    <row r="9413" spans="2:3" x14ac:dyDescent="0.25">
      <c r="B9413" s="250">
        <v>9350</v>
      </c>
      <c r="C9413" s="249">
        <v>77.537499259749779</v>
      </c>
    </row>
    <row r="9414" spans="2:3" x14ac:dyDescent="0.25">
      <c r="B9414" s="250">
        <v>9351</v>
      </c>
      <c r="C9414" s="249">
        <v>198.94946269194241</v>
      </c>
    </row>
    <row r="9415" spans="2:3" x14ac:dyDescent="0.25">
      <c r="B9415" s="250">
        <v>9352</v>
      </c>
      <c r="C9415" s="249">
        <v>103.72717625536409</v>
      </c>
    </row>
    <row r="9416" spans="2:3" x14ac:dyDescent="0.25">
      <c r="B9416" s="250">
        <v>9353</v>
      </c>
      <c r="C9416" s="249">
        <v>105.73392831297362</v>
      </c>
    </row>
    <row r="9417" spans="2:3" x14ac:dyDescent="0.25">
      <c r="B9417" s="250">
        <v>9354</v>
      </c>
      <c r="C9417" s="249">
        <v>108.76372643635794</v>
      </c>
    </row>
    <row r="9418" spans="2:3" x14ac:dyDescent="0.25">
      <c r="B9418" s="250">
        <v>9355</v>
      </c>
      <c r="C9418" s="249">
        <v>140.98031096058435</v>
      </c>
    </row>
    <row r="9419" spans="2:3" x14ac:dyDescent="0.25">
      <c r="B9419" s="250">
        <v>9356</v>
      </c>
      <c r="C9419" s="249">
        <v>133.84322233457462</v>
      </c>
    </row>
    <row r="9420" spans="2:3" x14ac:dyDescent="0.25">
      <c r="B9420" s="250">
        <v>9357</v>
      </c>
      <c r="C9420" s="249">
        <v>137.48492515275572</v>
      </c>
    </row>
    <row r="9421" spans="2:3" x14ac:dyDescent="0.25">
      <c r="B9421" s="250">
        <v>9358</v>
      </c>
      <c r="C9421" s="249">
        <v>130.9670874835636</v>
      </c>
    </row>
    <row r="9422" spans="2:3" x14ac:dyDescent="0.25">
      <c r="B9422" s="250">
        <v>9359</v>
      </c>
      <c r="C9422" s="249">
        <v>94.00507970067089</v>
      </c>
    </row>
    <row r="9423" spans="2:3" x14ac:dyDescent="0.25">
      <c r="B9423" s="250">
        <v>9360</v>
      </c>
      <c r="C9423" s="249">
        <v>99.155830870322262</v>
      </c>
    </row>
    <row r="9424" spans="2:3" x14ac:dyDescent="0.25">
      <c r="B9424" s="250">
        <v>9361</v>
      </c>
      <c r="C9424" s="249">
        <v>103.03505106783544</v>
      </c>
    </row>
    <row r="9425" spans="2:3" x14ac:dyDescent="0.25">
      <c r="B9425" s="250">
        <v>9362</v>
      </c>
      <c r="C9425" s="249">
        <v>103.89597260075526</v>
      </c>
    </row>
    <row r="9426" spans="2:3" x14ac:dyDescent="0.25">
      <c r="B9426" s="250">
        <v>9363</v>
      </c>
      <c r="C9426" s="249">
        <v>114.04111910569692</v>
      </c>
    </row>
    <row r="9427" spans="2:3" x14ac:dyDescent="0.25">
      <c r="B9427" s="250">
        <v>9364</v>
      </c>
      <c r="C9427" s="249">
        <v>140.58540617647745</v>
      </c>
    </row>
    <row r="9428" spans="2:3" x14ac:dyDescent="0.25">
      <c r="B9428" s="250">
        <v>9365</v>
      </c>
      <c r="C9428" s="249">
        <v>112.34895346540445</v>
      </c>
    </row>
    <row r="9429" spans="2:3" x14ac:dyDescent="0.25">
      <c r="B9429" s="250">
        <v>9366</v>
      </c>
      <c r="C9429" s="249">
        <v>103.08011829514604</v>
      </c>
    </row>
    <row r="9430" spans="2:3" x14ac:dyDescent="0.25">
      <c r="B9430" s="250">
        <v>9367</v>
      </c>
      <c r="C9430" s="249">
        <v>176.95263389418781</v>
      </c>
    </row>
    <row r="9431" spans="2:3" x14ac:dyDescent="0.25">
      <c r="B9431" s="250">
        <v>9368</v>
      </c>
      <c r="C9431" s="249">
        <v>114.32854048115814</v>
      </c>
    </row>
    <row r="9432" spans="2:3" x14ac:dyDescent="0.25">
      <c r="B9432" s="250">
        <v>9369</v>
      </c>
      <c r="C9432" s="249">
        <v>94.039248404538114</v>
      </c>
    </row>
    <row r="9433" spans="2:3" x14ac:dyDescent="0.25">
      <c r="B9433" s="250">
        <v>9370</v>
      </c>
      <c r="C9433" s="249">
        <v>96.352592566258849</v>
      </c>
    </row>
    <row r="9434" spans="2:3" x14ac:dyDescent="0.25">
      <c r="B9434" s="250">
        <v>9371</v>
      </c>
      <c r="C9434" s="249">
        <v>122.90507291837014</v>
      </c>
    </row>
    <row r="9435" spans="2:3" x14ac:dyDescent="0.25">
      <c r="B9435" s="250">
        <v>9372</v>
      </c>
      <c r="C9435" s="249">
        <v>114.07895289936259</v>
      </c>
    </row>
    <row r="9436" spans="2:3" x14ac:dyDescent="0.25">
      <c r="B9436" s="250">
        <v>9373</v>
      </c>
      <c r="C9436" s="249">
        <v>120.90487287241893</v>
      </c>
    </row>
    <row r="9437" spans="2:3" x14ac:dyDescent="0.25">
      <c r="B9437" s="250">
        <v>9374</v>
      </c>
      <c r="C9437" s="249">
        <v>94.347503036559544</v>
      </c>
    </row>
    <row r="9438" spans="2:3" x14ac:dyDescent="0.25">
      <c r="B9438" s="250">
        <v>9375</v>
      </c>
      <c r="C9438" s="249">
        <v>141.2798985741199</v>
      </c>
    </row>
    <row r="9439" spans="2:3" x14ac:dyDescent="0.25">
      <c r="B9439" s="250">
        <v>9376</v>
      </c>
      <c r="C9439" s="249">
        <v>148.64675056596462</v>
      </c>
    </row>
    <row r="9440" spans="2:3" x14ac:dyDescent="0.25">
      <c r="B9440" s="250">
        <v>9377</v>
      </c>
      <c r="C9440" s="249">
        <v>100.00541162926049</v>
      </c>
    </row>
    <row r="9441" spans="2:3" x14ac:dyDescent="0.25">
      <c r="B9441" s="250">
        <v>9378</v>
      </c>
      <c r="C9441" s="249">
        <v>144.69593199792484</v>
      </c>
    </row>
    <row r="9442" spans="2:3" x14ac:dyDescent="0.25">
      <c r="B9442" s="250">
        <v>9379</v>
      </c>
      <c r="C9442" s="249">
        <v>118.87609555896161</v>
      </c>
    </row>
    <row r="9443" spans="2:3" x14ac:dyDescent="0.25">
      <c r="B9443" s="250">
        <v>9380</v>
      </c>
      <c r="C9443" s="249">
        <v>101.533635923902</v>
      </c>
    </row>
    <row r="9444" spans="2:3" x14ac:dyDescent="0.25">
      <c r="B9444" s="250">
        <v>9381</v>
      </c>
      <c r="C9444" s="249">
        <v>127.33269835603065</v>
      </c>
    </row>
    <row r="9445" spans="2:3" x14ac:dyDescent="0.25">
      <c r="B9445" s="250">
        <v>9382</v>
      </c>
      <c r="C9445" s="249">
        <v>126.70202859343141</v>
      </c>
    </row>
    <row r="9446" spans="2:3" x14ac:dyDescent="0.25">
      <c r="B9446" s="250">
        <v>9383</v>
      </c>
      <c r="C9446" s="249">
        <v>118.56334440962205</v>
      </c>
    </row>
    <row r="9447" spans="2:3" x14ac:dyDescent="0.25">
      <c r="B9447" s="250">
        <v>9384</v>
      </c>
      <c r="C9447" s="249">
        <v>114.73977533419287</v>
      </c>
    </row>
    <row r="9448" spans="2:3" x14ac:dyDescent="0.25">
      <c r="B9448" s="250">
        <v>9385</v>
      </c>
      <c r="C9448" s="249">
        <v>102.13704536434098</v>
      </c>
    </row>
    <row r="9449" spans="2:3" x14ac:dyDescent="0.25">
      <c r="B9449" s="250">
        <v>9386</v>
      </c>
      <c r="C9449" s="249">
        <v>168.60129949558234</v>
      </c>
    </row>
    <row r="9450" spans="2:3" x14ac:dyDescent="0.25">
      <c r="B9450" s="250">
        <v>9387</v>
      </c>
      <c r="C9450" s="249">
        <v>167.34837465167851</v>
      </c>
    </row>
    <row r="9451" spans="2:3" x14ac:dyDescent="0.25">
      <c r="B9451" s="250">
        <v>9388</v>
      </c>
      <c r="C9451" s="249">
        <v>124.35013027548256</v>
      </c>
    </row>
    <row r="9452" spans="2:3" x14ac:dyDescent="0.25">
      <c r="B9452" s="250">
        <v>9389</v>
      </c>
      <c r="C9452" s="249">
        <v>127.85688433089749</v>
      </c>
    </row>
    <row r="9453" spans="2:3" x14ac:dyDescent="0.25">
      <c r="B9453" s="250">
        <v>9390</v>
      </c>
      <c r="C9453" s="249">
        <v>112.64605412726684</v>
      </c>
    </row>
    <row r="9454" spans="2:3" x14ac:dyDescent="0.25">
      <c r="B9454" s="250">
        <v>9391</v>
      </c>
      <c r="C9454" s="249">
        <v>140.32888558862084</v>
      </c>
    </row>
    <row r="9455" spans="2:3" x14ac:dyDescent="0.25">
      <c r="B9455" s="250">
        <v>9392</v>
      </c>
      <c r="C9455" s="249">
        <v>92.969390009678037</v>
      </c>
    </row>
    <row r="9456" spans="2:3" x14ac:dyDescent="0.25">
      <c r="B9456" s="250">
        <v>9393</v>
      </c>
      <c r="C9456" s="249">
        <v>117.36204422961752</v>
      </c>
    </row>
    <row r="9457" spans="2:3" x14ac:dyDescent="0.25">
      <c r="B9457" s="250">
        <v>9394</v>
      </c>
      <c r="C9457" s="249">
        <v>100.77843086832682</v>
      </c>
    </row>
    <row r="9458" spans="2:3" x14ac:dyDescent="0.25">
      <c r="B9458" s="250">
        <v>9395</v>
      </c>
      <c r="C9458" s="249">
        <v>175.56854783208689</v>
      </c>
    </row>
    <row r="9459" spans="2:3" x14ac:dyDescent="0.25">
      <c r="B9459" s="250">
        <v>9396</v>
      </c>
      <c r="C9459" s="249">
        <v>114.89279820828817</v>
      </c>
    </row>
    <row r="9460" spans="2:3" x14ac:dyDescent="0.25">
      <c r="B9460" s="250">
        <v>9397</v>
      </c>
      <c r="C9460" s="249">
        <v>137.1585600344265</v>
      </c>
    </row>
    <row r="9461" spans="2:3" x14ac:dyDescent="0.25">
      <c r="B9461" s="250">
        <v>9398</v>
      </c>
      <c r="C9461" s="249">
        <v>145.22783184986784</v>
      </c>
    </row>
    <row r="9462" spans="2:3" x14ac:dyDescent="0.25">
      <c r="B9462" s="250">
        <v>9399</v>
      </c>
      <c r="C9462" s="249">
        <v>125.80897787424406</v>
      </c>
    </row>
    <row r="9463" spans="2:3" x14ac:dyDescent="0.25">
      <c r="B9463" s="250">
        <v>9400</v>
      </c>
      <c r="C9463" s="249">
        <v>106.8593281644868</v>
      </c>
    </row>
    <row r="9464" spans="2:3" x14ac:dyDescent="0.25">
      <c r="B9464" s="250">
        <v>9401</v>
      </c>
      <c r="C9464" s="249">
        <v>114.2619355399539</v>
      </c>
    </row>
    <row r="9465" spans="2:3" x14ac:dyDescent="0.25">
      <c r="B9465" s="250">
        <v>9402</v>
      </c>
      <c r="C9465" s="249">
        <v>112.18621975262703</v>
      </c>
    </row>
    <row r="9466" spans="2:3" x14ac:dyDescent="0.25">
      <c r="B9466" s="250">
        <v>9403</v>
      </c>
      <c r="C9466" s="249">
        <v>126.32665599207567</v>
      </c>
    </row>
    <row r="9467" spans="2:3" x14ac:dyDescent="0.25">
      <c r="B9467" s="250">
        <v>9404</v>
      </c>
      <c r="C9467" s="249">
        <v>151.22703934935572</v>
      </c>
    </row>
    <row r="9468" spans="2:3" x14ac:dyDescent="0.25">
      <c r="B9468" s="250">
        <v>9405</v>
      </c>
      <c r="C9468" s="249">
        <v>81.37287823313244</v>
      </c>
    </row>
    <row r="9469" spans="2:3" x14ac:dyDescent="0.25">
      <c r="B9469" s="250">
        <v>9406</v>
      </c>
      <c r="C9469" s="249">
        <v>151.48780149426062</v>
      </c>
    </row>
    <row r="9470" spans="2:3" x14ac:dyDescent="0.25">
      <c r="B9470" s="250">
        <v>9407</v>
      </c>
      <c r="C9470" s="249">
        <v>156.16220678043595</v>
      </c>
    </row>
    <row r="9471" spans="2:3" x14ac:dyDescent="0.25">
      <c r="B9471" s="250">
        <v>9408</v>
      </c>
      <c r="C9471" s="249">
        <v>134.92600363645644</v>
      </c>
    </row>
    <row r="9472" spans="2:3" x14ac:dyDescent="0.25">
      <c r="B9472" s="250">
        <v>9409</v>
      </c>
      <c r="C9472" s="249">
        <v>105.5170222632954</v>
      </c>
    </row>
    <row r="9473" spans="2:3" x14ac:dyDescent="0.25">
      <c r="B9473" s="250">
        <v>9410</v>
      </c>
      <c r="C9473" s="249">
        <v>151.62967057170374</v>
      </c>
    </row>
    <row r="9474" spans="2:3" x14ac:dyDescent="0.25">
      <c r="B9474" s="250">
        <v>9411</v>
      </c>
      <c r="C9474" s="249">
        <v>174.37853853861401</v>
      </c>
    </row>
    <row r="9475" spans="2:3" x14ac:dyDescent="0.25">
      <c r="B9475" s="250">
        <v>9412</v>
      </c>
      <c r="C9475" s="249">
        <v>108.57768508307805</v>
      </c>
    </row>
    <row r="9476" spans="2:3" x14ac:dyDescent="0.25">
      <c r="B9476" s="250">
        <v>9413</v>
      </c>
      <c r="C9476" s="249">
        <v>85.942694940972558</v>
      </c>
    </row>
    <row r="9477" spans="2:3" x14ac:dyDescent="0.25">
      <c r="B9477" s="250">
        <v>9414</v>
      </c>
      <c r="C9477" s="249">
        <v>136.58469361016884</v>
      </c>
    </row>
    <row r="9478" spans="2:3" x14ac:dyDescent="0.25">
      <c r="B9478" s="250">
        <v>9415</v>
      </c>
      <c r="C9478" s="249">
        <v>108.11140786618118</v>
      </c>
    </row>
    <row r="9479" spans="2:3" x14ac:dyDescent="0.25">
      <c r="B9479" s="250">
        <v>9416</v>
      </c>
      <c r="C9479" s="249">
        <v>90.117542214632039</v>
      </c>
    </row>
    <row r="9480" spans="2:3" x14ac:dyDescent="0.25">
      <c r="B9480" s="250">
        <v>9417</v>
      </c>
      <c r="C9480" s="249">
        <v>114.00877462627301</v>
      </c>
    </row>
    <row r="9481" spans="2:3" x14ac:dyDescent="0.25">
      <c r="B9481" s="250">
        <v>9418</v>
      </c>
      <c r="C9481" s="249">
        <v>92.429063584737392</v>
      </c>
    </row>
    <row r="9482" spans="2:3" x14ac:dyDescent="0.25">
      <c r="B9482" s="250">
        <v>9419</v>
      </c>
      <c r="C9482" s="249">
        <v>120.6891826072066</v>
      </c>
    </row>
    <row r="9483" spans="2:3" x14ac:dyDescent="0.25">
      <c r="B9483" s="250">
        <v>9420</v>
      </c>
      <c r="C9483" s="249">
        <v>157.31226404028621</v>
      </c>
    </row>
    <row r="9484" spans="2:3" x14ac:dyDescent="0.25">
      <c r="B9484" s="250">
        <v>9421</v>
      </c>
      <c r="C9484" s="249">
        <v>169.94792244473416</v>
      </c>
    </row>
    <row r="9485" spans="2:3" x14ac:dyDescent="0.25">
      <c r="B9485" s="250">
        <v>9422</v>
      </c>
      <c r="C9485" s="249">
        <v>140.32114310439681</v>
      </c>
    </row>
    <row r="9486" spans="2:3" x14ac:dyDescent="0.25">
      <c r="B9486" s="250">
        <v>9423</v>
      </c>
      <c r="C9486" s="249">
        <v>133.9554674038402</v>
      </c>
    </row>
    <row r="9487" spans="2:3" x14ac:dyDescent="0.25">
      <c r="B9487" s="250">
        <v>9424</v>
      </c>
      <c r="C9487" s="249">
        <v>136.08479873679812</v>
      </c>
    </row>
    <row r="9488" spans="2:3" x14ac:dyDescent="0.25">
      <c r="B9488" s="250">
        <v>9425</v>
      </c>
      <c r="C9488" s="249">
        <v>115.48180924458319</v>
      </c>
    </row>
    <row r="9489" spans="2:3" x14ac:dyDescent="0.25">
      <c r="B9489" s="250">
        <v>9426</v>
      </c>
      <c r="C9489" s="249">
        <v>116.83351188398062</v>
      </c>
    </row>
    <row r="9490" spans="2:3" x14ac:dyDescent="0.25">
      <c r="B9490" s="250">
        <v>9427</v>
      </c>
      <c r="C9490" s="249">
        <v>141.19347562102604</v>
      </c>
    </row>
    <row r="9491" spans="2:3" x14ac:dyDescent="0.25">
      <c r="B9491" s="250">
        <v>9428</v>
      </c>
      <c r="C9491" s="249">
        <v>100.94009897320029</v>
      </c>
    </row>
    <row r="9492" spans="2:3" x14ac:dyDescent="0.25">
      <c r="B9492" s="250">
        <v>9429</v>
      </c>
      <c r="C9492" s="249">
        <v>145.71954142404971</v>
      </c>
    </row>
    <row r="9493" spans="2:3" x14ac:dyDescent="0.25">
      <c r="B9493" s="250">
        <v>9430</v>
      </c>
      <c r="C9493" s="249">
        <v>121.11230268116188</v>
      </c>
    </row>
    <row r="9494" spans="2:3" x14ac:dyDescent="0.25">
      <c r="B9494" s="250">
        <v>9431</v>
      </c>
      <c r="C9494" s="249">
        <v>91.174229273310516</v>
      </c>
    </row>
    <row r="9495" spans="2:3" x14ac:dyDescent="0.25">
      <c r="B9495" s="250">
        <v>9432</v>
      </c>
      <c r="C9495" s="249">
        <v>153.49863015583603</v>
      </c>
    </row>
    <row r="9496" spans="2:3" x14ac:dyDescent="0.25">
      <c r="B9496" s="250">
        <v>9433</v>
      </c>
      <c r="C9496" s="249">
        <v>83.421218069868104</v>
      </c>
    </row>
    <row r="9497" spans="2:3" x14ac:dyDescent="0.25">
      <c r="B9497" s="250">
        <v>9434</v>
      </c>
      <c r="C9497" s="249">
        <v>147.23033776345787</v>
      </c>
    </row>
    <row r="9498" spans="2:3" x14ac:dyDescent="0.25">
      <c r="B9498" s="250">
        <v>9435</v>
      </c>
      <c r="C9498" s="249">
        <v>111.91478169790355</v>
      </c>
    </row>
    <row r="9499" spans="2:3" x14ac:dyDescent="0.25">
      <c r="B9499" s="250">
        <v>9436</v>
      </c>
      <c r="C9499" s="249">
        <v>62.761849738865337</v>
      </c>
    </row>
    <row r="9500" spans="2:3" x14ac:dyDescent="0.25">
      <c r="B9500" s="250">
        <v>9437</v>
      </c>
      <c r="C9500" s="249">
        <v>120.11108098824164</v>
      </c>
    </row>
    <row r="9501" spans="2:3" x14ac:dyDescent="0.25">
      <c r="B9501" s="250">
        <v>9438</v>
      </c>
      <c r="C9501" s="249">
        <v>115.25544975229172</v>
      </c>
    </row>
    <row r="9502" spans="2:3" x14ac:dyDescent="0.25">
      <c r="B9502" s="250">
        <v>9439</v>
      </c>
      <c r="C9502" s="249">
        <v>135.44988184002679</v>
      </c>
    </row>
    <row r="9503" spans="2:3" x14ac:dyDescent="0.25">
      <c r="B9503" s="250">
        <v>9440</v>
      </c>
      <c r="C9503" s="249">
        <v>86.419582396251798</v>
      </c>
    </row>
    <row r="9504" spans="2:3" x14ac:dyDescent="0.25">
      <c r="B9504" s="250">
        <v>9441</v>
      </c>
      <c r="C9504" s="249">
        <v>135.61660297796652</v>
      </c>
    </row>
    <row r="9505" spans="2:3" x14ac:dyDescent="0.25">
      <c r="B9505" s="250">
        <v>9442</v>
      </c>
      <c r="C9505" s="249">
        <v>152.85265499366793</v>
      </c>
    </row>
    <row r="9506" spans="2:3" x14ac:dyDescent="0.25">
      <c r="B9506" s="250">
        <v>9443</v>
      </c>
      <c r="C9506" s="249">
        <v>146.43343424953002</v>
      </c>
    </row>
    <row r="9507" spans="2:3" x14ac:dyDescent="0.25">
      <c r="B9507" s="250">
        <v>9444</v>
      </c>
      <c r="C9507" s="249">
        <v>93.914454829483191</v>
      </c>
    </row>
    <row r="9508" spans="2:3" x14ac:dyDescent="0.25">
      <c r="B9508" s="250">
        <v>9445</v>
      </c>
      <c r="C9508" s="249">
        <v>108.28783074436683</v>
      </c>
    </row>
    <row r="9509" spans="2:3" x14ac:dyDescent="0.25">
      <c r="B9509" s="250">
        <v>9446</v>
      </c>
      <c r="C9509" s="249">
        <v>104.18343310285957</v>
      </c>
    </row>
    <row r="9510" spans="2:3" x14ac:dyDescent="0.25">
      <c r="B9510" s="250">
        <v>9447</v>
      </c>
      <c r="C9510" s="249">
        <v>146.47089964791954</v>
      </c>
    </row>
    <row r="9511" spans="2:3" x14ac:dyDescent="0.25">
      <c r="B9511" s="250">
        <v>9448</v>
      </c>
      <c r="C9511" s="249">
        <v>183.27353578205862</v>
      </c>
    </row>
    <row r="9512" spans="2:3" x14ac:dyDescent="0.25">
      <c r="B9512" s="250">
        <v>9449</v>
      </c>
      <c r="C9512" s="249">
        <v>123.64223572456457</v>
      </c>
    </row>
    <row r="9513" spans="2:3" x14ac:dyDescent="0.25">
      <c r="B9513" s="250">
        <v>9450</v>
      </c>
      <c r="C9513" s="249">
        <v>144.55648687585639</v>
      </c>
    </row>
    <row r="9514" spans="2:3" x14ac:dyDescent="0.25">
      <c r="B9514" s="250">
        <v>9451</v>
      </c>
      <c r="C9514" s="249">
        <v>70.654929916131778</v>
      </c>
    </row>
    <row r="9515" spans="2:3" x14ac:dyDescent="0.25">
      <c r="B9515" s="250">
        <v>9452</v>
      </c>
      <c r="C9515" s="249">
        <v>110.03568542104622</v>
      </c>
    </row>
    <row r="9516" spans="2:3" x14ac:dyDescent="0.25">
      <c r="B9516" s="250">
        <v>9453</v>
      </c>
      <c r="C9516" s="249">
        <v>134.11492080331942</v>
      </c>
    </row>
    <row r="9517" spans="2:3" x14ac:dyDescent="0.25">
      <c r="B9517" s="250">
        <v>9454</v>
      </c>
      <c r="C9517" s="249">
        <v>187.91944603630893</v>
      </c>
    </row>
    <row r="9518" spans="2:3" x14ac:dyDescent="0.25">
      <c r="B9518" s="250">
        <v>9455</v>
      </c>
      <c r="C9518" s="249">
        <v>103.47222234520555</v>
      </c>
    </row>
    <row r="9519" spans="2:3" x14ac:dyDescent="0.25">
      <c r="B9519" s="250">
        <v>9456</v>
      </c>
      <c r="C9519" s="249">
        <v>125.49591137691192</v>
      </c>
    </row>
    <row r="9520" spans="2:3" x14ac:dyDescent="0.25">
      <c r="B9520" s="250">
        <v>9457</v>
      </c>
      <c r="C9520" s="249">
        <v>102.81971014482372</v>
      </c>
    </row>
    <row r="9521" spans="2:3" x14ac:dyDescent="0.25">
      <c r="B9521" s="250">
        <v>9458</v>
      </c>
      <c r="C9521" s="249">
        <v>126.1877216808615</v>
      </c>
    </row>
    <row r="9522" spans="2:3" x14ac:dyDescent="0.25">
      <c r="B9522" s="250">
        <v>9459</v>
      </c>
      <c r="C9522" s="249">
        <v>122.08125825283619</v>
      </c>
    </row>
    <row r="9523" spans="2:3" x14ac:dyDescent="0.25">
      <c r="B9523" s="250">
        <v>9460</v>
      </c>
      <c r="C9523" s="249">
        <v>146.24064548283656</v>
      </c>
    </row>
    <row r="9524" spans="2:3" x14ac:dyDescent="0.25">
      <c r="B9524" s="250">
        <v>9461</v>
      </c>
      <c r="C9524" s="249">
        <v>98.582300520564289</v>
      </c>
    </row>
    <row r="9525" spans="2:3" x14ac:dyDescent="0.25">
      <c r="B9525" s="250">
        <v>9462</v>
      </c>
      <c r="C9525" s="249">
        <v>88.857691671009093</v>
      </c>
    </row>
    <row r="9526" spans="2:3" x14ac:dyDescent="0.25">
      <c r="B9526" s="250">
        <v>9463</v>
      </c>
      <c r="C9526" s="249">
        <v>131.21696408855007</v>
      </c>
    </row>
    <row r="9527" spans="2:3" x14ac:dyDescent="0.25">
      <c r="B9527" s="250">
        <v>9464</v>
      </c>
      <c r="C9527" s="249">
        <v>120.892088612712</v>
      </c>
    </row>
    <row r="9528" spans="2:3" x14ac:dyDescent="0.25">
      <c r="B9528" s="250">
        <v>9465</v>
      </c>
      <c r="C9528" s="249">
        <v>135.63584665683595</v>
      </c>
    </row>
    <row r="9529" spans="2:3" x14ac:dyDescent="0.25">
      <c r="B9529" s="250">
        <v>9466</v>
      </c>
      <c r="C9529" s="249">
        <v>126.71159260508786</v>
      </c>
    </row>
    <row r="9530" spans="2:3" x14ac:dyDescent="0.25">
      <c r="B9530" s="250">
        <v>9467</v>
      </c>
      <c r="C9530" s="249">
        <v>137.80681103533161</v>
      </c>
    </row>
    <row r="9531" spans="2:3" x14ac:dyDescent="0.25">
      <c r="B9531" s="250">
        <v>9468</v>
      </c>
      <c r="C9531" s="249">
        <v>123.32156735105056</v>
      </c>
    </row>
    <row r="9532" spans="2:3" x14ac:dyDescent="0.25">
      <c r="B9532" s="250">
        <v>9469</v>
      </c>
      <c r="C9532" s="249">
        <v>112.61941188430924</v>
      </c>
    </row>
    <row r="9533" spans="2:3" x14ac:dyDescent="0.25">
      <c r="B9533" s="250">
        <v>9470</v>
      </c>
      <c r="C9533" s="249">
        <v>92.843037872230624</v>
      </c>
    </row>
    <row r="9534" spans="2:3" x14ac:dyDescent="0.25">
      <c r="B9534" s="250">
        <v>9471</v>
      </c>
      <c r="C9534" s="249">
        <v>91.95993326518159</v>
      </c>
    </row>
    <row r="9535" spans="2:3" x14ac:dyDescent="0.25">
      <c r="B9535" s="250">
        <v>9472</v>
      </c>
      <c r="C9535" s="249">
        <v>149.76627686307882</v>
      </c>
    </row>
    <row r="9536" spans="2:3" x14ac:dyDescent="0.25">
      <c r="B9536" s="250">
        <v>9473</v>
      </c>
      <c r="C9536" s="249">
        <v>107.53530446137958</v>
      </c>
    </row>
    <row r="9537" spans="2:3" x14ac:dyDescent="0.25">
      <c r="B9537" s="250">
        <v>9474</v>
      </c>
      <c r="C9537" s="249">
        <v>99.684474402725655</v>
      </c>
    </row>
    <row r="9538" spans="2:3" x14ac:dyDescent="0.25">
      <c r="B9538" s="250">
        <v>9475</v>
      </c>
      <c r="C9538" s="249">
        <v>128.86961129255565</v>
      </c>
    </row>
    <row r="9539" spans="2:3" x14ac:dyDescent="0.25">
      <c r="B9539" s="250">
        <v>9476</v>
      </c>
      <c r="C9539" s="249">
        <v>133.60235608598066</v>
      </c>
    </row>
    <row r="9540" spans="2:3" x14ac:dyDescent="0.25">
      <c r="B9540" s="250">
        <v>9477</v>
      </c>
      <c r="C9540" s="249">
        <v>88.064988937312222</v>
      </c>
    </row>
    <row r="9541" spans="2:3" x14ac:dyDescent="0.25">
      <c r="B9541" s="250">
        <v>9478</v>
      </c>
      <c r="C9541" s="249">
        <v>120.12790938258924</v>
      </c>
    </row>
    <row r="9542" spans="2:3" x14ac:dyDescent="0.25">
      <c r="B9542" s="250">
        <v>9479</v>
      </c>
      <c r="C9542" s="249">
        <v>165.43653958785035</v>
      </c>
    </row>
    <row r="9543" spans="2:3" x14ac:dyDescent="0.25">
      <c r="B9543" s="250">
        <v>9480</v>
      </c>
      <c r="C9543" s="249">
        <v>85.790913103890034</v>
      </c>
    </row>
    <row r="9544" spans="2:3" x14ac:dyDescent="0.25">
      <c r="B9544" s="250">
        <v>9481</v>
      </c>
      <c r="C9544" s="249">
        <v>149.82448350005129</v>
      </c>
    </row>
    <row r="9545" spans="2:3" x14ac:dyDescent="0.25">
      <c r="B9545" s="250">
        <v>9482</v>
      </c>
      <c r="C9545" s="249">
        <v>123.06066787993269</v>
      </c>
    </row>
    <row r="9546" spans="2:3" x14ac:dyDescent="0.25">
      <c r="B9546" s="250">
        <v>9483</v>
      </c>
      <c r="C9546" s="249">
        <v>143.29537813030768</v>
      </c>
    </row>
    <row r="9547" spans="2:3" x14ac:dyDescent="0.25">
      <c r="B9547" s="250">
        <v>9484</v>
      </c>
      <c r="C9547" s="249">
        <v>132.41899897590167</v>
      </c>
    </row>
    <row r="9548" spans="2:3" x14ac:dyDescent="0.25">
      <c r="B9548" s="250">
        <v>9485</v>
      </c>
      <c r="C9548" s="249">
        <v>106.38787172993729</v>
      </c>
    </row>
    <row r="9549" spans="2:3" x14ac:dyDescent="0.25">
      <c r="B9549" s="250">
        <v>9486</v>
      </c>
      <c r="C9549" s="249">
        <v>135.92065126941722</v>
      </c>
    </row>
    <row r="9550" spans="2:3" x14ac:dyDescent="0.25">
      <c r="B9550" s="250">
        <v>9487</v>
      </c>
      <c r="C9550" s="249">
        <v>123.56824633983697</v>
      </c>
    </row>
    <row r="9551" spans="2:3" x14ac:dyDescent="0.25">
      <c r="B9551" s="250">
        <v>9488</v>
      </c>
      <c r="C9551" s="249">
        <v>160.25997173810768</v>
      </c>
    </row>
    <row r="9552" spans="2:3" x14ac:dyDescent="0.25">
      <c r="B9552" s="250">
        <v>9489</v>
      </c>
      <c r="C9552" s="249">
        <v>93.201134710551429</v>
      </c>
    </row>
    <row r="9553" spans="2:3" x14ac:dyDescent="0.25">
      <c r="B9553" s="250">
        <v>9490</v>
      </c>
      <c r="C9553" s="249">
        <v>137.90972279976586</v>
      </c>
    </row>
    <row r="9554" spans="2:3" x14ac:dyDescent="0.25">
      <c r="B9554" s="250">
        <v>9491</v>
      </c>
      <c r="C9554" s="249">
        <v>129.56816772137358</v>
      </c>
    </row>
    <row r="9555" spans="2:3" x14ac:dyDescent="0.25">
      <c r="B9555" s="250">
        <v>9492</v>
      </c>
      <c r="C9555" s="249">
        <v>112.08299882814593</v>
      </c>
    </row>
    <row r="9556" spans="2:3" x14ac:dyDescent="0.25">
      <c r="B9556" s="250">
        <v>9493</v>
      </c>
      <c r="C9556" s="249">
        <v>66.952368132918679</v>
      </c>
    </row>
    <row r="9557" spans="2:3" x14ac:dyDescent="0.25">
      <c r="B9557" s="250">
        <v>9494</v>
      </c>
      <c r="C9557" s="249">
        <v>112.38894157125</v>
      </c>
    </row>
    <row r="9558" spans="2:3" x14ac:dyDescent="0.25">
      <c r="B9558" s="250">
        <v>9495</v>
      </c>
      <c r="C9558" s="249">
        <v>98.357760544343364</v>
      </c>
    </row>
    <row r="9559" spans="2:3" x14ac:dyDescent="0.25">
      <c r="B9559" s="250">
        <v>9496</v>
      </c>
      <c r="C9559" s="249">
        <v>97.045228430085686</v>
      </c>
    </row>
    <row r="9560" spans="2:3" x14ac:dyDescent="0.25">
      <c r="B9560" s="250">
        <v>9497</v>
      </c>
      <c r="C9560" s="249">
        <v>90.576686780062545</v>
      </c>
    </row>
    <row r="9561" spans="2:3" x14ac:dyDescent="0.25">
      <c r="B9561" s="250">
        <v>9498</v>
      </c>
      <c r="C9561" s="249">
        <v>119.24603285173728</v>
      </c>
    </row>
    <row r="9562" spans="2:3" x14ac:dyDescent="0.25">
      <c r="B9562" s="250">
        <v>9499</v>
      </c>
      <c r="C9562" s="249">
        <v>142.26248292378594</v>
      </c>
    </row>
    <row r="9563" spans="2:3" x14ac:dyDescent="0.25">
      <c r="B9563" s="250">
        <v>9500</v>
      </c>
      <c r="C9563" s="249">
        <v>74.884929170772082</v>
      </c>
    </row>
    <row r="9564" spans="2:3" x14ac:dyDescent="0.25">
      <c r="B9564" s="250">
        <v>9501</v>
      </c>
      <c r="C9564" s="249">
        <v>120.92958903108601</v>
      </c>
    </row>
    <row r="9565" spans="2:3" x14ac:dyDescent="0.25">
      <c r="B9565" s="250">
        <v>9502</v>
      </c>
      <c r="C9565" s="249">
        <v>139.86038044498528</v>
      </c>
    </row>
    <row r="9566" spans="2:3" x14ac:dyDescent="0.25">
      <c r="B9566" s="250">
        <v>9503</v>
      </c>
      <c r="C9566" s="249">
        <v>152.59103556188708</v>
      </c>
    </row>
    <row r="9567" spans="2:3" x14ac:dyDescent="0.25">
      <c r="B9567" s="250">
        <v>9504</v>
      </c>
      <c r="C9567" s="249">
        <v>87.791352541743819</v>
      </c>
    </row>
    <row r="9568" spans="2:3" x14ac:dyDescent="0.25">
      <c r="B9568" s="250">
        <v>9505</v>
      </c>
      <c r="C9568" s="249">
        <v>121.78848806390499</v>
      </c>
    </row>
    <row r="9569" spans="2:3" x14ac:dyDescent="0.25">
      <c r="B9569" s="250">
        <v>9506</v>
      </c>
      <c r="C9569" s="249">
        <v>96.912284737761127</v>
      </c>
    </row>
    <row r="9570" spans="2:3" x14ac:dyDescent="0.25">
      <c r="B9570" s="250">
        <v>9507</v>
      </c>
      <c r="C9570" s="249">
        <v>131.11905065934664</v>
      </c>
    </row>
    <row r="9571" spans="2:3" x14ac:dyDescent="0.25">
      <c r="B9571" s="250">
        <v>9508</v>
      </c>
      <c r="C9571" s="249">
        <v>105.69134559063782</v>
      </c>
    </row>
    <row r="9572" spans="2:3" x14ac:dyDescent="0.25">
      <c r="B9572" s="250">
        <v>9509</v>
      </c>
      <c r="C9572" s="249">
        <v>129.85009486646578</v>
      </c>
    </row>
    <row r="9573" spans="2:3" x14ac:dyDescent="0.25">
      <c r="B9573" s="250">
        <v>9510</v>
      </c>
      <c r="C9573" s="249">
        <v>78.153709625223684</v>
      </c>
    </row>
    <row r="9574" spans="2:3" x14ac:dyDescent="0.25">
      <c r="B9574" s="250">
        <v>9511</v>
      </c>
      <c r="C9574" s="249">
        <v>137.206090437743</v>
      </c>
    </row>
    <row r="9575" spans="2:3" x14ac:dyDescent="0.25">
      <c r="B9575" s="250">
        <v>9512</v>
      </c>
      <c r="C9575" s="249">
        <v>110.32447161146764</v>
      </c>
    </row>
    <row r="9576" spans="2:3" x14ac:dyDescent="0.25">
      <c r="B9576" s="250">
        <v>9513</v>
      </c>
      <c r="C9576" s="249">
        <v>168.8269959720885</v>
      </c>
    </row>
    <row r="9577" spans="2:3" x14ac:dyDescent="0.25">
      <c r="B9577" s="250">
        <v>9514</v>
      </c>
      <c r="C9577" s="249">
        <v>123.66645990321064</v>
      </c>
    </row>
    <row r="9578" spans="2:3" x14ac:dyDescent="0.25">
      <c r="B9578" s="250">
        <v>9515</v>
      </c>
      <c r="C9578" s="249">
        <v>135.65149586275385</v>
      </c>
    </row>
    <row r="9579" spans="2:3" x14ac:dyDescent="0.25">
      <c r="B9579" s="250">
        <v>9516</v>
      </c>
      <c r="C9579" s="249">
        <v>130.29453836384181</v>
      </c>
    </row>
    <row r="9580" spans="2:3" x14ac:dyDescent="0.25">
      <c r="B9580" s="250">
        <v>9517</v>
      </c>
      <c r="C9580" s="249">
        <v>162.7508694550709</v>
      </c>
    </row>
    <row r="9581" spans="2:3" x14ac:dyDescent="0.25">
      <c r="B9581" s="250">
        <v>9518</v>
      </c>
      <c r="C9581" s="249">
        <v>116.76868130654279</v>
      </c>
    </row>
    <row r="9582" spans="2:3" x14ac:dyDescent="0.25">
      <c r="B9582" s="250">
        <v>9519</v>
      </c>
      <c r="C9582" s="249">
        <v>104.511996252136</v>
      </c>
    </row>
    <row r="9583" spans="2:3" x14ac:dyDescent="0.25">
      <c r="B9583" s="250">
        <v>9520</v>
      </c>
      <c r="C9583" s="249">
        <v>117.70614462161105</v>
      </c>
    </row>
    <row r="9584" spans="2:3" x14ac:dyDescent="0.25">
      <c r="B9584" s="250">
        <v>9521</v>
      </c>
      <c r="C9584" s="249">
        <v>109.31534857195871</v>
      </c>
    </row>
    <row r="9585" spans="2:3" x14ac:dyDescent="0.25">
      <c r="B9585" s="250">
        <v>9522</v>
      </c>
      <c r="C9585" s="249">
        <v>83.612989429248984</v>
      </c>
    </row>
    <row r="9586" spans="2:3" x14ac:dyDescent="0.25">
      <c r="B9586" s="250">
        <v>9523</v>
      </c>
      <c r="C9586" s="249">
        <v>142.93732374144082</v>
      </c>
    </row>
    <row r="9587" spans="2:3" x14ac:dyDescent="0.25">
      <c r="B9587" s="250">
        <v>9524</v>
      </c>
      <c r="C9587" s="249">
        <v>93.422549889289115</v>
      </c>
    </row>
    <row r="9588" spans="2:3" x14ac:dyDescent="0.25">
      <c r="B9588" s="250">
        <v>9525</v>
      </c>
      <c r="C9588" s="249">
        <v>123.02286453364816</v>
      </c>
    </row>
    <row r="9589" spans="2:3" x14ac:dyDescent="0.25">
      <c r="B9589" s="250">
        <v>9526</v>
      </c>
      <c r="C9589" s="249">
        <v>127.2062077581399</v>
      </c>
    </row>
    <row r="9590" spans="2:3" x14ac:dyDescent="0.25">
      <c r="B9590" s="250">
        <v>9527</v>
      </c>
      <c r="C9590" s="249">
        <v>94.114865040791898</v>
      </c>
    </row>
    <row r="9591" spans="2:3" x14ac:dyDescent="0.25">
      <c r="B9591" s="250">
        <v>9528</v>
      </c>
      <c r="C9591" s="249">
        <v>111.78131627046935</v>
      </c>
    </row>
    <row r="9592" spans="2:3" x14ac:dyDescent="0.25">
      <c r="B9592" s="250">
        <v>9529</v>
      </c>
      <c r="C9592" s="249">
        <v>153.69529777880942</v>
      </c>
    </row>
    <row r="9593" spans="2:3" x14ac:dyDescent="0.25">
      <c r="B9593" s="250">
        <v>9530</v>
      </c>
      <c r="C9593" s="249">
        <v>125.13002126664021</v>
      </c>
    </row>
    <row r="9594" spans="2:3" x14ac:dyDescent="0.25">
      <c r="B9594" s="250">
        <v>9531</v>
      </c>
      <c r="C9594" s="249">
        <v>109.94702670191741</v>
      </c>
    </row>
    <row r="9595" spans="2:3" x14ac:dyDescent="0.25">
      <c r="B9595" s="250">
        <v>9532</v>
      </c>
      <c r="C9595" s="249">
        <v>171.70316990332606</v>
      </c>
    </row>
    <row r="9596" spans="2:3" x14ac:dyDescent="0.25">
      <c r="B9596" s="250">
        <v>9533</v>
      </c>
      <c r="C9596" s="249">
        <v>107.802078032981</v>
      </c>
    </row>
    <row r="9597" spans="2:3" x14ac:dyDescent="0.25">
      <c r="B9597" s="250">
        <v>9534</v>
      </c>
      <c r="C9597" s="249">
        <v>105.22559715005357</v>
      </c>
    </row>
    <row r="9598" spans="2:3" x14ac:dyDescent="0.25">
      <c r="B9598" s="250">
        <v>9535</v>
      </c>
      <c r="C9598" s="249">
        <v>142.68837718431223</v>
      </c>
    </row>
    <row r="9599" spans="2:3" x14ac:dyDescent="0.25">
      <c r="B9599" s="250">
        <v>9536</v>
      </c>
      <c r="C9599" s="249">
        <v>78.652474070073936</v>
      </c>
    </row>
    <row r="9600" spans="2:3" x14ac:dyDescent="0.25">
      <c r="B9600" s="250">
        <v>9537</v>
      </c>
      <c r="C9600" s="249">
        <v>33.304790437834384</v>
      </c>
    </row>
    <row r="9601" spans="2:3" x14ac:dyDescent="0.25">
      <c r="B9601" s="250">
        <v>9538</v>
      </c>
      <c r="C9601" s="249">
        <v>181.61880439071268</v>
      </c>
    </row>
    <row r="9602" spans="2:3" x14ac:dyDescent="0.25">
      <c r="B9602" s="250">
        <v>9539</v>
      </c>
      <c r="C9602" s="249">
        <v>136.80288027463877</v>
      </c>
    </row>
    <row r="9603" spans="2:3" x14ac:dyDescent="0.25">
      <c r="B9603" s="250">
        <v>9540</v>
      </c>
      <c r="C9603" s="249">
        <v>133.8672219040605</v>
      </c>
    </row>
    <row r="9604" spans="2:3" x14ac:dyDescent="0.25">
      <c r="B9604" s="250">
        <v>9541</v>
      </c>
      <c r="C9604" s="249">
        <v>150.67708897194939</v>
      </c>
    </row>
    <row r="9605" spans="2:3" x14ac:dyDescent="0.25">
      <c r="B9605" s="250">
        <v>9542</v>
      </c>
      <c r="C9605" s="249">
        <v>118.69653659794987</v>
      </c>
    </row>
    <row r="9606" spans="2:3" x14ac:dyDescent="0.25">
      <c r="B9606" s="250">
        <v>9543</v>
      </c>
      <c r="C9606" s="249">
        <v>115.40372298962214</v>
      </c>
    </row>
    <row r="9607" spans="2:3" x14ac:dyDescent="0.25">
      <c r="B9607" s="250">
        <v>9544</v>
      </c>
      <c r="C9607" s="249">
        <v>108.42333736323017</v>
      </c>
    </row>
    <row r="9608" spans="2:3" x14ac:dyDescent="0.25">
      <c r="B9608" s="250">
        <v>9545</v>
      </c>
      <c r="C9608" s="249">
        <v>91.601685824281546</v>
      </c>
    </row>
    <row r="9609" spans="2:3" x14ac:dyDescent="0.25">
      <c r="B9609" s="250">
        <v>9546</v>
      </c>
      <c r="C9609" s="249">
        <v>128.81615692217187</v>
      </c>
    </row>
    <row r="9610" spans="2:3" x14ac:dyDescent="0.25">
      <c r="B9610" s="250">
        <v>9547</v>
      </c>
      <c r="C9610" s="249">
        <v>103.76380540244899</v>
      </c>
    </row>
    <row r="9611" spans="2:3" x14ac:dyDescent="0.25">
      <c r="B9611" s="250">
        <v>9548</v>
      </c>
      <c r="C9611" s="249">
        <v>98.279993321379266</v>
      </c>
    </row>
    <row r="9612" spans="2:3" x14ac:dyDescent="0.25">
      <c r="B9612" s="250">
        <v>9549</v>
      </c>
      <c r="C9612" s="249">
        <v>117.35211252682545</v>
      </c>
    </row>
    <row r="9613" spans="2:3" x14ac:dyDescent="0.25">
      <c r="B9613" s="250">
        <v>9550</v>
      </c>
      <c r="C9613" s="249">
        <v>98.224965256232991</v>
      </c>
    </row>
    <row r="9614" spans="2:3" x14ac:dyDescent="0.25">
      <c r="B9614" s="250">
        <v>9551</v>
      </c>
      <c r="C9614" s="249">
        <v>128.56788092561254</v>
      </c>
    </row>
    <row r="9615" spans="2:3" x14ac:dyDescent="0.25">
      <c r="B9615" s="250">
        <v>9552</v>
      </c>
      <c r="C9615" s="249">
        <v>156.0859381639487</v>
      </c>
    </row>
    <row r="9616" spans="2:3" x14ac:dyDescent="0.25">
      <c r="B9616" s="250">
        <v>9553</v>
      </c>
      <c r="C9616" s="249">
        <v>123.27585683616434</v>
      </c>
    </row>
    <row r="9617" spans="2:3" x14ac:dyDescent="0.25">
      <c r="B9617" s="250">
        <v>9554</v>
      </c>
      <c r="C9617" s="249">
        <v>135.1557553220475</v>
      </c>
    </row>
    <row r="9618" spans="2:3" x14ac:dyDescent="0.25">
      <c r="B9618" s="250">
        <v>9555</v>
      </c>
      <c r="C9618" s="249">
        <v>86.715733153803569</v>
      </c>
    </row>
    <row r="9619" spans="2:3" x14ac:dyDescent="0.25">
      <c r="B9619" s="250">
        <v>9556</v>
      </c>
      <c r="C9619" s="249">
        <v>131.9364904476339</v>
      </c>
    </row>
    <row r="9620" spans="2:3" x14ac:dyDescent="0.25">
      <c r="B9620" s="250">
        <v>9557</v>
      </c>
      <c r="C9620" s="249">
        <v>159.12886674712871</v>
      </c>
    </row>
    <row r="9621" spans="2:3" x14ac:dyDescent="0.25">
      <c r="B9621" s="250">
        <v>9558</v>
      </c>
      <c r="C9621" s="249">
        <v>102.95695548890029</v>
      </c>
    </row>
    <row r="9622" spans="2:3" x14ac:dyDescent="0.25">
      <c r="B9622" s="250">
        <v>9559</v>
      </c>
      <c r="C9622" s="249">
        <v>132.54965229147803</v>
      </c>
    </row>
    <row r="9623" spans="2:3" x14ac:dyDescent="0.25">
      <c r="B9623" s="250">
        <v>9560</v>
      </c>
      <c r="C9623" s="249">
        <v>143.85402185006029</v>
      </c>
    </row>
    <row r="9624" spans="2:3" x14ac:dyDescent="0.25">
      <c r="B9624" s="250">
        <v>9561</v>
      </c>
      <c r="C9624" s="249">
        <v>124.05154149415675</v>
      </c>
    </row>
    <row r="9625" spans="2:3" x14ac:dyDescent="0.25">
      <c r="B9625" s="250">
        <v>9562</v>
      </c>
      <c r="C9625" s="249">
        <v>89.254339820699641</v>
      </c>
    </row>
    <row r="9626" spans="2:3" x14ac:dyDescent="0.25">
      <c r="B9626" s="250">
        <v>9563</v>
      </c>
      <c r="C9626" s="249">
        <v>96.906051172585236</v>
      </c>
    </row>
    <row r="9627" spans="2:3" x14ac:dyDescent="0.25">
      <c r="B9627" s="250">
        <v>9564</v>
      </c>
      <c r="C9627" s="249">
        <v>107.98734590768285</v>
      </c>
    </row>
    <row r="9628" spans="2:3" x14ac:dyDescent="0.25">
      <c r="B9628" s="250">
        <v>9565</v>
      </c>
      <c r="C9628" s="249">
        <v>142.00591756050116</v>
      </c>
    </row>
    <row r="9629" spans="2:3" x14ac:dyDescent="0.25">
      <c r="B9629" s="250">
        <v>9566</v>
      </c>
      <c r="C9629" s="249">
        <v>127.55097595844866</v>
      </c>
    </row>
    <row r="9630" spans="2:3" x14ac:dyDescent="0.25">
      <c r="B9630" s="250">
        <v>9567</v>
      </c>
      <c r="C9630" s="249">
        <v>127.99734930177796</v>
      </c>
    </row>
    <row r="9631" spans="2:3" x14ac:dyDescent="0.25">
      <c r="B9631" s="250">
        <v>9568</v>
      </c>
      <c r="C9631" s="249">
        <v>137.60271709252683</v>
      </c>
    </row>
    <row r="9632" spans="2:3" x14ac:dyDescent="0.25">
      <c r="B9632" s="250">
        <v>9569</v>
      </c>
      <c r="C9632" s="249">
        <v>128.86744927437749</v>
      </c>
    </row>
    <row r="9633" spans="2:3" x14ac:dyDescent="0.25">
      <c r="B9633" s="250">
        <v>9570</v>
      </c>
      <c r="C9633" s="249">
        <v>88.765515945801823</v>
      </c>
    </row>
    <row r="9634" spans="2:3" x14ac:dyDescent="0.25">
      <c r="B9634" s="250">
        <v>9571</v>
      </c>
      <c r="C9634" s="249">
        <v>128.03287966777665</v>
      </c>
    </row>
    <row r="9635" spans="2:3" x14ac:dyDescent="0.25">
      <c r="B9635" s="250">
        <v>9572</v>
      </c>
      <c r="C9635" s="249">
        <v>102.63889013945736</v>
      </c>
    </row>
    <row r="9636" spans="2:3" x14ac:dyDescent="0.25">
      <c r="B9636" s="250">
        <v>9573</v>
      </c>
      <c r="C9636" s="249">
        <v>96.166479847362368</v>
      </c>
    </row>
    <row r="9637" spans="2:3" x14ac:dyDescent="0.25">
      <c r="B9637" s="250">
        <v>9574</v>
      </c>
      <c r="C9637" s="249">
        <v>143.91288782402191</v>
      </c>
    </row>
    <row r="9638" spans="2:3" x14ac:dyDescent="0.25">
      <c r="B9638" s="250">
        <v>9575</v>
      </c>
      <c r="C9638" s="249">
        <v>140.75779268335017</v>
      </c>
    </row>
    <row r="9639" spans="2:3" x14ac:dyDescent="0.25">
      <c r="B9639" s="250">
        <v>9576</v>
      </c>
      <c r="C9639" s="249">
        <v>116.80607178968512</v>
      </c>
    </row>
    <row r="9640" spans="2:3" x14ac:dyDescent="0.25">
      <c r="B9640" s="250">
        <v>9577</v>
      </c>
      <c r="C9640" s="249">
        <v>72.431300859964693</v>
      </c>
    </row>
    <row r="9641" spans="2:3" x14ac:dyDescent="0.25">
      <c r="B9641" s="250">
        <v>9578</v>
      </c>
      <c r="C9641" s="249">
        <v>116.37226485350412</v>
      </c>
    </row>
    <row r="9642" spans="2:3" x14ac:dyDescent="0.25">
      <c r="B9642" s="250">
        <v>9579</v>
      </c>
      <c r="C9642" s="249">
        <v>124.2227207483172</v>
      </c>
    </row>
    <row r="9643" spans="2:3" x14ac:dyDescent="0.25">
      <c r="B9643" s="250">
        <v>9580</v>
      </c>
      <c r="C9643" s="249">
        <v>155.2781650366463</v>
      </c>
    </row>
    <row r="9644" spans="2:3" x14ac:dyDescent="0.25">
      <c r="B9644" s="250">
        <v>9581</v>
      </c>
      <c r="C9644" s="249">
        <v>132.96585076554683</v>
      </c>
    </row>
    <row r="9645" spans="2:3" x14ac:dyDescent="0.25">
      <c r="B9645" s="250">
        <v>9582</v>
      </c>
      <c r="C9645" s="249">
        <v>124.3526395670475</v>
      </c>
    </row>
    <row r="9646" spans="2:3" x14ac:dyDescent="0.25">
      <c r="B9646" s="250">
        <v>9583</v>
      </c>
      <c r="C9646" s="249">
        <v>148.51863461558082</v>
      </c>
    </row>
    <row r="9647" spans="2:3" x14ac:dyDescent="0.25">
      <c r="B9647" s="250">
        <v>9584</v>
      </c>
      <c r="C9647" s="249">
        <v>101.89877350808327</v>
      </c>
    </row>
    <row r="9648" spans="2:3" x14ac:dyDescent="0.25">
      <c r="B9648" s="250">
        <v>9585</v>
      </c>
      <c r="C9648" s="249">
        <v>114.92473883575369</v>
      </c>
    </row>
    <row r="9649" spans="2:3" x14ac:dyDescent="0.25">
      <c r="B9649" s="250">
        <v>9586</v>
      </c>
      <c r="C9649" s="249">
        <v>171.00283162556028</v>
      </c>
    </row>
    <row r="9650" spans="2:3" x14ac:dyDescent="0.25">
      <c r="B9650" s="250">
        <v>9587</v>
      </c>
      <c r="C9650" s="249">
        <v>130.18087373378842</v>
      </c>
    </row>
    <row r="9651" spans="2:3" x14ac:dyDescent="0.25">
      <c r="B9651" s="250">
        <v>9588</v>
      </c>
      <c r="C9651" s="249">
        <v>108.19234709397348</v>
      </c>
    </row>
    <row r="9652" spans="2:3" x14ac:dyDescent="0.25">
      <c r="B9652" s="250">
        <v>9589</v>
      </c>
      <c r="C9652" s="249">
        <v>115.10787805529829</v>
      </c>
    </row>
    <row r="9653" spans="2:3" x14ac:dyDescent="0.25">
      <c r="B9653" s="250">
        <v>9590</v>
      </c>
      <c r="C9653" s="249">
        <v>106.34891028908432</v>
      </c>
    </row>
    <row r="9654" spans="2:3" x14ac:dyDescent="0.25">
      <c r="B9654" s="250">
        <v>9591</v>
      </c>
      <c r="C9654" s="249">
        <v>111.1594420683775</v>
      </c>
    </row>
    <row r="9655" spans="2:3" x14ac:dyDescent="0.25">
      <c r="B9655" s="250">
        <v>9592</v>
      </c>
      <c r="C9655" s="249">
        <v>135.37113850915216</v>
      </c>
    </row>
    <row r="9656" spans="2:3" x14ac:dyDescent="0.25">
      <c r="B9656" s="250">
        <v>9593</v>
      </c>
      <c r="C9656" s="249">
        <v>63.485740533789809</v>
      </c>
    </row>
    <row r="9657" spans="2:3" x14ac:dyDescent="0.25">
      <c r="B9657" s="250">
        <v>9594</v>
      </c>
      <c r="C9657" s="249">
        <v>130.79039513515758</v>
      </c>
    </row>
    <row r="9658" spans="2:3" x14ac:dyDescent="0.25">
      <c r="B9658" s="250">
        <v>9595</v>
      </c>
      <c r="C9658" s="249">
        <v>122.62258598337648</v>
      </c>
    </row>
    <row r="9659" spans="2:3" x14ac:dyDescent="0.25">
      <c r="B9659" s="250">
        <v>9596</v>
      </c>
      <c r="C9659" s="249">
        <v>80.44757904896403</v>
      </c>
    </row>
    <row r="9660" spans="2:3" x14ac:dyDescent="0.25">
      <c r="B9660" s="250">
        <v>9597</v>
      </c>
      <c r="C9660" s="249">
        <v>116.42738253528664</v>
      </c>
    </row>
    <row r="9661" spans="2:3" x14ac:dyDescent="0.25">
      <c r="B9661" s="250">
        <v>9598</v>
      </c>
      <c r="C9661" s="249">
        <v>146.32048587082051</v>
      </c>
    </row>
    <row r="9662" spans="2:3" x14ac:dyDescent="0.25">
      <c r="B9662" s="250">
        <v>9599</v>
      </c>
      <c r="C9662" s="249">
        <v>128.16904491108977</v>
      </c>
    </row>
    <row r="9663" spans="2:3" x14ac:dyDescent="0.25">
      <c r="B9663" s="250">
        <v>9600</v>
      </c>
      <c r="C9663" s="249">
        <v>154.11143452343873</v>
      </c>
    </row>
    <row r="9664" spans="2:3" x14ac:dyDescent="0.25">
      <c r="B9664" s="250">
        <v>9601</v>
      </c>
      <c r="C9664" s="249">
        <v>106.41302418552965</v>
      </c>
    </row>
    <row r="9665" spans="2:3" x14ac:dyDescent="0.25">
      <c r="B9665" s="250">
        <v>9602</v>
      </c>
      <c r="C9665" s="249">
        <v>98.090815404810655</v>
      </c>
    </row>
    <row r="9666" spans="2:3" x14ac:dyDescent="0.25">
      <c r="B9666" s="250">
        <v>9603</v>
      </c>
      <c r="C9666" s="249">
        <v>149.28274735441286</v>
      </c>
    </row>
    <row r="9667" spans="2:3" x14ac:dyDescent="0.25">
      <c r="B9667" s="250">
        <v>9604</v>
      </c>
      <c r="C9667" s="249">
        <v>103.78273830929373</v>
      </c>
    </row>
    <row r="9668" spans="2:3" x14ac:dyDescent="0.25">
      <c r="B9668" s="250">
        <v>9605</v>
      </c>
      <c r="C9668" s="249">
        <v>99.717857714483856</v>
      </c>
    </row>
    <row r="9669" spans="2:3" x14ac:dyDescent="0.25">
      <c r="B9669" s="250">
        <v>9606</v>
      </c>
      <c r="C9669" s="249">
        <v>88.158507108035707</v>
      </c>
    </row>
    <row r="9670" spans="2:3" x14ac:dyDescent="0.25">
      <c r="B9670" s="250">
        <v>9607</v>
      </c>
      <c r="C9670" s="249">
        <v>133.4058420984648</v>
      </c>
    </row>
    <row r="9671" spans="2:3" x14ac:dyDescent="0.25">
      <c r="B9671" s="250">
        <v>9608</v>
      </c>
      <c r="C9671" s="249">
        <v>162.16756244316235</v>
      </c>
    </row>
    <row r="9672" spans="2:3" x14ac:dyDescent="0.25">
      <c r="B9672" s="250">
        <v>9609</v>
      </c>
      <c r="C9672" s="249">
        <v>130.88353910000598</v>
      </c>
    </row>
    <row r="9673" spans="2:3" x14ac:dyDescent="0.25">
      <c r="B9673" s="250">
        <v>9610</v>
      </c>
      <c r="C9673" s="249">
        <v>116.21968880432881</v>
      </c>
    </row>
    <row r="9674" spans="2:3" x14ac:dyDescent="0.25">
      <c r="B9674" s="250">
        <v>9611</v>
      </c>
      <c r="C9674" s="249">
        <v>94.11439679885487</v>
      </c>
    </row>
    <row r="9675" spans="2:3" x14ac:dyDescent="0.25">
      <c r="B9675" s="250">
        <v>9612</v>
      </c>
      <c r="C9675" s="249">
        <v>159.21870530366311</v>
      </c>
    </row>
    <row r="9676" spans="2:3" x14ac:dyDescent="0.25">
      <c r="B9676" s="250">
        <v>9613</v>
      </c>
      <c r="C9676" s="249">
        <v>133.70958810300738</v>
      </c>
    </row>
    <row r="9677" spans="2:3" x14ac:dyDescent="0.25">
      <c r="B9677" s="250">
        <v>9614</v>
      </c>
      <c r="C9677" s="249">
        <v>144.0499019321</v>
      </c>
    </row>
    <row r="9678" spans="2:3" x14ac:dyDescent="0.25">
      <c r="B9678" s="250">
        <v>9615</v>
      </c>
      <c r="C9678" s="249">
        <v>123.73176485549951</v>
      </c>
    </row>
    <row r="9679" spans="2:3" x14ac:dyDescent="0.25">
      <c r="B9679" s="250">
        <v>9616</v>
      </c>
      <c r="C9679" s="249">
        <v>121.62798550707413</v>
      </c>
    </row>
    <row r="9680" spans="2:3" x14ac:dyDescent="0.25">
      <c r="B9680" s="250">
        <v>9617</v>
      </c>
      <c r="C9680" s="249">
        <v>113.773154359478</v>
      </c>
    </row>
    <row r="9681" spans="2:3" x14ac:dyDescent="0.25">
      <c r="B9681" s="250">
        <v>9618</v>
      </c>
      <c r="C9681" s="249">
        <v>94.140320726936352</v>
      </c>
    </row>
    <row r="9682" spans="2:3" x14ac:dyDescent="0.25">
      <c r="B9682" s="250">
        <v>9619</v>
      </c>
      <c r="C9682" s="249">
        <v>134.7041310619019</v>
      </c>
    </row>
    <row r="9683" spans="2:3" x14ac:dyDescent="0.25">
      <c r="B9683" s="250">
        <v>9620</v>
      </c>
      <c r="C9683" s="249">
        <v>116.04834044577628</v>
      </c>
    </row>
    <row r="9684" spans="2:3" x14ac:dyDescent="0.25">
      <c r="B9684" s="250">
        <v>9621</v>
      </c>
      <c r="C9684" s="249">
        <v>145.62441394566955</v>
      </c>
    </row>
    <row r="9685" spans="2:3" x14ac:dyDescent="0.25">
      <c r="B9685" s="250">
        <v>9622</v>
      </c>
      <c r="C9685" s="249">
        <v>117.39093417809282</v>
      </c>
    </row>
    <row r="9686" spans="2:3" x14ac:dyDescent="0.25">
      <c r="B9686" s="250">
        <v>9623</v>
      </c>
      <c r="C9686" s="249">
        <v>120.31608370439696</v>
      </c>
    </row>
    <row r="9687" spans="2:3" x14ac:dyDescent="0.25">
      <c r="B9687" s="250">
        <v>9624</v>
      </c>
      <c r="C9687" s="249">
        <v>102.62346372462684</v>
      </c>
    </row>
    <row r="9688" spans="2:3" x14ac:dyDescent="0.25">
      <c r="B9688" s="250">
        <v>9625</v>
      </c>
      <c r="C9688" s="249">
        <v>134.47432971955209</v>
      </c>
    </row>
    <row r="9689" spans="2:3" x14ac:dyDescent="0.25">
      <c r="B9689" s="250">
        <v>9626</v>
      </c>
      <c r="C9689" s="249">
        <v>93.796772053322115</v>
      </c>
    </row>
    <row r="9690" spans="2:3" x14ac:dyDescent="0.25">
      <c r="B9690" s="250">
        <v>9627</v>
      </c>
      <c r="C9690" s="249">
        <v>104.01524879158977</v>
      </c>
    </row>
    <row r="9691" spans="2:3" x14ac:dyDescent="0.25">
      <c r="B9691" s="250">
        <v>9628</v>
      </c>
      <c r="C9691" s="249">
        <v>101.06690858166253</v>
      </c>
    </row>
    <row r="9692" spans="2:3" x14ac:dyDescent="0.25">
      <c r="B9692" s="250">
        <v>9629</v>
      </c>
      <c r="C9692" s="249">
        <v>149.58394656887367</v>
      </c>
    </row>
    <row r="9693" spans="2:3" x14ac:dyDescent="0.25">
      <c r="B9693" s="250">
        <v>9630</v>
      </c>
      <c r="C9693" s="249">
        <v>114.45934502901906</v>
      </c>
    </row>
    <row r="9694" spans="2:3" x14ac:dyDescent="0.25">
      <c r="B9694" s="250">
        <v>9631</v>
      </c>
      <c r="C9694" s="249">
        <v>159.97322597139674</v>
      </c>
    </row>
    <row r="9695" spans="2:3" x14ac:dyDescent="0.25">
      <c r="B9695" s="250">
        <v>9632</v>
      </c>
      <c r="C9695" s="249">
        <v>95.430476095941131</v>
      </c>
    </row>
    <row r="9696" spans="2:3" x14ac:dyDescent="0.25">
      <c r="B9696" s="250">
        <v>9633</v>
      </c>
      <c r="C9696" s="249">
        <v>60.665430524904664</v>
      </c>
    </row>
    <row r="9697" spans="2:3" x14ac:dyDescent="0.25">
      <c r="B9697" s="250">
        <v>9634</v>
      </c>
      <c r="C9697" s="249">
        <v>110.39900606490914</v>
      </c>
    </row>
    <row r="9698" spans="2:3" x14ac:dyDescent="0.25">
      <c r="B9698" s="250">
        <v>9635</v>
      </c>
      <c r="C9698" s="249">
        <v>88.125175606471245</v>
      </c>
    </row>
    <row r="9699" spans="2:3" x14ac:dyDescent="0.25">
      <c r="B9699" s="250">
        <v>9636</v>
      </c>
      <c r="C9699" s="249">
        <v>128.9742023692522</v>
      </c>
    </row>
    <row r="9700" spans="2:3" x14ac:dyDescent="0.25">
      <c r="B9700" s="250">
        <v>9637</v>
      </c>
      <c r="C9700" s="249">
        <v>99.04645987009593</v>
      </c>
    </row>
    <row r="9701" spans="2:3" x14ac:dyDescent="0.25">
      <c r="B9701" s="250">
        <v>9638</v>
      </c>
      <c r="C9701" s="249">
        <v>70.294133669074554</v>
      </c>
    </row>
    <row r="9702" spans="2:3" x14ac:dyDescent="0.25">
      <c r="B9702" s="250">
        <v>9639</v>
      </c>
      <c r="C9702" s="249">
        <v>146.42243468630301</v>
      </c>
    </row>
    <row r="9703" spans="2:3" x14ac:dyDescent="0.25">
      <c r="B9703" s="250">
        <v>9640</v>
      </c>
      <c r="C9703" s="249">
        <v>90.760819175167157</v>
      </c>
    </row>
    <row r="9704" spans="2:3" x14ac:dyDescent="0.25">
      <c r="B9704" s="250">
        <v>9641</v>
      </c>
      <c r="C9704" s="249">
        <v>96.760970128234021</v>
      </c>
    </row>
    <row r="9705" spans="2:3" x14ac:dyDescent="0.25">
      <c r="B9705" s="250">
        <v>9642</v>
      </c>
      <c r="C9705" s="249">
        <v>109.82508229697314</v>
      </c>
    </row>
    <row r="9706" spans="2:3" x14ac:dyDescent="0.25">
      <c r="B9706" s="250">
        <v>9643</v>
      </c>
      <c r="C9706" s="249">
        <v>124.84882591093596</v>
      </c>
    </row>
    <row r="9707" spans="2:3" x14ac:dyDescent="0.25">
      <c r="B9707" s="250">
        <v>9644</v>
      </c>
      <c r="C9707" s="249">
        <v>140.93379533479629</v>
      </c>
    </row>
    <row r="9708" spans="2:3" x14ac:dyDescent="0.25">
      <c r="B9708" s="250">
        <v>9645</v>
      </c>
      <c r="C9708" s="249">
        <v>99.298287390479572</v>
      </c>
    </row>
    <row r="9709" spans="2:3" x14ac:dyDescent="0.25">
      <c r="B9709" s="250">
        <v>9646</v>
      </c>
      <c r="C9709" s="249">
        <v>138.10944765065636</v>
      </c>
    </row>
    <row r="9710" spans="2:3" x14ac:dyDescent="0.25">
      <c r="B9710" s="250">
        <v>9647</v>
      </c>
      <c r="C9710" s="249">
        <v>125.22300449158013</v>
      </c>
    </row>
    <row r="9711" spans="2:3" x14ac:dyDescent="0.25">
      <c r="B9711" s="250">
        <v>9648</v>
      </c>
      <c r="C9711" s="249">
        <v>82.637981951630991</v>
      </c>
    </row>
    <row r="9712" spans="2:3" x14ac:dyDescent="0.25">
      <c r="B9712" s="250">
        <v>9649</v>
      </c>
      <c r="C9712" s="249">
        <v>76.683289628929373</v>
      </c>
    </row>
    <row r="9713" spans="2:3" x14ac:dyDescent="0.25">
      <c r="B9713" s="250">
        <v>9650</v>
      </c>
      <c r="C9713" s="249">
        <v>128.07801282788461</v>
      </c>
    </row>
    <row r="9714" spans="2:3" x14ac:dyDescent="0.25">
      <c r="B9714" s="250">
        <v>9651</v>
      </c>
      <c r="C9714" s="249">
        <v>95.061712617122012</v>
      </c>
    </row>
    <row r="9715" spans="2:3" x14ac:dyDescent="0.25">
      <c r="B9715" s="250">
        <v>9652</v>
      </c>
      <c r="C9715" s="249">
        <v>113.15919523857907</v>
      </c>
    </row>
    <row r="9716" spans="2:3" x14ac:dyDescent="0.25">
      <c r="B9716" s="250">
        <v>9653</v>
      </c>
      <c r="C9716" s="249">
        <v>92.919559768301994</v>
      </c>
    </row>
    <row r="9717" spans="2:3" x14ac:dyDescent="0.25">
      <c r="B9717" s="250">
        <v>9654</v>
      </c>
      <c r="C9717" s="249">
        <v>83.598798659874205</v>
      </c>
    </row>
    <row r="9718" spans="2:3" x14ac:dyDescent="0.25">
      <c r="B9718" s="250">
        <v>9655</v>
      </c>
      <c r="C9718" s="249">
        <v>121.89937706939037</v>
      </c>
    </row>
    <row r="9719" spans="2:3" x14ac:dyDescent="0.25">
      <c r="B9719" s="250">
        <v>9656</v>
      </c>
      <c r="C9719" s="249">
        <v>113.84063118095216</v>
      </c>
    </row>
    <row r="9720" spans="2:3" x14ac:dyDescent="0.25">
      <c r="B9720" s="250">
        <v>9657</v>
      </c>
      <c r="C9720" s="249">
        <v>95.843242438876487</v>
      </c>
    </row>
    <row r="9721" spans="2:3" x14ac:dyDescent="0.25">
      <c r="B9721" s="250">
        <v>9658</v>
      </c>
      <c r="C9721" s="249">
        <v>152.81085139826482</v>
      </c>
    </row>
    <row r="9722" spans="2:3" x14ac:dyDescent="0.25">
      <c r="B9722" s="250">
        <v>9659</v>
      </c>
      <c r="C9722" s="249">
        <v>124.90828866576426</v>
      </c>
    </row>
    <row r="9723" spans="2:3" x14ac:dyDescent="0.25">
      <c r="B9723" s="250">
        <v>9660</v>
      </c>
      <c r="C9723" s="249">
        <v>94.778526935603836</v>
      </c>
    </row>
    <row r="9724" spans="2:3" x14ac:dyDescent="0.25">
      <c r="B9724" s="250">
        <v>9661</v>
      </c>
      <c r="C9724" s="249">
        <v>125.83527403507452</v>
      </c>
    </row>
    <row r="9725" spans="2:3" x14ac:dyDescent="0.25">
      <c r="B9725" s="250">
        <v>9662</v>
      </c>
      <c r="C9725" s="249">
        <v>132.23021127334317</v>
      </c>
    </row>
    <row r="9726" spans="2:3" x14ac:dyDescent="0.25">
      <c r="B9726" s="250">
        <v>9663</v>
      </c>
      <c r="C9726" s="249">
        <v>135.38995873329796</v>
      </c>
    </row>
    <row r="9727" spans="2:3" x14ac:dyDescent="0.25">
      <c r="B9727" s="250">
        <v>9664</v>
      </c>
      <c r="C9727" s="249">
        <v>132.19087289448834</v>
      </c>
    </row>
    <row r="9728" spans="2:3" x14ac:dyDescent="0.25">
      <c r="B9728" s="250">
        <v>9665</v>
      </c>
      <c r="C9728" s="249">
        <v>104.936402640107</v>
      </c>
    </row>
    <row r="9729" spans="2:3" x14ac:dyDescent="0.25">
      <c r="B9729" s="250">
        <v>9666</v>
      </c>
      <c r="C9729" s="249">
        <v>133.25273774130301</v>
      </c>
    </row>
    <row r="9730" spans="2:3" x14ac:dyDescent="0.25">
      <c r="B9730" s="250">
        <v>9667</v>
      </c>
      <c r="C9730" s="249">
        <v>102.75514907643998</v>
      </c>
    </row>
    <row r="9731" spans="2:3" x14ac:dyDescent="0.25">
      <c r="B9731" s="250">
        <v>9668</v>
      </c>
      <c r="C9731" s="249">
        <v>144.90392383288037</v>
      </c>
    </row>
    <row r="9732" spans="2:3" x14ac:dyDescent="0.25">
      <c r="B9732" s="250">
        <v>9669</v>
      </c>
      <c r="C9732" s="249">
        <v>81.195927502094321</v>
      </c>
    </row>
    <row r="9733" spans="2:3" x14ac:dyDescent="0.25">
      <c r="B9733" s="250">
        <v>9670</v>
      </c>
      <c r="C9733" s="249">
        <v>122.59208159748847</v>
      </c>
    </row>
    <row r="9734" spans="2:3" x14ac:dyDescent="0.25">
      <c r="B9734" s="250">
        <v>9671</v>
      </c>
      <c r="C9734" s="249">
        <v>141.17196722241874</v>
      </c>
    </row>
    <row r="9735" spans="2:3" x14ac:dyDescent="0.25">
      <c r="B9735" s="250">
        <v>9672</v>
      </c>
      <c r="C9735" s="249">
        <v>87.499963090915955</v>
      </c>
    </row>
    <row r="9736" spans="2:3" x14ac:dyDescent="0.25">
      <c r="B9736" s="250">
        <v>9673</v>
      </c>
      <c r="C9736" s="249">
        <v>96.103897856331344</v>
      </c>
    </row>
    <row r="9737" spans="2:3" x14ac:dyDescent="0.25">
      <c r="B9737" s="250">
        <v>9674</v>
      </c>
      <c r="C9737" s="249">
        <v>157.51530780681443</v>
      </c>
    </row>
    <row r="9738" spans="2:3" x14ac:dyDescent="0.25">
      <c r="B9738" s="250">
        <v>9675</v>
      </c>
      <c r="C9738" s="249">
        <v>133.06619007425155</v>
      </c>
    </row>
    <row r="9739" spans="2:3" x14ac:dyDescent="0.25">
      <c r="B9739" s="250">
        <v>9676</v>
      </c>
      <c r="C9739" s="249">
        <v>116.25299852626299</v>
      </c>
    </row>
    <row r="9740" spans="2:3" x14ac:dyDescent="0.25">
      <c r="B9740" s="250">
        <v>9677</v>
      </c>
      <c r="C9740" s="249">
        <v>142.54077602792495</v>
      </c>
    </row>
    <row r="9741" spans="2:3" x14ac:dyDescent="0.25">
      <c r="B9741" s="250">
        <v>9678</v>
      </c>
      <c r="C9741" s="249">
        <v>143.17560427400159</v>
      </c>
    </row>
    <row r="9742" spans="2:3" x14ac:dyDescent="0.25">
      <c r="B9742" s="250">
        <v>9679</v>
      </c>
      <c r="C9742" s="249">
        <v>123.77949230845135</v>
      </c>
    </row>
    <row r="9743" spans="2:3" x14ac:dyDescent="0.25">
      <c r="B9743" s="250">
        <v>9680</v>
      </c>
      <c r="C9743" s="249">
        <v>141.02781089388284</v>
      </c>
    </row>
    <row r="9744" spans="2:3" x14ac:dyDescent="0.25">
      <c r="B9744" s="250">
        <v>9681</v>
      </c>
      <c r="C9744" s="249">
        <v>117.52803492463421</v>
      </c>
    </row>
    <row r="9745" spans="2:3" x14ac:dyDescent="0.25">
      <c r="B9745" s="250">
        <v>9682</v>
      </c>
      <c r="C9745" s="249">
        <v>111.32812938920816</v>
      </c>
    </row>
    <row r="9746" spans="2:3" x14ac:dyDescent="0.25">
      <c r="B9746" s="250">
        <v>9683</v>
      </c>
      <c r="C9746" s="249">
        <v>126.47604334256062</v>
      </c>
    </row>
    <row r="9747" spans="2:3" x14ac:dyDescent="0.25">
      <c r="B9747" s="250">
        <v>9684</v>
      </c>
      <c r="C9747" s="249">
        <v>91.89924770313705</v>
      </c>
    </row>
    <row r="9748" spans="2:3" x14ac:dyDescent="0.25">
      <c r="B9748" s="250">
        <v>9685</v>
      </c>
      <c r="C9748" s="249">
        <v>132.72583209075222</v>
      </c>
    </row>
    <row r="9749" spans="2:3" x14ac:dyDescent="0.25">
      <c r="B9749" s="250">
        <v>9686</v>
      </c>
      <c r="C9749" s="249">
        <v>106.23599038750582</v>
      </c>
    </row>
    <row r="9750" spans="2:3" x14ac:dyDescent="0.25">
      <c r="B9750" s="250">
        <v>9687</v>
      </c>
      <c r="C9750" s="249">
        <v>116.39534855298585</v>
      </c>
    </row>
    <row r="9751" spans="2:3" x14ac:dyDescent="0.25">
      <c r="B9751" s="250">
        <v>9688</v>
      </c>
      <c r="C9751" s="249">
        <v>75.383589324929147</v>
      </c>
    </row>
    <row r="9752" spans="2:3" x14ac:dyDescent="0.25">
      <c r="B9752" s="250">
        <v>9689</v>
      </c>
      <c r="C9752" s="249">
        <v>137.98493740552416</v>
      </c>
    </row>
    <row r="9753" spans="2:3" x14ac:dyDescent="0.25">
      <c r="B9753" s="250">
        <v>9690</v>
      </c>
      <c r="C9753" s="249">
        <v>132.01833969152653</v>
      </c>
    </row>
    <row r="9754" spans="2:3" x14ac:dyDescent="0.25">
      <c r="B9754" s="250">
        <v>9691</v>
      </c>
      <c r="C9754" s="249">
        <v>131.22339157038459</v>
      </c>
    </row>
    <row r="9755" spans="2:3" x14ac:dyDescent="0.25">
      <c r="B9755" s="250">
        <v>9692</v>
      </c>
      <c r="C9755" s="249">
        <v>149.87744552209142</v>
      </c>
    </row>
    <row r="9756" spans="2:3" x14ac:dyDescent="0.25">
      <c r="B9756" s="250">
        <v>9693</v>
      </c>
      <c r="C9756" s="249">
        <v>160.52023553974723</v>
      </c>
    </row>
    <row r="9757" spans="2:3" x14ac:dyDescent="0.25">
      <c r="B9757" s="250">
        <v>9694</v>
      </c>
      <c r="C9757" s="249">
        <v>106.60696398578123</v>
      </c>
    </row>
    <row r="9758" spans="2:3" x14ac:dyDescent="0.25">
      <c r="B9758" s="250">
        <v>9695</v>
      </c>
      <c r="C9758" s="249">
        <v>147.47167153336153</v>
      </c>
    </row>
    <row r="9759" spans="2:3" x14ac:dyDescent="0.25">
      <c r="B9759" s="250">
        <v>9696</v>
      </c>
      <c r="C9759" s="249">
        <v>103.65679719212469</v>
      </c>
    </row>
    <row r="9760" spans="2:3" x14ac:dyDescent="0.25">
      <c r="B9760" s="250">
        <v>9697</v>
      </c>
      <c r="C9760" s="249">
        <v>72.170555399881493</v>
      </c>
    </row>
    <row r="9761" spans="2:3" x14ac:dyDescent="0.25">
      <c r="B9761" s="250">
        <v>9698</v>
      </c>
      <c r="C9761" s="249">
        <v>138.04337301355397</v>
      </c>
    </row>
    <row r="9762" spans="2:3" x14ac:dyDescent="0.25">
      <c r="B9762" s="250">
        <v>9699</v>
      </c>
      <c r="C9762" s="249">
        <v>139.94370144206138</v>
      </c>
    </row>
    <row r="9763" spans="2:3" x14ac:dyDescent="0.25">
      <c r="B9763" s="250">
        <v>9700</v>
      </c>
      <c r="C9763" s="249">
        <v>151.67467607419593</v>
      </c>
    </row>
    <row r="9764" spans="2:3" x14ac:dyDescent="0.25">
      <c r="B9764" s="250">
        <v>9701</v>
      </c>
      <c r="C9764" s="249">
        <v>105.03797596854621</v>
      </c>
    </row>
    <row r="9765" spans="2:3" x14ac:dyDescent="0.25">
      <c r="B9765" s="250">
        <v>9702</v>
      </c>
      <c r="C9765" s="249">
        <v>153.54534339903006</v>
      </c>
    </row>
    <row r="9766" spans="2:3" x14ac:dyDescent="0.25">
      <c r="B9766" s="250">
        <v>9703</v>
      </c>
      <c r="C9766" s="249">
        <v>154.82497942768239</v>
      </c>
    </row>
    <row r="9767" spans="2:3" x14ac:dyDescent="0.25">
      <c r="B9767" s="250">
        <v>9704</v>
      </c>
      <c r="C9767" s="249">
        <v>150.33278520162435</v>
      </c>
    </row>
    <row r="9768" spans="2:3" x14ac:dyDescent="0.25">
      <c r="B9768" s="250">
        <v>9705</v>
      </c>
      <c r="C9768" s="249">
        <v>140.75681371143509</v>
      </c>
    </row>
    <row r="9769" spans="2:3" x14ac:dyDescent="0.25">
      <c r="B9769" s="250">
        <v>9706</v>
      </c>
      <c r="C9769" s="249">
        <v>91.813592325417659</v>
      </c>
    </row>
    <row r="9770" spans="2:3" x14ac:dyDescent="0.25">
      <c r="B9770" s="250">
        <v>9707</v>
      </c>
      <c r="C9770" s="249">
        <v>203.02205360816038</v>
      </c>
    </row>
    <row r="9771" spans="2:3" x14ac:dyDescent="0.25">
      <c r="B9771" s="250">
        <v>9708</v>
      </c>
      <c r="C9771" s="249">
        <v>99.717715678256582</v>
      </c>
    </row>
    <row r="9772" spans="2:3" x14ac:dyDescent="0.25">
      <c r="B9772" s="250">
        <v>9709</v>
      </c>
      <c r="C9772" s="249">
        <v>98.72823565773399</v>
      </c>
    </row>
    <row r="9773" spans="2:3" x14ac:dyDescent="0.25">
      <c r="B9773" s="250">
        <v>9710</v>
      </c>
      <c r="C9773" s="249">
        <v>94.380352192467825</v>
      </c>
    </row>
    <row r="9774" spans="2:3" x14ac:dyDescent="0.25">
      <c r="B9774" s="250">
        <v>9711</v>
      </c>
      <c r="C9774" s="249">
        <v>138.73887153164776</v>
      </c>
    </row>
    <row r="9775" spans="2:3" x14ac:dyDescent="0.25">
      <c r="B9775" s="250">
        <v>9712</v>
      </c>
      <c r="C9775" s="249">
        <v>129.49454639445494</v>
      </c>
    </row>
    <row r="9776" spans="2:3" x14ac:dyDescent="0.25">
      <c r="B9776" s="250">
        <v>9713</v>
      </c>
      <c r="C9776" s="249">
        <v>153.97358819186283</v>
      </c>
    </row>
    <row r="9777" spans="2:3" x14ac:dyDescent="0.25">
      <c r="B9777" s="250">
        <v>9714</v>
      </c>
      <c r="C9777" s="249">
        <v>143.52683005015621</v>
      </c>
    </row>
    <row r="9778" spans="2:3" x14ac:dyDescent="0.25">
      <c r="B9778" s="250">
        <v>9715</v>
      </c>
      <c r="C9778" s="249">
        <v>112.54441755598098</v>
      </c>
    </row>
    <row r="9779" spans="2:3" x14ac:dyDescent="0.25">
      <c r="B9779" s="250">
        <v>9716</v>
      </c>
      <c r="C9779" s="249">
        <v>111.16873734365528</v>
      </c>
    </row>
    <row r="9780" spans="2:3" x14ac:dyDescent="0.25">
      <c r="B9780" s="250">
        <v>9717</v>
      </c>
      <c r="C9780" s="249">
        <v>132.27024214203726</v>
      </c>
    </row>
    <row r="9781" spans="2:3" x14ac:dyDescent="0.25">
      <c r="B9781" s="250">
        <v>9718</v>
      </c>
      <c r="C9781" s="249">
        <v>96.474884443436906</v>
      </c>
    </row>
    <row r="9782" spans="2:3" x14ac:dyDescent="0.25">
      <c r="B9782" s="250">
        <v>9719</v>
      </c>
      <c r="C9782" s="249">
        <v>111.06750658436125</v>
      </c>
    </row>
    <row r="9783" spans="2:3" x14ac:dyDescent="0.25">
      <c r="B9783" s="250">
        <v>9720</v>
      </c>
      <c r="C9783" s="249">
        <v>136.52368720562589</v>
      </c>
    </row>
    <row r="9784" spans="2:3" x14ac:dyDescent="0.25">
      <c r="B9784" s="250">
        <v>9721</v>
      </c>
      <c r="C9784" s="249">
        <v>120.69721569801679</v>
      </c>
    </row>
    <row r="9785" spans="2:3" x14ac:dyDescent="0.25">
      <c r="B9785" s="250">
        <v>9722</v>
      </c>
      <c r="C9785" s="249">
        <v>108.68807661855494</v>
      </c>
    </row>
    <row r="9786" spans="2:3" x14ac:dyDescent="0.25">
      <c r="B9786" s="250">
        <v>9723</v>
      </c>
      <c r="C9786" s="249">
        <v>119.72954119084555</v>
      </c>
    </row>
    <row r="9787" spans="2:3" x14ac:dyDescent="0.25">
      <c r="B9787" s="250">
        <v>9724</v>
      </c>
      <c r="C9787" s="249">
        <v>97.839837570419547</v>
      </c>
    </row>
    <row r="9788" spans="2:3" x14ac:dyDescent="0.25">
      <c r="B9788" s="250">
        <v>9725</v>
      </c>
      <c r="C9788" s="249">
        <v>145.90560498737716</v>
      </c>
    </row>
    <row r="9789" spans="2:3" x14ac:dyDescent="0.25">
      <c r="B9789" s="250">
        <v>9726</v>
      </c>
      <c r="C9789" s="249">
        <v>111.55097709683434</v>
      </c>
    </row>
    <row r="9790" spans="2:3" x14ac:dyDescent="0.25">
      <c r="B9790" s="250">
        <v>9727</v>
      </c>
      <c r="C9790" s="249">
        <v>65.707431163037484</v>
      </c>
    </row>
    <row r="9791" spans="2:3" x14ac:dyDescent="0.25">
      <c r="B9791" s="250">
        <v>9728</v>
      </c>
      <c r="C9791" s="249">
        <v>66.715118154201576</v>
      </c>
    </row>
    <row r="9792" spans="2:3" x14ac:dyDescent="0.25">
      <c r="B9792" s="250">
        <v>9729</v>
      </c>
      <c r="C9792" s="249">
        <v>125.78221332475258</v>
      </c>
    </row>
    <row r="9793" spans="2:3" x14ac:dyDescent="0.25">
      <c r="B9793" s="250">
        <v>9730</v>
      </c>
      <c r="C9793" s="249">
        <v>99.200876841910684</v>
      </c>
    </row>
    <row r="9794" spans="2:3" x14ac:dyDescent="0.25">
      <c r="B9794" s="250">
        <v>9731</v>
      </c>
      <c r="C9794" s="249">
        <v>138.24031045108464</v>
      </c>
    </row>
    <row r="9795" spans="2:3" x14ac:dyDescent="0.25">
      <c r="B9795" s="250">
        <v>9732</v>
      </c>
      <c r="C9795" s="249">
        <v>171.2810715030752</v>
      </c>
    </row>
    <row r="9796" spans="2:3" x14ac:dyDescent="0.25">
      <c r="B9796" s="250">
        <v>9733</v>
      </c>
      <c r="C9796" s="249">
        <v>29.725741386644913</v>
      </c>
    </row>
    <row r="9797" spans="2:3" x14ac:dyDescent="0.25">
      <c r="B9797" s="250">
        <v>9734</v>
      </c>
      <c r="C9797" s="249">
        <v>90.272025220910606</v>
      </c>
    </row>
    <row r="9798" spans="2:3" x14ac:dyDescent="0.25">
      <c r="B9798" s="250">
        <v>9735</v>
      </c>
      <c r="C9798" s="249">
        <v>129.67494295006628</v>
      </c>
    </row>
    <row r="9799" spans="2:3" x14ac:dyDescent="0.25">
      <c r="B9799" s="250">
        <v>9736</v>
      </c>
      <c r="C9799" s="249">
        <v>117.10380769511943</v>
      </c>
    </row>
    <row r="9800" spans="2:3" x14ac:dyDescent="0.25">
      <c r="B9800" s="250">
        <v>9737</v>
      </c>
      <c r="C9800" s="249">
        <v>91.401720260538781</v>
      </c>
    </row>
    <row r="9801" spans="2:3" x14ac:dyDescent="0.25">
      <c r="B9801" s="250">
        <v>9738</v>
      </c>
      <c r="C9801" s="249">
        <v>72.64919409012461</v>
      </c>
    </row>
    <row r="9802" spans="2:3" x14ac:dyDescent="0.25">
      <c r="B9802" s="250">
        <v>9739</v>
      </c>
      <c r="C9802" s="249">
        <v>93.937932872289991</v>
      </c>
    </row>
    <row r="9803" spans="2:3" x14ac:dyDescent="0.25">
      <c r="B9803" s="250">
        <v>9740</v>
      </c>
      <c r="C9803" s="249">
        <v>143.83800700661021</v>
      </c>
    </row>
    <row r="9804" spans="2:3" x14ac:dyDescent="0.25">
      <c r="B9804" s="250">
        <v>9741</v>
      </c>
      <c r="C9804" s="249">
        <v>135.53224826834651</v>
      </c>
    </row>
    <row r="9805" spans="2:3" x14ac:dyDescent="0.25">
      <c r="B9805" s="250">
        <v>9742</v>
      </c>
      <c r="C9805" s="249">
        <v>124.69951293428583</v>
      </c>
    </row>
    <row r="9806" spans="2:3" x14ac:dyDescent="0.25">
      <c r="B9806" s="250">
        <v>9743</v>
      </c>
      <c r="C9806" s="249">
        <v>100.98037433481278</v>
      </c>
    </row>
    <row r="9807" spans="2:3" x14ac:dyDescent="0.25">
      <c r="B9807" s="250">
        <v>9744</v>
      </c>
      <c r="C9807" s="249">
        <v>73.783488888763955</v>
      </c>
    </row>
    <row r="9808" spans="2:3" x14ac:dyDescent="0.25">
      <c r="B9808" s="250">
        <v>9745</v>
      </c>
      <c r="C9808" s="249">
        <v>174.38278642843554</v>
      </c>
    </row>
    <row r="9809" spans="2:3" x14ac:dyDescent="0.25">
      <c r="B9809" s="250">
        <v>9746</v>
      </c>
      <c r="C9809" s="249">
        <v>128.08521935468349</v>
      </c>
    </row>
    <row r="9810" spans="2:3" x14ac:dyDescent="0.25">
      <c r="B9810" s="250">
        <v>9747</v>
      </c>
      <c r="C9810" s="249">
        <v>70.045657407612467</v>
      </c>
    </row>
    <row r="9811" spans="2:3" x14ac:dyDescent="0.25">
      <c r="B9811" s="250">
        <v>9748</v>
      </c>
      <c r="C9811" s="249">
        <v>94.419152097344224</v>
      </c>
    </row>
    <row r="9812" spans="2:3" x14ac:dyDescent="0.25">
      <c r="B9812" s="250">
        <v>9749</v>
      </c>
      <c r="C9812" s="249">
        <v>113.00426012478292</v>
      </c>
    </row>
    <row r="9813" spans="2:3" x14ac:dyDescent="0.25">
      <c r="B9813" s="250">
        <v>9750</v>
      </c>
      <c r="C9813" s="249">
        <v>133.81701990642884</v>
      </c>
    </row>
    <row r="9814" spans="2:3" x14ac:dyDescent="0.25">
      <c r="B9814" s="250">
        <v>9751</v>
      </c>
      <c r="C9814" s="249">
        <v>86.105978430961329</v>
      </c>
    </row>
    <row r="9815" spans="2:3" x14ac:dyDescent="0.25">
      <c r="B9815" s="250">
        <v>9752</v>
      </c>
      <c r="C9815" s="249">
        <v>103.19964674733363</v>
      </c>
    </row>
    <row r="9816" spans="2:3" x14ac:dyDescent="0.25">
      <c r="B9816" s="250">
        <v>9753</v>
      </c>
      <c r="C9816" s="249">
        <v>117.10630152825422</v>
      </c>
    </row>
    <row r="9817" spans="2:3" x14ac:dyDescent="0.25">
      <c r="B9817" s="250">
        <v>9754</v>
      </c>
      <c r="C9817" s="249">
        <v>111.10151286319748</v>
      </c>
    </row>
    <row r="9818" spans="2:3" x14ac:dyDescent="0.25">
      <c r="B9818" s="250">
        <v>9755</v>
      </c>
      <c r="C9818" s="249">
        <v>130.36253037651781</v>
      </c>
    </row>
    <row r="9819" spans="2:3" x14ac:dyDescent="0.25">
      <c r="B9819" s="250">
        <v>9756</v>
      </c>
      <c r="C9819" s="249">
        <v>150.38519860653136</v>
      </c>
    </row>
    <row r="9820" spans="2:3" x14ac:dyDescent="0.25">
      <c r="B9820" s="250">
        <v>9757</v>
      </c>
      <c r="C9820" s="249">
        <v>99.182755721309732</v>
      </c>
    </row>
    <row r="9821" spans="2:3" x14ac:dyDescent="0.25">
      <c r="B9821" s="250">
        <v>9758</v>
      </c>
      <c r="C9821" s="249">
        <v>95.631399759839297</v>
      </c>
    </row>
    <row r="9822" spans="2:3" x14ac:dyDescent="0.25">
      <c r="B9822" s="250">
        <v>9759</v>
      </c>
      <c r="C9822" s="249">
        <v>100.29585975767259</v>
      </c>
    </row>
    <row r="9823" spans="2:3" x14ac:dyDescent="0.25">
      <c r="B9823" s="250">
        <v>9760</v>
      </c>
      <c r="C9823" s="249">
        <v>151.7932933559959</v>
      </c>
    </row>
    <row r="9824" spans="2:3" x14ac:dyDescent="0.25">
      <c r="B9824" s="250">
        <v>9761</v>
      </c>
      <c r="C9824" s="249">
        <v>176.11492390583589</v>
      </c>
    </row>
    <row r="9825" spans="2:3" x14ac:dyDescent="0.25">
      <c r="B9825" s="250">
        <v>9762</v>
      </c>
      <c r="C9825" s="249">
        <v>133.74148474616868</v>
      </c>
    </row>
    <row r="9826" spans="2:3" x14ac:dyDescent="0.25">
      <c r="B9826" s="250">
        <v>9763</v>
      </c>
      <c r="C9826" s="249">
        <v>105.56466399501689</v>
      </c>
    </row>
    <row r="9827" spans="2:3" x14ac:dyDescent="0.25">
      <c r="B9827" s="250">
        <v>9764</v>
      </c>
      <c r="C9827" s="249">
        <v>108.14434456074663</v>
      </c>
    </row>
    <row r="9828" spans="2:3" x14ac:dyDescent="0.25">
      <c r="B9828" s="250">
        <v>9765</v>
      </c>
      <c r="C9828" s="249">
        <v>56.713859011100183</v>
      </c>
    </row>
    <row r="9829" spans="2:3" x14ac:dyDescent="0.25">
      <c r="B9829" s="250">
        <v>9766</v>
      </c>
      <c r="C9829" s="249">
        <v>92.235347872927051</v>
      </c>
    </row>
    <row r="9830" spans="2:3" x14ac:dyDescent="0.25">
      <c r="B9830" s="250">
        <v>9767</v>
      </c>
      <c r="C9830" s="249">
        <v>165.04699095995613</v>
      </c>
    </row>
    <row r="9831" spans="2:3" x14ac:dyDescent="0.25">
      <c r="B9831" s="250">
        <v>9768</v>
      </c>
      <c r="C9831" s="249">
        <v>139.33139308758564</v>
      </c>
    </row>
    <row r="9832" spans="2:3" x14ac:dyDescent="0.25">
      <c r="B9832" s="250">
        <v>9769</v>
      </c>
      <c r="C9832" s="249">
        <v>166.13879585199572</v>
      </c>
    </row>
    <row r="9833" spans="2:3" x14ac:dyDescent="0.25">
      <c r="B9833" s="250">
        <v>9770</v>
      </c>
      <c r="C9833" s="249">
        <v>133.90076093329085</v>
      </c>
    </row>
    <row r="9834" spans="2:3" x14ac:dyDescent="0.25">
      <c r="B9834" s="250">
        <v>9771</v>
      </c>
      <c r="C9834" s="249">
        <v>125.23907097243105</v>
      </c>
    </row>
    <row r="9835" spans="2:3" x14ac:dyDescent="0.25">
      <c r="B9835" s="250">
        <v>9772</v>
      </c>
      <c r="C9835" s="249">
        <v>149.43831998455681</v>
      </c>
    </row>
    <row r="9836" spans="2:3" x14ac:dyDescent="0.25">
      <c r="B9836" s="250">
        <v>9773</v>
      </c>
      <c r="C9836" s="249">
        <v>146.47363961694188</v>
      </c>
    </row>
    <row r="9837" spans="2:3" x14ac:dyDescent="0.25">
      <c r="B9837" s="250">
        <v>9774</v>
      </c>
      <c r="C9837" s="249">
        <v>81.315294442225166</v>
      </c>
    </row>
    <row r="9838" spans="2:3" x14ac:dyDescent="0.25">
      <c r="B9838" s="250">
        <v>9775</v>
      </c>
      <c r="C9838" s="249">
        <v>127.19719126687316</v>
      </c>
    </row>
    <row r="9839" spans="2:3" x14ac:dyDescent="0.25">
      <c r="B9839" s="250">
        <v>9776</v>
      </c>
      <c r="C9839" s="249">
        <v>123.92684487679145</v>
      </c>
    </row>
    <row r="9840" spans="2:3" x14ac:dyDescent="0.25">
      <c r="B9840" s="250">
        <v>9777</v>
      </c>
      <c r="C9840" s="249">
        <v>141.84621376716376</v>
      </c>
    </row>
    <row r="9841" spans="2:3" x14ac:dyDescent="0.25">
      <c r="B9841" s="250">
        <v>9778</v>
      </c>
      <c r="C9841" s="249">
        <v>116.24732974871016</v>
      </c>
    </row>
    <row r="9842" spans="2:3" x14ac:dyDescent="0.25">
      <c r="B9842" s="250">
        <v>9779</v>
      </c>
      <c r="C9842" s="249">
        <v>133.42099553155293</v>
      </c>
    </row>
    <row r="9843" spans="2:3" x14ac:dyDescent="0.25">
      <c r="B9843" s="250">
        <v>9780</v>
      </c>
      <c r="C9843" s="249">
        <v>151.69235962646789</v>
      </c>
    </row>
    <row r="9844" spans="2:3" x14ac:dyDescent="0.25">
      <c r="B9844" s="250">
        <v>9781</v>
      </c>
      <c r="C9844" s="249">
        <v>116.41787419114166</v>
      </c>
    </row>
    <row r="9845" spans="2:3" x14ac:dyDescent="0.25">
      <c r="B9845" s="250">
        <v>9782</v>
      </c>
      <c r="C9845" s="249">
        <v>112.94121327623414</v>
      </c>
    </row>
    <row r="9846" spans="2:3" x14ac:dyDescent="0.25">
      <c r="B9846" s="250">
        <v>9783</v>
      </c>
      <c r="C9846" s="249">
        <v>117.67173749170833</v>
      </c>
    </row>
    <row r="9847" spans="2:3" x14ac:dyDescent="0.25">
      <c r="B9847" s="250">
        <v>9784</v>
      </c>
      <c r="C9847" s="249">
        <v>151.12918604806981</v>
      </c>
    </row>
    <row r="9848" spans="2:3" x14ac:dyDescent="0.25">
      <c r="B9848" s="250">
        <v>9785</v>
      </c>
      <c r="C9848" s="249">
        <v>134.28224657073335</v>
      </c>
    </row>
    <row r="9849" spans="2:3" x14ac:dyDescent="0.25">
      <c r="B9849" s="250">
        <v>9786</v>
      </c>
      <c r="C9849" s="249">
        <v>103.57707766268166</v>
      </c>
    </row>
    <row r="9850" spans="2:3" x14ac:dyDescent="0.25">
      <c r="B9850" s="250">
        <v>9787</v>
      </c>
      <c r="C9850" s="249">
        <v>73.630545317032613</v>
      </c>
    </row>
    <row r="9851" spans="2:3" x14ac:dyDescent="0.25">
      <c r="B9851" s="250">
        <v>9788</v>
      </c>
      <c r="C9851" s="249">
        <v>159.33624121214868</v>
      </c>
    </row>
    <row r="9852" spans="2:3" x14ac:dyDescent="0.25">
      <c r="B9852" s="250">
        <v>9789</v>
      </c>
      <c r="C9852" s="249">
        <v>100.88099501893352</v>
      </c>
    </row>
    <row r="9853" spans="2:3" x14ac:dyDescent="0.25">
      <c r="B9853" s="250">
        <v>9790</v>
      </c>
      <c r="C9853" s="249">
        <v>150.41248108327369</v>
      </c>
    </row>
    <row r="9854" spans="2:3" x14ac:dyDescent="0.25">
      <c r="B9854" s="250">
        <v>9791</v>
      </c>
      <c r="C9854" s="249">
        <v>121.37205451300149</v>
      </c>
    </row>
    <row r="9855" spans="2:3" x14ac:dyDescent="0.25">
      <c r="B9855" s="250">
        <v>9792</v>
      </c>
      <c r="C9855" s="249">
        <v>168.25137903097658</v>
      </c>
    </row>
    <row r="9856" spans="2:3" x14ac:dyDescent="0.25">
      <c r="B9856" s="250">
        <v>9793</v>
      </c>
      <c r="C9856" s="249">
        <v>126.1747858167638</v>
      </c>
    </row>
    <row r="9857" spans="2:3" x14ac:dyDescent="0.25">
      <c r="B9857" s="250">
        <v>9794</v>
      </c>
      <c r="C9857" s="249">
        <v>155.7037681115599</v>
      </c>
    </row>
    <row r="9858" spans="2:3" x14ac:dyDescent="0.25">
      <c r="B9858" s="250">
        <v>9795</v>
      </c>
      <c r="C9858" s="249">
        <v>126.14755919064913</v>
      </c>
    </row>
    <row r="9859" spans="2:3" x14ac:dyDescent="0.25">
      <c r="B9859" s="250">
        <v>9796</v>
      </c>
      <c r="C9859" s="249">
        <v>133.86074097521964</v>
      </c>
    </row>
    <row r="9860" spans="2:3" x14ac:dyDescent="0.25">
      <c r="B9860" s="250">
        <v>9797</v>
      </c>
      <c r="C9860" s="249">
        <v>155.70966651703799</v>
      </c>
    </row>
    <row r="9861" spans="2:3" x14ac:dyDescent="0.25">
      <c r="B9861" s="250">
        <v>9798</v>
      </c>
      <c r="C9861" s="249">
        <v>153.11866293077532</v>
      </c>
    </row>
    <row r="9862" spans="2:3" x14ac:dyDescent="0.25">
      <c r="B9862" s="250">
        <v>9799</v>
      </c>
      <c r="C9862" s="249">
        <v>108.00980659923536</v>
      </c>
    </row>
    <row r="9863" spans="2:3" x14ac:dyDescent="0.25">
      <c r="B9863" s="250">
        <v>9800</v>
      </c>
      <c r="C9863" s="249">
        <v>96.330197273540193</v>
      </c>
    </row>
    <row r="9864" spans="2:3" x14ac:dyDescent="0.25">
      <c r="B9864" s="250">
        <v>9801</v>
      </c>
      <c r="C9864" s="249">
        <v>118.09530688844264</v>
      </c>
    </row>
    <row r="9865" spans="2:3" x14ac:dyDescent="0.25">
      <c r="B9865" s="250">
        <v>9802</v>
      </c>
      <c r="C9865" s="249">
        <v>117.58674383261059</v>
      </c>
    </row>
    <row r="9866" spans="2:3" x14ac:dyDescent="0.25">
      <c r="B9866" s="250">
        <v>9803</v>
      </c>
      <c r="C9866" s="249">
        <v>131.67760770209046</v>
      </c>
    </row>
    <row r="9867" spans="2:3" x14ac:dyDescent="0.25">
      <c r="B9867" s="250">
        <v>9804</v>
      </c>
      <c r="C9867" s="249">
        <v>161.21621845037467</v>
      </c>
    </row>
    <row r="9868" spans="2:3" x14ac:dyDescent="0.25">
      <c r="B9868" s="250">
        <v>9805</v>
      </c>
      <c r="C9868" s="249">
        <v>141.7385586871483</v>
      </c>
    </row>
    <row r="9869" spans="2:3" x14ac:dyDescent="0.25">
      <c r="B9869" s="250">
        <v>9806</v>
      </c>
      <c r="C9869" s="249">
        <v>148.19589402161523</v>
      </c>
    </row>
    <row r="9870" spans="2:3" x14ac:dyDescent="0.25">
      <c r="B9870" s="250">
        <v>9807</v>
      </c>
      <c r="C9870" s="249">
        <v>142.54439670198889</v>
      </c>
    </row>
    <row r="9871" spans="2:3" x14ac:dyDescent="0.25">
      <c r="B9871" s="250">
        <v>9808</v>
      </c>
      <c r="C9871" s="249">
        <v>103.52282568190921</v>
      </c>
    </row>
    <row r="9872" spans="2:3" x14ac:dyDescent="0.25">
      <c r="B9872" s="250">
        <v>9809</v>
      </c>
      <c r="C9872" s="249">
        <v>95.443965493527543</v>
      </c>
    </row>
    <row r="9873" spans="2:3" x14ac:dyDescent="0.25">
      <c r="B9873" s="250">
        <v>9810</v>
      </c>
      <c r="C9873" s="249">
        <v>118.10619311568317</v>
      </c>
    </row>
    <row r="9874" spans="2:3" x14ac:dyDescent="0.25">
      <c r="B9874" s="250">
        <v>9811</v>
      </c>
      <c r="C9874" s="249">
        <v>107.56410852309466</v>
      </c>
    </row>
    <row r="9875" spans="2:3" x14ac:dyDescent="0.25">
      <c r="B9875" s="250">
        <v>9812</v>
      </c>
      <c r="C9875" s="249">
        <v>108.75642366902497</v>
      </c>
    </row>
    <row r="9876" spans="2:3" x14ac:dyDescent="0.25">
      <c r="B9876" s="250">
        <v>9813</v>
      </c>
      <c r="C9876" s="249">
        <v>117.72172596984846</v>
      </c>
    </row>
    <row r="9877" spans="2:3" x14ac:dyDescent="0.25">
      <c r="B9877" s="250">
        <v>9814</v>
      </c>
      <c r="C9877" s="249">
        <v>161.46215230903218</v>
      </c>
    </row>
    <row r="9878" spans="2:3" x14ac:dyDescent="0.25">
      <c r="B9878" s="250">
        <v>9815</v>
      </c>
      <c r="C9878" s="249">
        <v>123.23335890956939</v>
      </c>
    </row>
    <row r="9879" spans="2:3" x14ac:dyDescent="0.25">
      <c r="B9879" s="250">
        <v>9816</v>
      </c>
      <c r="C9879" s="249">
        <v>131.86904865736946</v>
      </c>
    </row>
    <row r="9880" spans="2:3" x14ac:dyDescent="0.25">
      <c r="B9880" s="250">
        <v>9817</v>
      </c>
      <c r="C9880" s="249">
        <v>141.78633279604298</v>
      </c>
    </row>
    <row r="9881" spans="2:3" x14ac:dyDescent="0.25">
      <c r="B9881" s="250">
        <v>9818</v>
      </c>
      <c r="C9881" s="249">
        <v>86.695886586591939</v>
      </c>
    </row>
    <row r="9882" spans="2:3" x14ac:dyDescent="0.25">
      <c r="B9882" s="250">
        <v>9819</v>
      </c>
      <c r="C9882" s="249">
        <v>112.30279310931031</v>
      </c>
    </row>
    <row r="9883" spans="2:3" x14ac:dyDescent="0.25">
      <c r="B9883" s="250">
        <v>9820</v>
      </c>
      <c r="C9883" s="249">
        <v>97.94491630246182</v>
      </c>
    </row>
    <row r="9884" spans="2:3" x14ac:dyDescent="0.25">
      <c r="B9884" s="250">
        <v>9821</v>
      </c>
      <c r="C9884" s="249">
        <v>99.163267979654066</v>
      </c>
    </row>
    <row r="9885" spans="2:3" x14ac:dyDescent="0.25">
      <c r="B9885" s="250">
        <v>9822</v>
      </c>
      <c r="C9885" s="249">
        <v>162.1544387676164</v>
      </c>
    </row>
    <row r="9886" spans="2:3" x14ac:dyDescent="0.25">
      <c r="B9886" s="250">
        <v>9823</v>
      </c>
      <c r="C9886" s="249">
        <v>82.195383077178093</v>
      </c>
    </row>
    <row r="9887" spans="2:3" x14ac:dyDescent="0.25">
      <c r="B9887" s="250">
        <v>9824</v>
      </c>
      <c r="C9887" s="249">
        <v>111.80061633821475</v>
      </c>
    </row>
    <row r="9888" spans="2:3" x14ac:dyDescent="0.25">
      <c r="B9888" s="250">
        <v>9825</v>
      </c>
      <c r="C9888" s="249">
        <v>142.96073825861848</v>
      </c>
    </row>
    <row r="9889" spans="2:3" x14ac:dyDescent="0.25">
      <c r="B9889" s="250">
        <v>9826</v>
      </c>
      <c r="C9889" s="249">
        <v>85.356941866413933</v>
      </c>
    </row>
    <row r="9890" spans="2:3" x14ac:dyDescent="0.25">
      <c r="B9890" s="250">
        <v>9827</v>
      </c>
      <c r="C9890" s="249">
        <v>132.85965558450698</v>
      </c>
    </row>
    <row r="9891" spans="2:3" x14ac:dyDescent="0.25">
      <c r="B9891" s="250">
        <v>9828</v>
      </c>
      <c r="C9891" s="249">
        <v>143.23419916453531</v>
      </c>
    </row>
    <row r="9892" spans="2:3" x14ac:dyDescent="0.25">
      <c r="B9892" s="250">
        <v>9829</v>
      </c>
      <c r="C9892" s="249">
        <v>116.4452984940302</v>
      </c>
    </row>
    <row r="9893" spans="2:3" x14ac:dyDescent="0.25">
      <c r="B9893" s="250">
        <v>9830</v>
      </c>
      <c r="C9893" s="249">
        <v>132.39891343970797</v>
      </c>
    </row>
    <row r="9894" spans="2:3" x14ac:dyDescent="0.25">
      <c r="B9894" s="250">
        <v>9831</v>
      </c>
      <c r="C9894" s="249">
        <v>137.95950748091252</v>
      </c>
    </row>
    <row r="9895" spans="2:3" x14ac:dyDescent="0.25">
      <c r="B9895" s="250">
        <v>9832</v>
      </c>
      <c r="C9895" s="249">
        <v>82.740701132853459</v>
      </c>
    </row>
    <row r="9896" spans="2:3" x14ac:dyDescent="0.25">
      <c r="B9896" s="250">
        <v>9833</v>
      </c>
      <c r="C9896" s="249">
        <v>153.83653817705587</v>
      </c>
    </row>
    <row r="9897" spans="2:3" x14ac:dyDescent="0.25">
      <c r="B9897" s="250">
        <v>9834</v>
      </c>
      <c r="C9897" s="249">
        <v>84.287219286806533</v>
      </c>
    </row>
    <row r="9898" spans="2:3" x14ac:dyDescent="0.25">
      <c r="B9898" s="250">
        <v>9835</v>
      </c>
      <c r="C9898" s="249">
        <v>131.52274670082096</v>
      </c>
    </row>
    <row r="9899" spans="2:3" x14ac:dyDescent="0.25">
      <c r="B9899" s="250">
        <v>9836</v>
      </c>
      <c r="C9899" s="249">
        <v>153.06964966972544</v>
      </c>
    </row>
    <row r="9900" spans="2:3" x14ac:dyDescent="0.25">
      <c r="B9900" s="250">
        <v>9837</v>
      </c>
      <c r="C9900" s="249">
        <v>96.352616822766663</v>
      </c>
    </row>
    <row r="9901" spans="2:3" x14ac:dyDescent="0.25">
      <c r="B9901" s="250">
        <v>9838</v>
      </c>
      <c r="C9901" s="249">
        <v>115.83975135222155</v>
      </c>
    </row>
    <row r="9902" spans="2:3" x14ac:dyDescent="0.25">
      <c r="B9902" s="250">
        <v>9839</v>
      </c>
      <c r="C9902" s="249">
        <v>144.18969727602553</v>
      </c>
    </row>
    <row r="9903" spans="2:3" x14ac:dyDescent="0.25">
      <c r="B9903" s="250">
        <v>9840</v>
      </c>
      <c r="C9903" s="249">
        <v>113.42449450449058</v>
      </c>
    </row>
    <row r="9904" spans="2:3" x14ac:dyDescent="0.25">
      <c r="B9904" s="250">
        <v>9841</v>
      </c>
      <c r="C9904" s="249">
        <v>132.85725391931419</v>
      </c>
    </row>
    <row r="9905" spans="2:3" x14ac:dyDescent="0.25">
      <c r="B9905" s="250">
        <v>9842</v>
      </c>
      <c r="C9905" s="249">
        <v>68.823826842412615</v>
      </c>
    </row>
    <row r="9906" spans="2:3" x14ac:dyDescent="0.25">
      <c r="B9906" s="250">
        <v>9843</v>
      </c>
      <c r="C9906" s="249">
        <v>136.10778934706028</v>
      </c>
    </row>
    <row r="9907" spans="2:3" x14ac:dyDescent="0.25">
      <c r="B9907" s="250">
        <v>9844</v>
      </c>
      <c r="C9907" s="249">
        <v>145.18412717722563</v>
      </c>
    </row>
    <row r="9908" spans="2:3" x14ac:dyDescent="0.25">
      <c r="B9908" s="250">
        <v>9845</v>
      </c>
      <c r="C9908" s="249">
        <v>120.74641651155198</v>
      </c>
    </row>
    <row r="9909" spans="2:3" x14ac:dyDescent="0.25">
      <c r="B9909" s="250">
        <v>9846</v>
      </c>
      <c r="C9909" s="249">
        <v>127.48031740164468</v>
      </c>
    </row>
    <row r="9910" spans="2:3" x14ac:dyDescent="0.25">
      <c r="B9910" s="250">
        <v>9847</v>
      </c>
      <c r="C9910" s="249">
        <v>62.934888570545638</v>
      </c>
    </row>
    <row r="9911" spans="2:3" x14ac:dyDescent="0.25">
      <c r="B9911" s="250">
        <v>9848</v>
      </c>
      <c r="C9911" s="249">
        <v>94.014268608833959</v>
      </c>
    </row>
    <row r="9912" spans="2:3" x14ac:dyDescent="0.25">
      <c r="B9912" s="250">
        <v>9849</v>
      </c>
      <c r="C9912" s="249">
        <v>97.293462498537139</v>
      </c>
    </row>
    <row r="9913" spans="2:3" x14ac:dyDescent="0.25">
      <c r="B9913" s="250">
        <v>9850</v>
      </c>
      <c r="C9913" s="249">
        <v>118.96410932123766</v>
      </c>
    </row>
    <row r="9914" spans="2:3" x14ac:dyDescent="0.25">
      <c r="B9914" s="250">
        <v>9851</v>
      </c>
      <c r="C9914" s="249">
        <v>90.745806534031885</v>
      </c>
    </row>
    <row r="9915" spans="2:3" x14ac:dyDescent="0.25">
      <c r="B9915" s="250">
        <v>9852</v>
      </c>
      <c r="C9915" s="249">
        <v>110.51113579540942</v>
      </c>
    </row>
    <row r="9916" spans="2:3" x14ac:dyDescent="0.25">
      <c r="B9916" s="250">
        <v>9853</v>
      </c>
      <c r="C9916" s="249">
        <v>117.91829598592771</v>
      </c>
    </row>
    <row r="9917" spans="2:3" x14ac:dyDescent="0.25">
      <c r="B9917" s="250">
        <v>9854</v>
      </c>
      <c r="C9917" s="249">
        <v>145.16068642631708</v>
      </c>
    </row>
    <row r="9918" spans="2:3" x14ac:dyDescent="0.25">
      <c r="B9918" s="250">
        <v>9855</v>
      </c>
      <c r="C9918" s="249">
        <v>109.08533612174922</v>
      </c>
    </row>
    <row r="9919" spans="2:3" x14ac:dyDescent="0.25">
      <c r="B9919" s="250">
        <v>9856</v>
      </c>
      <c r="C9919" s="249">
        <v>135.29512298129606</v>
      </c>
    </row>
    <row r="9920" spans="2:3" x14ac:dyDescent="0.25">
      <c r="B9920" s="250">
        <v>9857</v>
      </c>
      <c r="C9920" s="249">
        <v>93.433650987470628</v>
      </c>
    </row>
    <row r="9921" spans="2:3" x14ac:dyDescent="0.25">
      <c r="B9921" s="250">
        <v>9858</v>
      </c>
      <c r="C9921" s="249">
        <v>117.38728135656511</v>
      </c>
    </row>
    <row r="9922" spans="2:3" x14ac:dyDescent="0.25">
      <c r="B9922" s="250">
        <v>9859</v>
      </c>
      <c r="C9922" s="249">
        <v>143.31293371698985</v>
      </c>
    </row>
    <row r="9923" spans="2:3" x14ac:dyDescent="0.25">
      <c r="B9923" s="250">
        <v>9860</v>
      </c>
      <c r="C9923" s="249">
        <v>120.4330883396199</v>
      </c>
    </row>
    <row r="9924" spans="2:3" x14ac:dyDescent="0.25">
      <c r="B9924" s="250">
        <v>9861</v>
      </c>
      <c r="C9924" s="249">
        <v>116.01739797749673</v>
      </c>
    </row>
    <row r="9925" spans="2:3" x14ac:dyDescent="0.25">
      <c r="B9925" s="250">
        <v>9862</v>
      </c>
      <c r="C9925" s="249">
        <v>154.48315004184411</v>
      </c>
    </row>
    <row r="9926" spans="2:3" x14ac:dyDescent="0.25">
      <c r="B9926" s="250">
        <v>9863</v>
      </c>
      <c r="C9926" s="249">
        <v>128.70258709050836</v>
      </c>
    </row>
    <row r="9927" spans="2:3" x14ac:dyDescent="0.25">
      <c r="B9927" s="250">
        <v>9864</v>
      </c>
      <c r="C9927" s="249">
        <v>139.50807247131254</v>
      </c>
    </row>
    <row r="9928" spans="2:3" x14ac:dyDescent="0.25">
      <c r="B9928" s="250">
        <v>9865</v>
      </c>
      <c r="C9928" s="249">
        <v>96.826807815340558</v>
      </c>
    </row>
    <row r="9929" spans="2:3" x14ac:dyDescent="0.25">
      <c r="B9929" s="250">
        <v>9866</v>
      </c>
      <c r="C9929" s="249">
        <v>128.3279149353171</v>
      </c>
    </row>
    <row r="9930" spans="2:3" x14ac:dyDescent="0.25">
      <c r="B9930" s="250">
        <v>9867</v>
      </c>
      <c r="C9930" s="249">
        <v>104.53028044946078</v>
      </c>
    </row>
    <row r="9931" spans="2:3" x14ac:dyDescent="0.25">
      <c r="B9931" s="250">
        <v>9868</v>
      </c>
      <c r="C9931" s="249">
        <v>119.19800931532484</v>
      </c>
    </row>
    <row r="9932" spans="2:3" x14ac:dyDescent="0.25">
      <c r="B9932" s="250">
        <v>9869</v>
      </c>
      <c r="C9932" s="249">
        <v>71.526636747707897</v>
      </c>
    </row>
    <row r="9933" spans="2:3" x14ac:dyDescent="0.25">
      <c r="B9933" s="250">
        <v>9870</v>
      </c>
      <c r="C9933" s="249">
        <v>125.56483188397073</v>
      </c>
    </row>
    <row r="9934" spans="2:3" x14ac:dyDescent="0.25">
      <c r="B9934" s="250">
        <v>9871</v>
      </c>
      <c r="C9934" s="249">
        <v>95.488342634409747</v>
      </c>
    </row>
    <row r="9935" spans="2:3" x14ac:dyDescent="0.25">
      <c r="B9935" s="250">
        <v>9872</v>
      </c>
      <c r="C9935" s="249">
        <v>150.67122428392244</v>
      </c>
    </row>
    <row r="9936" spans="2:3" x14ac:dyDescent="0.25">
      <c r="B9936" s="250">
        <v>9873</v>
      </c>
      <c r="C9936" s="249">
        <v>122.19345111820192</v>
      </c>
    </row>
    <row r="9937" spans="2:3" x14ac:dyDescent="0.25">
      <c r="B9937" s="250">
        <v>9874</v>
      </c>
      <c r="C9937" s="249">
        <v>82.24449624570849</v>
      </c>
    </row>
    <row r="9938" spans="2:3" x14ac:dyDescent="0.25">
      <c r="B9938" s="250">
        <v>9875</v>
      </c>
      <c r="C9938" s="249">
        <v>170.83009010100247</v>
      </c>
    </row>
    <row r="9939" spans="2:3" x14ac:dyDescent="0.25">
      <c r="B9939" s="250">
        <v>9876</v>
      </c>
      <c r="C9939" s="249">
        <v>107.06596750048801</v>
      </c>
    </row>
    <row r="9940" spans="2:3" x14ac:dyDescent="0.25">
      <c r="B9940" s="250">
        <v>9877</v>
      </c>
      <c r="C9940" s="249">
        <v>155.48550975110322</v>
      </c>
    </row>
    <row r="9941" spans="2:3" x14ac:dyDescent="0.25">
      <c r="B9941" s="250">
        <v>9878</v>
      </c>
      <c r="C9941" s="249">
        <v>141.03644238131869</v>
      </c>
    </row>
    <row r="9942" spans="2:3" x14ac:dyDescent="0.25">
      <c r="B9942" s="250">
        <v>9879</v>
      </c>
      <c r="C9942" s="249">
        <v>122.65586961296643</v>
      </c>
    </row>
    <row r="9943" spans="2:3" x14ac:dyDescent="0.25">
      <c r="B9943" s="250">
        <v>9880</v>
      </c>
      <c r="C9943" s="249">
        <v>126.69992060737044</v>
      </c>
    </row>
    <row r="9944" spans="2:3" x14ac:dyDescent="0.25">
      <c r="B9944" s="250">
        <v>9881</v>
      </c>
      <c r="C9944" s="249">
        <v>102.78480487797904</v>
      </c>
    </row>
    <row r="9945" spans="2:3" x14ac:dyDescent="0.25">
      <c r="B9945" s="250">
        <v>9882</v>
      </c>
      <c r="C9945" s="249">
        <v>101.59940973501631</v>
      </c>
    </row>
    <row r="9946" spans="2:3" x14ac:dyDescent="0.25">
      <c r="B9946" s="250">
        <v>9883</v>
      </c>
      <c r="C9946" s="249">
        <v>135.14499775552511</v>
      </c>
    </row>
    <row r="9947" spans="2:3" x14ac:dyDescent="0.25">
      <c r="B9947" s="250">
        <v>9884</v>
      </c>
      <c r="C9947" s="249">
        <v>123.69092664180921</v>
      </c>
    </row>
    <row r="9948" spans="2:3" x14ac:dyDescent="0.25">
      <c r="B9948" s="250">
        <v>9885</v>
      </c>
      <c r="C9948" s="249">
        <v>111.02769006771332</v>
      </c>
    </row>
    <row r="9949" spans="2:3" x14ac:dyDescent="0.25">
      <c r="B9949" s="250">
        <v>9886</v>
      </c>
      <c r="C9949" s="249">
        <v>86.711034205045905</v>
      </c>
    </row>
    <row r="9950" spans="2:3" x14ac:dyDescent="0.25">
      <c r="B9950" s="250">
        <v>9887</v>
      </c>
      <c r="C9950" s="249">
        <v>132.3156683891273</v>
      </c>
    </row>
    <row r="9951" spans="2:3" x14ac:dyDescent="0.25">
      <c r="B9951" s="250">
        <v>9888</v>
      </c>
      <c r="C9951" s="249">
        <v>125.73440326449072</v>
      </c>
    </row>
    <row r="9952" spans="2:3" x14ac:dyDescent="0.25">
      <c r="B9952" s="250">
        <v>9889</v>
      </c>
      <c r="C9952" s="249">
        <v>163.23484760801244</v>
      </c>
    </row>
    <row r="9953" spans="2:3" x14ac:dyDescent="0.25">
      <c r="B9953" s="250">
        <v>9890</v>
      </c>
      <c r="C9953" s="249">
        <v>107.28395403000361</v>
      </c>
    </row>
    <row r="9954" spans="2:3" x14ac:dyDescent="0.25">
      <c r="B9954" s="250">
        <v>9891</v>
      </c>
      <c r="C9954" s="249">
        <v>100.63032286460269</v>
      </c>
    </row>
    <row r="9955" spans="2:3" x14ac:dyDescent="0.25">
      <c r="B9955" s="250">
        <v>9892</v>
      </c>
      <c r="C9955" s="249">
        <v>151.3214631072841</v>
      </c>
    </row>
    <row r="9956" spans="2:3" x14ac:dyDescent="0.25">
      <c r="B9956" s="250">
        <v>9893</v>
      </c>
      <c r="C9956" s="249">
        <v>109.51174624937842</v>
      </c>
    </row>
    <row r="9957" spans="2:3" x14ac:dyDescent="0.25">
      <c r="B9957" s="250">
        <v>9894</v>
      </c>
      <c r="C9957" s="249">
        <v>140.45154728390531</v>
      </c>
    </row>
    <row r="9958" spans="2:3" x14ac:dyDescent="0.25">
      <c r="B9958" s="250">
        <v>9895</v>
      </c>
      <c r="C9958" s="249">
        <v>104.83620089854293</v>
      </c>
    </row>
    <row r="9959" spans="2:3" x14ac:dyDescent="0.25">
      <c r="B9959" s="250">
        <v>9896</v>
      </c>
      <c r="C9959" s="249">
        <v>182.3967281113552</v>
      </c>
    </row>
    <row r="9960" spans="2:3" x14ac:dyDescent="0.25">
      <c r="B9960" s="250">
        <v>9897</v>
      </c>
      <c r="C9960" s="249">
        <v>110.71657878455018</v>
      </c>
    </row>
    <row r="9961" spans="2:3" x14ac:dyDescent="0.25">
      <c r="B9961" s="250">
        <v>9898</v>
      </c>
      <c r="C9961" s="249">
        <v>90.232005921681264</v>
      </c>
    </row>
    <row r="9962" spans="2:3" x14ac:dyDescent="0.25">
      <c r="B9962" s="250">
        <v>9899</v>
      </c>
      <c r="C9962" s="249">
        <v>118.9069781017202</v>
      </c>
    </row>
    <row r="9963" spans="2:3" x14ac:dyDescent="0.25">
      <c r="B9963" s="250">
        <v>9900</v>
      </c>
      <c r="C9963" s="249">
        <v>127.57999316371459</v>
      </c>
    </row>
    <row r="9964" spans="2:3" x14ac:dyDescent="0.25">
      <c r="B9964" s="250">
        <v>9901</v>
      </c>
      <c r="C9964" s="249">
        <v>129.36433237702261</v>
      </c>
    </row>
    <row r="9965" spans="2:3" x14ac:dyDescent="0.25">
      <c r="B9965" s="250">
        <v>9902</v>
      </c>
      <c r="C9965" s="249">
        <v>124.53477254479454</v>
      </c>
    </row>
    <row r="9966" spans="2:3" x14ac:dyDescent="0.25">
      <c r="B9966" s="250">
        <v>9903</v>
      </c>
      <c r="C9966" s="249">
        <v>110.93663611284298</v>
      </c>
    </row>
    <row r="9967" spans="2:3" x14ac:dyDescent="0.25">
      <c r="B9967" s="250">
        <v>9904</v>
      </c>
      <c r="C9967" s="249">
        <v>89.571474717368204</v>
      </c>
    </row>
    <row r="9968" spans="2:3" x14ac:dyDescent="0.25">
      <c r="B9968" s="250">
        <v>9905</v>
      </c>
      <c r="C9968" s="249">
        <v>109.36421186629524</v>
      </c>
    </row>
    <row r="9969" spans="2:3" x14ac:dyDescent="0.25">
      <c r="B9969" s="250">
        <v>9906</v>
      </c>
      <c r="C9969" s="249">
        <v>111.09572797820323</v>
      </c>
    </row>
    <row r="9970" spans="2:3" x14ac:dyDescent="0.25">
      <c r="B9970" s="250">
        <v>9907</v>
      </c>
      <c r="C9970" s="249">
        <v>120.185126800563</v>
      </c>
    </row>
    <row r="9971" spans="2:3" x14ac:dyDescent="0.25">
      <c r="B9971" s="250">
        <v>9908</v>
      </c>
      <c r="C9971" s="249">
        <v>131.59383722653206</v>
      </c>
    </row>
    <row r="9972" spans="2:3" x14ac:dyDescent="0.25">
      <c r="B9972" s="250">
        <v>9909</v>
      </c>
      <c r="C9972" s="249">
        <v>133.60001422723118</v>
      </c>
    </row>
    <row r="9973" spans="2:3" x14ac:dyDescent="0.25">
      <c r="B9973" s="250">
        <v>9910</v>
      </c>
      <c r="C9973" s="249">
        <v>144.13580074392809</v>
      </c>
    </row>
    <row r="9974" spans="2:3" x14ac:dyDescent="0.25">
      <c r="B9974" s="250">
        <v>9911</v>
      </c>
      <c r="C9974" s="249">
        <v>117.87530797238445</v>
      </c>
    </row>
    <row r="9975" spans="2:3" x14ac:dyDescent="0.25">
      <c r="B9975" s="250">
        <v>9912</v>
      </c>
      <c r="C9975" s="249">
        <v>142.42449388333927</v>
      </c>
    </row>
    <row r="9976" spans="2:3" x14ac:dyDescent="0.25">
      <c r="B9976" s="250">
        <v>9913</v>
      </c>
      <c r="C9976" s="249">
        <v>112.1324136182506</v>
      </c>
    </row>
    <row r="9977" spans="2:3" x14ac:dyDescent="0.25">
      <c r="B9977" s="250">
        <v>9914</v>
      </c>
      <c r="C9977" s="249">
        <v>72.795240974942146</v>
      </c>
    </row>
    <row r="9978" spans="2:3" x14ac:dyDescent="0.25">
      <c r="B9978" s="250">
        <v>9915</v>
      </c>
      <c r="C9978" s="249">
        <v>105.56652399322682</v>
      </c>
    </row>
    <row r="9979" spans="2:3" x14ac:dyDescent="0.25">
      <c r="B9979" s="250">
        <v>9916</v>
      </c>
      <c r="C9979" s="249">
        <v>96.660921698062722</v>
      </c>
    </row>
    <row r="9980" spans="2:3" x14ac:dyDescent="0.25">
      <c r="B9980" s="250">
        <v>9917</v>
      </c>
      <c r="C9980" s="249">
        <v>79.944026220388309</v>
      </c>
    </row>
    <row r="9981" spans="2:3" x14ac:dyDescent="0.25">
      <c r="B9981" s="250">
        <v>9918</v>
      </c>
      <c r="C9981" s="249">
        <v>113.08158538462609</v>
      </c>
    </row>
    <row r="9982" spans="2:3" x14ac:dyDescent="0.25">
      <c r="B9982" s="250">
        <v>9919</v>
      </c>
      <c r="C9982" s="249">
        <v>154.38247525050795</v>
      </c>
    </row>
    <row r="9983" spans="2:3" x14ac:dyDescent="0.25">
      <c r="B9983" s="250">
        <v>9920</v>
      </c>
      <c r="C9983" s="249">
        <v>137.08387059855707</v>
      </c>
    </row>
    <row r="9984" spans="2:3" x14ac:dyDescent="0.25">
      <c r="B9984" s="250">
        <v>9921</v>
      </c>
      <c r="C9984" s="249">
        <v>112.33085055770894</v>
      </c>
    </row>
    <row r="9985" spans="2:3" x14ac:dyDescent="0.25">
      <c r="B9985" s="250">
        <v>9922</v>
      </c>
      <c r="C9985" s="249">
        <v>76.2098017555399</v>
      </c>
    </row>
    <row r="9986" spans="2:3" x14ac:dyDescent="0.25">
      <c r="B9986" s="250">
        <v>9923</v>
      </c>
      <c r="C9986" s="249">
        <v>131.7982515505384</v>
      </c>
    </row>
    <row r="9987" spans="2:3" x14ac:dyDescent="0.25">
      <c r="B9987" s="250">
        <v>9924</v>
      </c>
      <c r="C9987" s="249">
        <v>116.69227121363204</v>
      </c>
    </row>
    <row r="9988" spans="2:3" x14ac:dyDescent="0.25">
      <c r="B9988" s="250">
        <v>9925</v>
      </c>
      <c r="C9988" s="249">
        <v>111.20051319192416</v>
      </c>
    </row>
    <row r="9989" spans="2:3" x14ac:dyDescent="0.25">
      <c r="B9989" s="250">
        <v>9926</v>
      </c>
      <c r="C9989" s="249">
        <v>112.09375561181456</v>
      </c>
    </row>
    <row r="9990" spans="2:3" x14ac:dyDescent="0.25">
      <c r="B9990" s="250">
        <v>9927</v>
      </c>
      <c r="C9990" s="249">
        <v>120.93816472271088</v>
      </c>
    </row>
    <row r="9991" spans="2:3" x14ac:dyDescent="0.25">
      <c r="B9991" s="250">
        <v>9928</v>
      </c>
      <c r="C9991" s="249">
        <v>114.06955998721449</v>
      </c>
    </row>
    <row r="9992" spans="2:3" x14ac:dyDescent="0.25">
      <c r="B9992" s="250">
        <v>9929</v>
      </c>
      <c r="C9992" s="249">
        <v>90.938331402894363</v>
      </c>
    </row>
    <row r="9993" spans="2:3" x14ac:dyDescent="0.25">
      <c r="B9993" s="250">
        <v>9930</v>
      </c>
      <c r="C9993" s="249">
        <v>103.55798057018582</v>
      </c>
    </row>
    <row r="9994" spans="2:3" x14ac:dyDescent="0.25">
      <c r="B9994" s="250">
        <v>9931</v>
      </c>
      <c r="C9994" s="249">
        <v>111.79090924356245</v>
      </c>
    </row>
    <row r="9995" spans="2:3" x14ac:dyDescent="0.25">
      <c r="B9995" s="250">
        <v>9932</v>
      </c>
      <c r="C9995" s="249">
        <v>121.7258233896619</v>
      </c>
    </row>
    <row r="9996" spans="2:3" x14ac:dyDescent="0.25">
      <c r="B9996" s="250">
        <v>9933</v>
      </c>
      <c r="C9996" s="249">
        <v>97.878285454731099</v>
      </c>
    </row>
    <row r="9997" spans="2:3" x14ac:dyDescent="0.25">
      <c r="B9997" s="250">
        <v>9934</v>
      </c>
      <c r="C9997" s="249">
        <v>87.883242743367646</v>
      </c>
    </row>
    <row r="9998" spans="2:3" x14ac:dyDescent="0.25">
      <c r="B9998" s="250">
        <v>9935</v>
      </c>
      <c r="C9998" s="249">
        <v>98.726343187658173</v>
      </c>
    </row>
    <row r="9999" spans="2:3" x14ac:dyDescent="0.25">
      <c r="B9999" s="250">
        <v>9936</v>
      </c>
      <c r="C9999" s="249">
        <v>105.68900562091845</v>
      </c>
    </row>
    <row r="10000" spans="2:3" x14ac:dyDescent="0.25">
      <c r="B10000" s="250">
        <v>9937</v>
      </c>
      <c r="C10000" s="249">
        <v>155.89758624465583</v>
      </c>
    </row>
    <row r="10001" spans="2:3" x14ac:dyDescent="0.25">
      <c r="B10001" s="250">
        <v>9938</v>
      </c>
      <c r="C10001" s="249">
        <v>152.49363392172665</v>
      </c>
    </row>
    <row r="10002" spans="2:3" x14ac:dyDescent="0.25">
      <c r="B10002" s="250">
        <v>9939</v>
      </c>
      <c r="C10002" s="249">
        <v>110.02915170754351</v>
      </c>
    </row>
    <row r="10003" spans="2:3" x14ac:dyDescent="0.25">
      <c r="B10003" s="250">
        <v>9940</v>
      </c>
      <c r="C10003" s="249">
        <v>166.56198409506527</v>
      </c>
    </row>
    <row r="10004" spans="2:3" x14ac:dyDescent="0.25">
      <c r="B10004" s="250">
        <v>9941</v>
      </c>
      <c r="C10004" s="249">
        <v>154.76889716680415</v>
      </c>
    </row>
    <row r="10005" spans="2:3" x14ac:dyDescent="0.25">
      <c r="B10005" s="250">
        <v>9942</v>
      </c>
      <c r="C10005" s="249">
        <v>139.42002472091747</v>
      </c>
    </row>
    <row r="10006" spans="2:3" x14ac:dyDescent="0.25">
      <c r="B10006" s="250">
        <v>9943</v>
      </c>
      <c r="C10006" s="249">
        <v>127.9190756536772</v>
      </c>
    </row>
    <row r="10007" spans="2:3" x14ac:dyDescent="0.25">
      <c r="B10007" s="250">
        <v>9944</v>
      </c>
      <c r="C10007" s="249">
        <v>145.61781423094357</v>
      </c>
    </row>
    <row r="10008" spans="2:3" x14ac:dyDescent="0.25">
      <c r="B10008" s="250">
        <v>9945</v>
      </c>
      <c r="C10008" s="249">
        <v>152.44950092697434</v>
      </c>
    </row>
    <row r="10009" spans="2:3" x14ac:dyDescent="0.25">
      <c r="B10009" s="250">
        <v>9946</v>
      </c>
      <c r="C10009" s="249">
        <v>128.73571022458754</v>
      </c>
    </row>
    <row r="10010" spans="2:3" x14ac:dyDescent="0.25">
      <c r="B10010" s="250">
        <v>9947</v>
      </c>
      <c r="C10010" s="249">
        <v>137.02118152744669</v>
      </c>
    </row>
    <row r="10011" spans="2:3" x14ac:dyDescent="0.25">
      <c r="B10011" s="250">
        <v>9948</v>
      </c>
      <c r="C10011" s="249">
        <v>131.16599508323299</v>
      </c>
    </row>
    <row r="10012" spans="2:3" x14ac:dyDescent="0.25">
      <c r="B10012" s="250">
        <v>9949</v>
      </c>
      <c r="C10012" s="249">
        <v>154.98512399886326</v>
      </c>
    </row>
    <row r="10013" spans="2:3" x14ac:dyDescent="0.25">
      <c r="B10013" s="250">
        <v>9950</v>
      </c>
      <c r="C10013" s="249">
        <v>131.41050823021334</v>
      </c>
    </row>
    <row r="10014" spans="2:3" x14ac:dyDescent="0.25">
      <c r="B10014" s="250">
        <v>9951</v>
      </c>
      <c r="C10014" s="249">
        <v>113.94701775503174</v>
      </c>
    </row>
    <row r="10015" spans="2:3" x14ac:dyDescent="0.25">
      <c r="B10015" s="250">
        <v>9952</v>
      </c>
      <c r="C10015" s="249">
        <v>108.10729182996869</v>
      </c>
    </row>
    <row r="10016" spans="2:3" x14ac:dyDescent="0.25">
      <c r="B10016" s="250">
        <v>9953</v>
      </c>
      <c r="C10016" s="249">
        <v>103.0103530116357</v>
      </c>
    </row>
    <row r="10017" spans="2:3" x14ac:dyDescent="0.25">
      <c r="B10017" s="250">
        <v>9954</v>
      </c>
      <c r="C10017" s="249">
        <v>156.77053549625901</v>
      </c>
    </row>
    <row r="10018" spans="2:3" x14ac:dyDescent="0.25">
      <c r="B10018" s="250">
        <v>9955</v>
      </c>
      <c r="C10018" s="249">
        <v>126.21819958118996</v>
      </c>
    </row>
    <row r="10019" spans="2:3" x14ac:dyDescent="0.25">
      <c r="B10019" s="250">
        <v>9956</v>
      </c>
      <c r="C10019" s="249">
        <v>91.059855314234596</v>
      </c>
    </row>
    <row r="10020" spans="2:3" x14ac:dyDescent="0.25">
      <c r="B10020" s="250">
        <v>9957</v>
      </c>
      <c r="C10020" s="249">
        <v>105.05712835880482</v>
      </c>
    </row>
    <row r="10021" spans="2:3" x14ac:dyDescent="0.25">
      <c r="B10021" s="250">
        <v>9958</v>
      </c>
      <c r="C10021" s="249">
        <v>120.44739819977814</v>
      </c>
    </row>
    <row r="10022" spans="2:3" x14ac:dyDescent="0.25">
      <c r="B10022" s="250">
        <v>9959</v>
      </c>
      <c r="C10022" s="249">
        <v>117.12350595860316</v>
      </c>
    </row>
    <row r="10023" spans="2:3" x14ac:dyDescent="0.25">
      <c r="B10023" s="250">
        <v>9960</v>
      </c>
      <c r="C10023" s="249">
        <v>153.84995679667472</v>
      </c>
    </row>
    <row r="10024" spans="2:3" x14ac:dyDescent="0.25">
      <c r="B10024" s="250">
        <v>9961</v>
      </c>
      <c r="C10024" s="249">
        <v>115.86056631430878</v>
      </c>
    </row>
    <row r="10025" spans="2:3" x14ac:dyDescent="0.25">
      <c r="B10025" s="250">
        <v>9962</v>
      </c>
      <c r="C10025" s="249">
        <v>96.735539067143591</v>
      </c>
    </row>
    <row r="10026" spans="2:3" x14ac:dyDescent="0.25">
      <c r="B10026" s="250">
        <v>9963</v>
      </c>
      <c r="C10026" s="249">
        <v>123.00577158399477</v>
      </c>
    </row>
    <row r="10027" spans="2:3" x14ac:dyDescent="0.25">
      <c r="B10027" s="250">
        <v>9964</v>
      </c>
      <c r="C10027" s="249">
        <v>109.94453575946419</v>
      </c>
    </row>
    <row r="10028" spans="2:3" x14ac:dyDescent="0.25">
      <c r="B10028" s="250">
        <v>9965</v>
      </c>
      <c r="C10028" s="249">
        <v>98.418194737821224</v>
      </c>
    </row>
    <row r="10029" spans="2:3" x14ac:dyDescent="0.25">
      <c r="B10029" s="250">
        <v>9966</v>
      </c>
      <c r="C10029" s="249">
        <v>121.12355560111931</v>
      </c>
    </row>
    <row r="10030" spans="2:3" x14ac:dyDescent="0.25">
      <c r="B10030" s="250">
        <v>9967</v>
      </c>
      <c r="C10030" s="249">
        <v>81.076033539229883</v>
      </c>
    </row>
    <row r="10031" spans="2:3" x14ac:dyDescent="0.25">
      <c r="B10031" s="250">
        <v>9968</v>
      </c>
      <c r="C10031" s="249">
        <v>156.23081477769477</v>
      </c>
    </row>
    <row r="10032" spans="2:3" x14ac:dyDescent="0.25">
      <c r="B10032" s="250">
        <v>9969</v>
      </c>
      <c r="C10032" s="249">
        <v>116.82380278863381</v>
      </c>
    </row>
    <row r="10033" spans="2:3" x14ac:dyDescent="0.25">
      <c r="B10033" s="250">
        <v>9970</v>
      </c>
      <c r="C10033" s="249">
        <v>132.89460621195411</v>
      </c>
    </row>
    <row r="10034" spans="2:3" x14ac:dyDescent="0.25">
      <c r="B10034" s="250">
        <v>9971</v>
      </c>
      <c r="C10034" s="249">
        <v>136.77590374114607</v>
      </c>
    </row>
    <row r="10035" spans="2:3" x14ac:dyDescent="0.25">
      <c r="B10035" s="250">
        <v>9972</v>
      </c>
      <c r="C10035" s="249">
        <v>140.88968485389489</v>
      </c>
    </row>
    <row r="10036" spans="2:3" x14ac:dyDescent="0.25">
      <c r="B10036" s="250">
        <v>9973</v>
      </c>
      <c r="C10036" s="249">
        <v>99.150373564092291</v>
      </c>
    </row>
    <row r="10037" spans="2:3" x14ac:dyDescent="0.25">
      <c r="B10037" s="250">
        <v>9974</v>
      </c>
      <c r="C10037" s="249">
        <v>147.89419301054639</v>
      </c>
    </row>
    <row r="10038" spans="2:3" x14ac:dyDescent="0.25">
      <c r="B10038" s="250">
        <v>9975</v>
      </c>
      <c r="C10038" s="249">
        <v>98.307211534366957</v>
      </c>
    </row>
    <row r="10039" spans="2:3" x14ac:dyDescent="0.25">
      <c r="B10039" s="250">
        <v>9976</v>
      </c>
      <c r="C10039" s="249">
        <v>126.63257369050802</v>
      </c>
    </row>
    <row r="10040" spans="2:3" x14ac:dyDescent="0.25">
      <c r="B10040" s="250">
        <v>9977</v>
      </c>
      <c r="C10040" s="249">
        <v>106.92303891312528</v>
      </c>
    </row>
    <row r="10041" spans="2:3" x14ac:dyDescent="0.25">
      <c r="B10041" s="250">
        <v>9978</v>
      </c>
      <c r="C10041" s="249">
        <v>136.85924702032332</v>
      </c>
    </row>
    <row r="10042" spans="2:3" x14ac:dyDescent="0.25">
      <c r="B10042" s="250">
        <v>9979</v>
      </c>
      <c r="C10042" s="249">
        <v>76.24713331879326</v>
      </c>
    </row>
    <row r="10043" spans="2:3" x14ac:dyDescent="0.25">
      <c r="B10043" s="250">
        <v>9980</v>
      </c>
      <c r="C10043" s="249">
        <v>101.21632479218491</v>
      </c>
    </row>
    <row r="10044" spans="2:3" x14ac:dyDescent="0.25">
      <c r="B10044" s="250">
        <v>9981</v>
      </c>
      <c r="C10044" s="249">
        <v>130.50657777729634</v>
      </c>
    </row>
    <row r="10045" spans="2:3" x14ac:dyDescent="0.25">
      <c r="B10045" s="250">
        <v>9982</v>
      </c>
      <c r="C10045" s="249">
        <v>161.37721308476119</v>
      </c>
    </row>
    <row r="10046" spans="2:3" x14ac:dyDescent="0.25">
      <c r="B10046" s="250">
        <v>9983</v>
      </c>
      <c r="C10046" s="249">
        <v>122.60681723529109</v>
      </c>
    </row>
    <row r="10047" spans="2:3" x14ac:dyDescent="0.25">
      <c r="B10047" s="250">
        <v>9984</v>
      </c>
      <c r="C10047" s="249">
        <v>136.37655843432634</v>
      </c>
    </row>
    <row r="10048" spans="2:3" x14ac:dyDescent="0.25">
      <c r="B10048" s="250">
        <v>9985</v>
      </c>
      <c r="C10048" s="249">
        <v>106.6378900250829</v>
      </c>
    </row>
    <row r="10049" spans="2:3" x14ac:dyDescent="0.25">
      <c r="B10049" s="250">
        <v>9986</v>
      </c>
      <c r="C10049" s="249">
        <v>98.934588463061402</v>
      </c>
    </row>
    <row r="10050" spans="2:3" x14ac:dyDescent="0.25">
      <c r="B10050" s="250">
        <v>9987</v>
      </c>
      <c r="C10050" s="249">
        <v>109.86742583330097</v>
      </c>
    </row>
    <row r="10051" spans="2:3" x14ac:dyDescent="0.25">
      <c r="B10051" s="250">
        <v>9988</v>
      </c>
      <c r="C10051" s="249">
        <v>124.01029718353765</v>
      </c>
    </row>
    <row r="10052" spans="2:3" x14ac:dyDescent="0.25">
      <c r="B10052" s="250">
        <v>9989</v>
      </c>
      <c r="C10052" s="249">
        <v>113.810011600815</v>
      </c>
    </row>
    <row r="10053" spans="2:3" x14ac:dyDescent="0.25">
      <c r="B10053" s="250">
        <v>9990</v>
      </c>
      <c r="C10053" s="249">
        <v>138.61240265867266</v>
      </c>
    </row>
    <row r="10054" spans="2:3" x14ac:dyDescent="0.25">
      <c r="B10054" s="250">
        <v>9991</v>
      </c>
      <c r="C10054" s="249">
        <v>178.14633560113535</v>
      </c>
    </row>
    <row r="10055" spans="2:3" x14ac:dyDescent="0.25">
      <c r="B10055" s="250">
        <v>9992</v>
      </c>
      <c r="C10055" s="249">
        <v>148.3900439768812</v>
      </c>
    </row>
    <row r="10056" spans="2:3" x14ac:dyDescent="0.25">
      <c r="B10056" s="250">
        <v>9993</v>
      </c>
      <c r="C10056" s="249">
        <v>95.353178523261533</v>
      </c>
    </row>
    <row r="10057" spans="2:3" x14ac:dyDescent="0.25">
      <c r="B10057" s="250">
        <v>9994</v>
      </c>
      <c r="C10057" s="249">
        <v>77.281911559235184</v>
      </c>
    </row>
    <row r="10058" spans="2:3" x14ac:dyDescent="0.25">
      <c r="B10058" s="250">
        <v>9995</v>
      </c>
      <c r="C10058" s="249">
        <v>116.00779492800015</v>
      </c>
    </row>
    <row r="10059" spans="2:3" x14ac:dyDescent="0.25">
      <c r="B10059" s="250">
        <v>9996</v>
      </c>
      <c r="C10059" s="249">
        <v>158.39818407585952</v>
      </c>
    </row>
    <row r="10060" spans="2:3" x14ac:dyDescent="0.25">
      <c r="B10060" s="250">
        <v>9997</v>
      </c>
      <c r="C10060" s="249">
        <v>158.39526593972585</v>
      </c>
    </row>
    <row r="10061" spans="2:3" x14ac:dyDescent="0.25">
      <c r="B10061" s="250">
        <v>9998</v>
      </c>
      <c r="C10061" s="249">
        <v>123.26826885783917</v>
      </c>
    </row>
    <row r="10062" spans="2:3" x14ac:dyDescent="0.25">
      <c r="B10062" s="250">
        <v>9999</v>
      </c>
      <c r="C10062" s="249">
        <v>126.09361651866107</v>
      </c>
    </row>
    <row r="10063" spans="2:3" x14ac:dyDescent="0.25">
      <c r="B10063" s="250">
        <v>10000</v>
      </c>
      <c r="C10063" s="249">
        <v>132.01913896392415</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6"/>
      <c r="D1" s="345"/>
      <c r="E1" s="346"/>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4"/>
      <c r="D14" s="354"/>
      <c r="E14" s="354"/>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5">
        <f>IF(OR(C9="",C15=""),"",C9/C15)</f>
        <v>10.714285714285714</v>
      </c>
      <c r="D16" s="356">
        <f>IF(OR($C$9="",$C$15=""),"",IF(ISBLANK(D9),$C$9,D9)/IF(ISBLANK(D15),$C$15,D15))</f>
        <v>13.071740159582699</v>
      </c>
      <c r="E16" s="356">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4">
        <v>0.3</v>
      </c>
      <c r="D17" s="354"/>
      <c r="E17" s="354"/>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3">
        <f>IF(OR(C3="",C20=""),"",C3+C20)</f>
        <v>44137</v>
      </c>
      <c r="D21" s="353">
        <f>IF(OR($C$3="",$C$20=""),"",IF(ISBLANK(D3),$C$3,D3)+IF(ISBLANK(D20),$C$20,D20))</f>
        <v>44165</v>
      </c>
      <c r="E21" s="353">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71" t="s">
        <v>869</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4.2.1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6" t="s">
        <v>140</v>
      </c>
      <c r="C24" s="376"/>
      <c r="D24" s="376"/>
      <c r="E24" s="376"/>
      <c r="F24" s="376"/>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6" t="s">
        <v>141</v>
      </c>
      <c r="C25" s="376"/>
      <c r="D25" s="376"/>
      <c r="E25" s="376"/>
      <c r="F25" s="376"/>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6" t="s">
        <v>94</v>
      </c>
      <c r="C26" s="376"/>
      <c r="D26" s="376"/>
      <c r="E26" s="376"/>
      <c r="F26" s="376"/>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6" t="s">
        <v>220</v>
      </c>
      <c r="C27" s="376"/>
      <c r="D27" s="376"/>
      <c r="E27" s="376"/>
      <c r="F27" s="376"/>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6" t="s">
        <v>853</v>
      </c>
      <c r="C28" s="376"/>
      <c r="D28" s="376"/>
      <c r="E28" s="357"/>
      <c r="F28" s="357"/>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95" t="s">
        <v>768</v>
      </c>
      <c r="C38" s="395"/>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805</v>
      </c>
      <c r="C1" s="5"/>
      <c r="D1" s="5"/>
      <c r="E1" s="2"/>
      <c r="F1" s="2"/>
      <c r="G1" s="2"/>
      <c r="H1" s="2"/>
      <c r="I1" s="2"/>
      <c r="J1" s="5"/>
      <c r="K1" s="2"/>
      <c r="L1" s="2"/>
      <c r="M1" s="5"/>
      <c r="N1" s="5"/>
      <c r="O1" s="5"/>
      <c r="P1" s="5"/>
      <c r="Q1" s="5"/>
      <c r="R1" s="5"/>
      <c r="S1" s="5"/>
      <c r="T1" s="5"/>
      <c r="U1" s="5"/>
      <c r="V1" s="5"/>
      <c r="W1" s="5"/>
      <c r="X1" s="5"/>
    </row>
    <row r="2" spans="1:24" x14ac:dyDescent="0.25">
      <c r="A2" s="417" t="s">
        <v>5</v>
      </c>
      <c r="B2" s="417" t="s">
        <v>837</v>
      </c>
      <c r="C2" s="417" t="s">
        <v>806</v>
      </c>
      <c r="D2" s="417" t="s">
        <v>838</v>
      </c>
      <c r="E2" s="417" t="s">
        <v>808</v>
      </c>
      <c r="F2" s="414" t="s">
        <v>836</v>
      </c>
      <c r="G2" s="414" t="s">
        <v>839</v>
      </c>
      <c r="H2" s="414" t="s">
        <v>807</v>
      </c>
      <c r="I2" s="414" t="s">
        <v>807</v>
      </c>
      <c r="J2" s="327" t="s">
        <v>856</v>
      </c>
      <c r="K2" s="327" t="s">
        <v>804</v>
      </c>
      <c r="M2" s="419" t="s">
        <v>809</v>
      </c>
      <c r="N2" s="419" t="s">
        <v>810</v>
      </c>
    </row>
    <row r="3" spans="1:24" x14ac:dyDescent="0.25">
      <c r="A3" s="418"/>
      <c r="B3" s="418"/>
      <c r="C3" s="418"/>
      <c r="D3" s="418"/>
      <c r="E3" s="418"/>
      <c r="F3" s="415"/>
      <c r="G3" s="415"/>
      <c r="H3" s="415"/>
      <c r="I3" s="415"/>
      <c r="J3" s="329">
        <v>0.15</v>
      </c>
      <c r="K3" s="329">
        <v>0.85</v>
      </c>
      <c r="M3" s="419"/>
      <c r="N3" s="419"/>
    </row>
    <row r="4" spans="1:24" x14ac:dyDescent="0.25">
      <c r="A4" s="418"/>
      <c r="B4" s="418"/>
      <c r="C4" s="418"/>
      <c r="D4" s="418"/>
      <c r="E4" s="418"/>
      <c r="F4" s="415"/>
      <c r="G4" s="415"/>
      <c r="H4" s="415"/>
      <c r="I4" s="415"/>
      <c r="J4" s="343">
        <f ca="1">IFERROR(_xlfn.NORM.INV(1-J3,$M$20,$N$20),"")</f>
        <v>47.183839733347298</v>
      </c>
      <c r="K4" s="343">
        <f ca="1">IFERROR(_xlfn.NORM.INV(1-K3,$M$20,$N$20),"")</f>
        <v>21.566160266652698</v>
      </c>
      <c r="M4" s="419"/>
      <c r="N4" s="419"/>
    </row>
    <row r="5" spans="1:24" x14ac:dyDescent="0.25">
      <c r="A5" s="336">
        <v>1</v>
      </c>
      <c r="B5" s="373">
        <v>43983</v>
      </c>
      <c r="C5" s="374">
        <v>300</v>
      </c>
      <c r="D5" s="374">
        <v>40</v>
      </c>
      <c r="E5" s="334">
        <f>IF(ISBLANK(D5),NA(),D5)</f>
        <v>40</v>
      </c>
      <c r="F5" s="245">
        <f>IF(OR(ISBLANK(E5),ISNA(E5)),"",E5)</f>
        <v>40</v>
      </c>
      <c r="G5" s="372">
        <f>IF(NOT(ISBLANK(B5)),C5,"")</f>
        <v>300</v>
      </c>
      <c r="H5" s="328"/>
      <c r="I5" s="328"/>
      <c r="J5" s="328"/>
      <c r="K5" s="328"/>
      <c r="M5" s="339">
        <f>IF(ISERROR(AVERAGE(D5:D56)),"",AVERAGE(D5:D56))</f>
        <v>34.375</v>
      </c>
      <c r="N5" s="339">
        <f>IF(ISERROR(IF(_xlfn.STDEV.P(D5:D56)=0,"",_xlfn.STDEV.P(D5:D56))),"",IF(_xlfn.STDEV.P(D5:D56)=0,"",_xlfn.STDEV.P(D5:D56)))</f>
        <v>12.358574958303242</v>
      </c>
      <c r="P5" s="326"/>
    </row>
    <row r="6" spans="1:24" x14ac:dyDescent="0.25">
      <c r="A6" s="336">
        <v>2</v>
      </c>
      <c r="B6" s="373">
        <v>43990</v>
      </c>
      <c r="C6" s="374">
        <v>260</v>
      </c>
      <c r="D6" s="374">
        <v>30</v>
      </c>
      <c r="E6" s="335">
        <f>IF(ISBLANK(B6),"",IF(ISBLANK(D6),NA(),E5+D6))</f>
        <v>70</v>
      </c>
      <c r="F6" s="245">
        <f t="shared" ref="F6:F18" si="0">IF(OR(ISBLANK(E6),ISNA(E6)),"",E6)</f>
        <v>70</v>
      </c>
      <c r="G6" s="245" cm="1">
        <f t="array" ref="G6">IF(ISBLANK(B6),"",IF(ISBLANK(C6),INDEX($C$5:$C$56,COUNT($C$5:$C$56)),C6)+IF(ISNA(E5),MAX($F$5:$F$56),E5))</f>
        <v>300</v>
      </c>
      <c r="H6" s="244" t="e">
        <f>IF(AND(NOT(ISBLANK(D6)),ISBLANK(D7)),E6,NA())</f>
        <v>#N/A</v>
      </c>
      <c r="I6" s="330" t="str">
        <f>IF(ISBLANK(B6),"",IF(OR(ISBLANK(H6),ISNA(H6)),"",H6))</f>
        <v/>
      </c>
      <c r="J6" s="328"/>
      <c r="K6" s="328"/>
      <c r="P6" s="326"/>
    </row>
    <row r="7" spans="1:24" ht="15" customHeight="1" x14ac:dyDescent="0.25">
      <c r="A7" s="336">
        <v>3</v>
      </c>
      <c r="B7" s="332">
        <v>43997</v>
      </c>
      <c r="C7" s="333">
        <v>230</v>
      </c>
      <c r="D7" s="333">
        <v>50</v>
      </c>
      <c r="E7" s="335">
        <f t="shared" ref="E7:E15" si="1">IF(ISBLANK(B7),"",IF(ISBLANK(D7),NA(),E6+D7))</f>
        <v>120</v>
      </c>
      <c r="F7" s="245">
        <f t="shared" si="0"/>
        <v>120</v>
      </c>
      <c r="G7" s="245" cm="1">
        <f t="array" ref="G7">IF(ISBLANK(B7),"",IF(ISBLANK(C7),INDEX($C$5:$C$56,COUNT($C$5:$C$56)),C7)+IF(ISNA(E6),MAX($F$5:$F$56),E6))</f>
        <v>300</v>
      </c>
      <c r="H7" s="244" t="e">
        <f>IF(AND(NOT(ISBLANK(D7)),ISBLANK(D8)),E7,IF(ISBLANK(D8),MAX($F$5:$F$56,H6)+$M$20,NA()))</f>
        <v>#N/A</v>
      </c>
      <c r="I7" s="330" t="str">
        <f t="shared" ref="I7:I15" si="2">IF(ISBLANK(B7),"",IF(OR(ISBLANK(H7),ISNA(H7)),"",H7))</f>
        <v/>
      </c>
      <c r="J7" s="331" t="e">
        <f>IF(AND(ISBLANK($D7),NOT(ISBLANK($D6))),$I6+J$4,NA())</f>
        <v>#N/A</v>
      </c>
      <c r="K7" s="331" t="e">
        <f>IF(AND(ISBLANK($D7),NOT(ISBLANK($D6))),$I6+K$4,NA())</f>
        <v>#N/A</v>
      </c>
      <c r="M7" s="414" t="s">
        <v>848</v>
      </c>
      <c r="N7" s="414" t="s">
        <v>811</v>
      </c>
      <c r="O7" s="414" t="s">
        <v>812</v>
      </c>
    </row>
    <row r="8" spans="1:24" ht="15" customHeight="1" x14ac:dyDescent="0.25">
      <c r="A8" s="336">
        <v>4</v>
      </c>
      <c r="B8" s="332">
        <v>44004</v>
      </c>
      <c r="C8" s="333">
        <v>180</v>
      </c>
      <c r="D8" s="333">
        <v>45</v>
      </c>
      <c r="E8" s="335">
        <f t="shared" si="1"/>
        <v>165</v>
      </c>
      <c r="F8" s="245">
        <f t="shared" si="0"/>
        <v>165</v>
      </c>
      <c r="G8" s="245" cm="1">
        <f t="array" ref="G8">IF(ISBLANK(B8),"",IF(ISBLANK(C8),INDEX($C$5:$C$56,COUNT($C$5:$C$56)),C8)+IF(ISNA(E7),MAX($F$5:$F$56),E7))</f>
        <v>300</v>
      </c>
      <c r="H8" s="245" t="e">
        <f t="shared" ref="H8:H17" ca="1" si="3">IF(ISBLANK(B8),"",IF(AND(NOT(ISBLANK(D8)),ISBLANK(D9)),MAX($F$5:$F$56),H7+$M$20))</f>
        <v>#N/A</v>
      </c>
      <c r="I8" s="330" t="str">
        <f t="shared" ca="1" si="2"/>
        <v/>
      </c>
      <c r="J8" s="330" t="e">
        <f ca="1">IF(ISBLANK(B8),"",IF(ISNA(J7),IF(AND(ISBLANK($D8),NOT(ISBLANK($D7))),$I7+J$4,J7+J$4),J7+J$4))</f>
        <v>#N/A</v>
      </c>
      <c r="K8" s="330" t="e">
        <f ca="1">IF(ISBLANK(B8),"",IF(ISNA(K7),IF(AND(ISBLANK($D8),NOT(ISBLANK($D7))),$I7+K$4,K7+K$4),K7+K$4))</f>
        <v>#N/A</v>
      </c>
      <c r="M8" s="415"/>
      <c r="N8" s="415"/>
      <c r="O8" s="415"/>
    </row>
    <row r="9" spans="1:24" x14ac:dyDescent="0.25">
      <c r="A9" s="336">
        <v>5</v>
      </c>
      <c r="B9" s="332">
        <v>44011</v>
      </c>
      <c r="C9" s="333">
        <v>135</v>
      </c>
      <c r="D9" s="333">
        <v>30</v>
      </c>
      <c r="E9" s="335">
        <f t="shared" si="1"/>
        <v>195</v>
      </c>
      <c r="F9" s="245">
        <f t="shared" si="0"/>
        <v>195</v>
      </c>
      <c r="G9" s="245" cm="1">
        <f t="array" ref="G9">IF(ISBLANK(B9),"",IF(ISBLANK(C9),INDEX($C$5:$C$56,COUNT($C$5:$C$56)),C9)+IF(ISNA(E8),MAX($F$5:$F$56),E8))</f>
        <v>300</v>
      </c>
      <c r="H9" s="245" t="e">
        <f t="shared" ca="1" si="3"/>
        <v>#N/A</v>
      </c>
      <c r="I9" s="330" t="str">
        <f t="shared" ca="1" si="2"/>
        <v/>
      </c>
      <c r="J9" s="330" t="e">
        <f t="shared" ref="J9:J15" ca="1" si="4">IF(ISBLANK(B9),"",IF(ISNA(J8),IF(AND(ISBLANK($D9),NOT(ISBLANK($D8))),$I8+J$4,J8+J$4),J8+J$4))</f>
        <v>#N/A</v>
      </c>
      <c r="K9" s="330" t="e">
        <f t="shared" ref="K9:K15" ca="1" si="5">IF(ISBLANK(B9),"",IF(ISNA(K8),IF(AND(ISBLANK($D9),NOT(ISBLANK($D8))),$I8+K$4,K8+K$4),K8+K$4))</f>
        <v>#N/A</v>
      </c>
      <c r="M9" s="416"/>
      <c r="N9" s="416"/>
      <c r="O9" s="416"/>
    </row>
    <row r="10" spans="1:24" x14ac:dyDescent="0.25">
      <c r="A10" s="336">
        <v>6</v>
      </c>
      <c r="B10" s="332">
        <v>44018</v>
      </c>
      <c r="C10" s="333">
        <v>300</v>
      </c>
      <c r="D10" s="333">
        <v>10</v>
      </c>
      <c r="E10" s="335">
        <f t="shared" si="1"/>
        <v>205</v>
      </c>
      <c r="F10" s="245">
        <f t="shared" si="0"/>
        <v>205</v>
      </c>
      <c r="G10" s="245" cm="1">
        <f t="array" ref="G10">IF(ISBLANK(B10),"",IF(ISBLANK(C10),INDEX($C$5:$C$56,COUNT($C$5:$C$56)),C10)+IF(ISNA(E9),MAX($F$5:$F$56),E9))</f>
        <v>495</v>
      </c>
      <c r="H10" s="245" t="e">
        <f t="shared" ca="1" si="3"/>
        <v>#N/A</v>
      </c>
      <c r="I10" s="330" t="str">
        <f t="shared" ca="1" si="2"/>
        <v/>
      </c>
      <c r="J10" s="330" t="e">
        <f t="shared" ca="1" si="4"/>
        <v>#N/A</v>
      </c>
      <c r="K10" s="330" t="e">
        <f t="shared" ca="1" si="5"/>
        <v>#N/A</v>
      </c>
      <c r="M10" s="311"/>
      <c r="N10" s="339">
        <f ca="1">IF(ISERROR(AVERAGE(INDIRECT(CONCATENATE("D",$M$10+4)):$D$56)),"",AVERAGE(INDIRECT(CONCATENATE("D",$M$10+4)):$D$56))</f>
        <v>34.375</v>
      </c>
      <c r="O10" s="339">
        <f ca="1">IF(ISERROR(_xlfn.STDEV.P(INDIRECT(CONCATENATE("D",$M$10+4)):$D$56)),"",_xlfn.STDEV.P(INDIRECT(CONCATENATE("D",$M$10+4)):$D$56))</f>
        <v>12.358574958303242</v>
      </c>
    </row>
    <row r="11" spans="1:24" x14ac:dyDescent="0.25">
      <c r="A11" s="336">
        <v>7</v>
      </c>
      <c r="B11" s="332">
        <v>44025</v>
      </c>
      <c r="C11" s="333">
        <v>290</v>
      </c>
      <c r="D11" s="333">
        <v>25</v>
      </c>
      <c r="E11" s="335">
        <f t="shared" si="1"/>
        <v>230</v>
      </c>
      <c r="F11" s="245">
        <f t="shared" si="0"/>
        <v>230</v>
      </c>
      <c r="G11" s="245" cm="1">
        <f t="array" ref="G11">IF(ISBLANK(B11),"",IF(ISBLANK(C11),INDEX($C$5:$C$56,COUNT($C$5:$C$56)),C11)+IF(ISNA(E10),MAX($F$5:$F$56),E10))</f>
        <v>495</v>
      </c>
      <c r="H11" s="245" t="e">
        <f t="shared" ca="1" si="3"/>
        <v>#N/A</v>
      </c>
      <c r="I11" s="330" t="str">
        <f t="shared" ca="1" si="2"/>
        <v/>
      </c>
      <c r="J11" s="330" t="e">
        <f t="shared" ca="1" si="4"/>
        <v>#N/A</v>
      </c>
      <c r="K11" s="330" t="e">
        <f t="shared" ca="1" si="5"/>
        <v>#N/A</v>
      </c>
    </row>
    <row r="12" spans="1:24" x14ac:dyDescent="0.25">
      <c r="A12" s="336">
        <v>8</v>
      </c>
      <c r="B12" s="332">
        <v>44032</v>
      </c>
      <c r="C12" s="333">
        <v>265</v>
      </c>
      <c r="D12" s="333">
        <v>45</v>
      </c>
      <c r="E12" s="335">
        <f t="shared" si="1"/>
        <v>275</v>
      </c>
      <c r="F12" s="245">
        <f t="shared" si="0"/>
        <v>275</v>
      </c>
      <c r="G12" s="245" cm="1">
        <f t="array" ref="G12">IF(ISBLANK(B12),"",IF(ISBLANK(C12),INDEX($C$5:$C$56,COUNT($C$5:$C$56)),C12)+IF(ISNA(E11),MAX($F$5:$F$56),E11))</f>
        <v>495</v>
      </c>
      <c r="H12" s="245">
        <f t="shared" si="3"/>
        <v>275</v>
      </c>
      <c r="I12" s="330">
        <f t="shared" si="2"/>
        <v>275</v>
      </c>
      <c r="J12" s="330" t="e">
        <f t="shared" ca="1" si="4"/>
        <v>#N/A</v>
      </c>
      <c r="K12" s="330" t="e">
        <f t="shared" ca="1" si="5"/>
        <v>#N/A</v>
      </c>
      <c r="M12" s="414" t="s">
        <v>815</v>
      </c>
      <c r="N12" s="414" t="s">
        <v>816</v>
      </c>
    </row>
    <row r="13" spans="1:24" x14ac:dyDescent="0.25">
      <c r="A13" s="336">
        <v>9</v>
      </c>
      <c r="B13" s="332">
        <v>44039</v>
      </c>
      <c r="C13" s="333">
        <v>125</v>
      </c>
      <c r="D13" s="333"/>
      <c r="E13" s="335" t="e">
        <f t="shared" si="1"/>
        <v>#N/A</v>
      </c>
      <c r="F13" s="245" t="str">
        <f t="shared" si="0"/>
        <v/>
      </c>
      <c r="G13" s="245" cm="1">
        <f t="array" ref="G13">IF(ISBLANK(B13),"",IF(ISBLANK(C13),INDEX($C$5:$C$56,COUNT($C$5:$C$56)),C13)+IF(ISNA(E12),MAX($F$5:$F$56),E12))</f>
        <v>400</v>
      </c>
      <c r="H13" s="245">
        <f t="shared" ca="1" si="3"/>
        <v>309.375</v>
      </c>
      <c r="I13" s="330">
        <f t="shared" ca="1" si="2"/>
        <v>309.375</v>
      </c>
      <c r="J13" s="330">
        <f t="shared" ca="1" si="4"/>
        <v>322.18383973334733</v>
      </c>
      <c r="K13" s="330">
        <f t="shared" ca="1" si="5"/>
        <v>296.56616026665267</v>
      </c>
      <c r="M13" s="415"/>
      <c r="N13" s="415"/>
    </row>
    <row r="14" spans="1:24" x14ac:dyDescent="0.25">
      <c r="A14" s="336">
        <v>10</v>
      </c>
      <c r="B14" s="332">
        <v>44046</v>
      </c>
      <c r="C14" s="333"/>
      <c r="D14" s="333"/>
      <c r="E14" s="335" t="e">
        <f t="shared" si="1"/>
        <v>#N/A</v>
      </c>
      <c r="F14" s="245" t="str">
        <f t="shared" si="0"/>
        <v/>
      </c>
      <c r="G14" s="245" cm="1">
        <f t="array" ref="G14">IF(ISBLANK(B14),"",IF(ISBLANK(C14),INDEX($C$5:$C$56,COUNT($C$5:$C$56)),C14)+IF(ISNA(E13),MAX($F$5:$F$56),E13))</f>
        <v>400</v>
      </c>
      <c r="H14" s="245">
        <f t="shared" ca="1" si="3"/>
        <v>343.75</v>
      </c>
      <c r="I14" s="330">
        <f t="shared" ca="1" si="2"/>
        <v>343.75</v>
      </c>
      <c r="J14" s="330">
        <f t="shared" ca="1" si="4"/>
        <v>369.36767946669465</v>
      </c>
      <c r="K14" s="330">
        <f t="shared" ca="1" si="5"/>
        <v>318.13232053330535</v>
      </c>
      <c r="M14" s="416"/>
      <c r="N14" s="416"/>
    </row>
    <row r="15" spans="1:24" x14ac:dyDescent="0.25">
      <c r="A15" s="336">
        <v>11</v>
      </c>
      <c r="B15" s="332">
        <v>44053</v>
      </c>
      <c r="C15" s="333"/>
      <c r="D15" s="333"/>
      <c r="E15" s="335" t="e">
        <f t="shared" si="1"/>
        <v>#N/A</v>
      </c>
      <c r="F15" s="245" t="str">
        <f t="shared" si="0"/>
        <v/>
      </c>
      <c r="G15" s="245" cm="1">
        <f t="array" ref="G15">IF(ISBLANK(B15),"",IF(ISBLANK(C15),INDEX($C$5:$C$56,COUNT($C$5:$C$56)),C15)+IF(ISNA(E14),MAX($F$5:$F$56),E14))</f>
        <v>400</v>
      </c>
      <c r="H15" s="245">
        <f t="shared" ca="1" si="3"/>
        <v>378.125</v>
      </c>
      <c r="I15" s="330">
        <f t="shared" ca="1" si="2"/>
        <v>378.125</v>
      </c>
      <c r="J15" s="330">
        <f t="shared" ca="1" si="4"/>
        <v>416.55151920004198</v>
      </c>
      <c r="K15" s="330">
        <f t="shared" ca="1" si="5"/>
        <v>339.69848079995802</v>
      </c>
      <c r="M15" s="338"/>
      <c r="N15" s="338"/>
    </row>
    <row r="16" spans="1:24" x14ac:dyDescent="0.25">
      <c r="A16" s="336">
        <v>12</v>
      </c>
      <c r="B16" s="332">
        <v>44060</v>
      </c>
      <c r="C16" s="333"/>
      <c r="D16" s="333"/>
      <c r="E16" s="335" t="e">
        <f>IF(ISBLANK(B16),"",IF(ISBLANK(D16),NA(),E15+D16))</f>
        <v>#N/A</v>
      </c>
      <c r="F16" s="245" t="str">
        <f t="shared" si="0"/>
        <v/>
      </c>
      <c r="G16" s="245" cm="1">
        <f t="array" ref="G16">IF(ISBLANK(B16),"",IF(ISBLANK(C16),INDEX($C$5:$C$56,COUNT($C$5:$C$56)),C16)+IF(ISNA(E15),MAX($F$5:$F$56),E15))</f>
        <v>400</v>
      </c>
      <c r="H16" s="245">
        <f t="shared" ca="1" si="3"/>
        <v>412.5</v>
      </c>
      <c r="I16" s="330">
        <f ca="1">IF(ISBLANK(B16),"",IF(OR(ISBLANK(H16),ISNA(H16)),"",H16))</f>
        <v>412.5</v>
      </c>
      <c r="J16" s="330">
        <f ca="1">IF(ISBLANK(B16),"",IF(ISNA(J15),IF(AND(ISBLANK($D16),NOT(ISBLANK($D15))),$I15+J$4,J15+J$4),J15+J$4))</f>
        <v>463.73535893338931</v>
      </c>
      <c r="K16" s="330">
        <f ca="1">IF(ISBLANK(B16),"",IF(ISNA(K15),IF(AND(ISBLANK($D16),NOT(ISBLANK($D15))),$I15+K$4,K15+K$4),K15+K$4))</f>
        <v>361.26464106661069</v>
      </c>
    </row>
    <row r="17" spans="1:14" x14ac:dyDescent="0.25">
      <c r="A17" s="336">
        <v>13</v>
      </c>
      <c r="B17" s="332">
        <v>44067</v>
      </c>
      <c r="C17" s="333"/>
      <c r="D17" s="333"/>
      <c r="E17" s="335" t="e">
        <f>IF(ISBLANK(B17),"",IF(ISBLANK(D17),NA(),E16+D17))</f>
        <v>#N/A</v>
      </c>
      <c r="F17" s="245" t="str">
        <f t="shared" si="0"/>
        <v/>
      </c>
      <c r="G17" s="245" cm="1">
        <f t="array" ref="G17">IF(ISBLANK(B17),"",IF(ISBLANK(C17),INDEX($C$5:$C$56,COUNT($C$5:$C$56)),C17)+IF(ISNA(E16),MAX($F$5:$F$56),E16))</f>
        <v>400</v>
      </c>
      <c r="H17" s="245">
        <f t="shared" ca="1" si="3"/>
        <v>446.875</v>
      </c>
      <c r="I17" s="330">
        <f ca="1">IF(ISBLANK(B17),"",IF(OR(ISBLANK(H17),ISNA(H17)),"",H17))</f>
        <v>446.875</v>
      </c>
      <c r="J17" s="330">
        <f ca="1">IF(ISBLANK(B17),"",IF(ISNA(J16),IF(AND(ISBLANK($D17),NOT(ISBLANK($D16))),$I16+J$4,J16+J$4),J16+J$4))</f>
        <v>510.91919866673663</v>
      </c>
      <c r="K17" s="330">
        <f ca="1">IF(ISBLANK(B17),"",IF(ISNA(K16),IF(AND(ISBLANK($D17),NOT(ISBLANK($D16))),$I16+K$4,K16+K$4),K16+K$4))</f>
        <v>382.83080133326337</v>
      </c>
      <c r="M17" s="414" t="s">
        <v>814</v>
      </c>
      <c r="N17" s="414" t="s">
        <v>813</v>
      </c>
    </row>
    <row r="18" spans="1:14" x14ac:dyDescent="0.25">
      <c r="A18" s="336">
        <v>14</v>
      </c>
      <c r="B18" s="332">
        <v>44074</v>
      </c>
      <c r="C18" s="333"/>
      <c r="D18" s="333"/>
      <c r="E18" s="335" t="e">
        <f>IF(ISBLANK(B18),"",IF(ISBLANK(D18),NA(),E17+D18))</f>
        <v>#N/A</v>
      </c>
      <c r="F18" s="245" t="str">
        <f t="shared" si="0"/>
        <v/>
      </c>
      <c r="G18" s="245" cm="1">
        <f t="array" ref="G18">IF(ISBLANK(B18),"",IF(ISBLANK(C18),INDEX($C$5:$C$56,COUNT($C$5:$C$56)),C18)+IF(ISNA(E17),MAX($F$5:$F$56),E17))</f>
        <v>400</v>
      </c>
      <c r="H18" s="245">
        <f t="shared" ref="H18:H56" ca="1" si="6">IF(ISBLANK(B18),"",IF(AND(NOT(ISBLANK(D18)),ISBLANK(D56)),MAX($F$5:$F$56),H17+$M$20))</f>
        <v>481.25</v>
      </c>
      <c r="I18" s="330">
        <f ca="1">IF(ISBLANK(B18),"",IF(OR(ISBLANK(H18),ISNA(H18)),"",H18))</f>
        <v>481.25</v>
      </c>
      <c r="J18" s="330">
        <f ca="1">IF(ISBLANK(B18),"",IF(ISNA(J17),IF(AND(ISBLANK($D18),NOT(ISBLANK($D17))),$I17+J$4,J17+J$4),J17+J$4))</f>
        <v>558.10303840008396</v>
      </c>
      <c r="K18" s="330">
        <f ca="1">IF(ISBLANK(B18),"",IF(ISNA(K17),IF(AND(ISBLANK($D18),NOT(ISBLANK($D17))),$I17+K$4,K17+K$4),K17+K$4))</f>
        <v>404.39696159991604</v>
      </c>
      <c r="M18" s="415"/>
      <c r="N18" s="415"/>
    </row>
    <row r="19" spans="1:14" x14ac:dyDescent="0.25">
      <c r="A19" s="336">
        <v>15</v>
      </c>
      <c r="B19" s="332">
        <v>44081</v>
      </c>
      <c r="C19" s="333"/>
      <c r="D19" s="333"/>
      <c r="E19" s="335" t="e">
        <f t="shared" ref="E19:E56" si="7">IF(ISBLANK(B19),"",IF(ISBLANK(D19),NA(),E18+D19))</f>
        <v>#N/A</v>
      </c>
      <c r="F19" s="245" t="str">
        <f t="shared" ref="F19:F56" si="8">IF(OR(ISBLANK(E19),ISNA(E19)),"",E19)</f>
        <v/>
      </c>
      <c r="G19" s="245" cm="1">
        <f t="array" ref="G19">IF(ISBLANK(B19),"",IF(ISBLANK(C19),INDEX($C$5:$C$56,COUNT($C$5:$C$56)),C19)+IF(ISNA(E18),MAX($F$5:$F$56),E18))</f>
        <v>400</v>
      </c>
      <c r="H19" s="245">
        <f t="shared" ca="1" si="6"/>
        <v>515.625</v>
      </c>
      <c r="I19" s="330">
        <f t="shared" ref="I19:I56" ca="1" si="9">IF(ISBLANK(B19),"",IF(OR(ISBLANK(H19),ISNA(H19)),"",H19))</f>
        <v>515.625</v>
      </c>
      <c r="J19" s="330">
        <f t="shared" ref="J19:J56" ca="1" si="10">IF(ISBLANK(B19),"",IF(ISNA(J18),IF(AND(ISBLANK($D19),NOT(ISBLANK($D18))),$I18+J$4,J18+J$4),J18+J$4))</f>
        <v>605.28687813343129</v>
      </c>
      <c r="K19" s="330">
        <f t="shared" ref="K19:K56" ca="1" si="11">IF(ISBLANK(B19),"",IF(ISNA(K18),IF(AND(ISBLANK($D19),NOT(ISBLANK($D18))),$I18+K$4,K18+K$4),K18+K$4))</f>
        <v>425.96312186656871</v>
      </c>
      <c r="M19" s="416"/>
      <c r="N19" s="416"/>
    </row>
    <row r="20" spans="1:14" x14ac:dyDescent="0.25">
      <c r="A20" s="336">
        <v>16</v>
      </c>
      <c r="B20" s="332"/>
      <c r="C20" s="333"/>
      <c r="D20" s="333"/>
      <c r="E20" s="335" t="str">
        <f t="shared" si="7"/>
        <v/>
      </c>
      <c r="F20" s="245" t="str">
        <f t="shared" si="8"/>
        <v/>
      </c>
      <c r="G20" s="245" t="str" cm="1">
        <f t="array" ref="G20">IF(ISBLANK(B20),"",IF(ISBLANK(C20),INDEX($C$5:$C$56,COUNT($C$5:$C$56)),C20)+IF(ISNA(E19),MAX($F$5:$F$56),E19))</f>
        <v/>
      </c>
      <c r="H20" s="245" t="str">
        <f t="shared" si="6"/>
        <v/>
      </c>
      <c r="I20" s="330" t="str">
        <f t="shared" si="9"/>
        <v/>
      </c>
      <c r="J20" s="330" t="str">
        <f t="shared" si="10"/>
        <v/>
      </c>
      <c r="K20" s="330" t="str">
        <f t="shared" si="11"/>
        <v/>
      </c>
      <c r="M20" s="340">
        <f ca="1">IF(ISBLANK(M15),N10,M15)</f>
        <v>34.375</v>
      </c>
      <c r="N20" s="340">
        <f ca="1">IF(ISBLANK(N15),O10,N15)</f>
        <v>12.358574958303242</v>
      </c>
    </row>
    <row r="21" spans="1:14" hidden="1" x14ac:dyDescent="0.25">
      <c r="A21" s="336">
        <v>17</v>
      </c>
      <c r="B21" s="332"/>
      <c r="C21" s="333"/>
      <c r="D21" s="333"/>
      <c r="E21" s="335" t="str">
        <f t="shared" si="7"/>
        <v/>
      </c>
      <c r="F21" s="245" t="str">
        <f t="shared" si="8"/>
        <v/>
      </c>
      <c r="G21" s="245" t="str" cm="1">
        <f t="array" ref="G21">IF(ISBLANK(B21),"",IF(ISBLANK(C21),INDEX($C$5:$C$56,COUNT($C$5:$C$56)),C21)+IF(ISNA(E20),MAX($F$5:$F$56),E20))</f>
        <v/>
      </c>
      <c r="H21" s="245" t="str">
        <f t="shared" si="6"/>
        <v/>
      </c>
      <c r="I21" s="330" t="str">
        <f t="shared" si="9"/>
        <v/>
      </c>
      <c r="J21" s="330" t="str">
        <f t="shared" si="10"/>
        <v/>
      </c>
      <c r="K21" s="330" t="str">
        <f t="shared" si="11"/>
        <v/>
      </c>
    </row>
    <row r="22" spans="1:14" hidden="1" x14ac:dyDescent="0.25">
      <c r="A22" s="336">
        <v>18</v>
      </c>
      <c r="B22" s="332"/>
      <c r="C22" s="333"/>
      <c r="D22" s="333"/>
      <c r="E22" s="335" t="str">
        <f t="shared" si="7"/>
        <v/>
      </c>
      <c r="F22" s="245" t="str">
        <f t="shared" si="8"/>
        <v/>
      </c>
      <c r="G22" s="245" t="str" cm="1">
        <f t="array" ref="G22">IF(ISBLANK(B22),"",IF(ISBLANK(C22),INDEX($C$5:$C$56,COUNT($C$5:$C$56)),C22)+IF(ISNA(E21),MAX($F$5:$F$56),E21))</f>
        <v/>
      </c>
      <c r="H22" s="245" t="str">
        <f t="shared" si="6"/>
        <v/>
      </c>
      <c r="I22" s="330" t="str">
        <f t="shared" si="9"/>
        <v/>
      </c>
      <c r="J22" s="330" t="str">
        <f t="shared" si="10"/>
        <v/>
      </c>
      <c r="K22" s="330" t="str">
        <f t="shared" si="11"/>
        <v/>
      </c>
    </row>
    <row r="23" spans="1:14" hidden="1" x14ac:dyDescent="0.25">
      <c r="A23" s="336">
        <v>19</v>
      </c>
      <c r="B23" s="332"/>
      <c r="C23" s="333"/>
      <c r="D23" s="333"/>
      <c r="E23" s="335" t="str">
        <f t="shared" si="7"/>
        <v/>
      </c>
      <c r="F23" s="245" t="str">
        <f t="shared" si="8"/>
        <v/>
      </c>
      <c r="G23" s="245" t="str" cm="1">
        <f t="array" ref="G23">IF(ISBLANK(B23),"",IF(ISBLANK(C23),INDEX($C$5:$C$56,COUNT($C$5:$C$56)),C23)+IF(ISNA(E22),MAX($F$5:$F$56),E22))</f>
        <v/>
      </c>
      <c r="H23" s="245" t="str">
        <f t="shared" si="6"/>
        <v/>
      </c>
      <c r="I23" s="330" t="str">
        <f t="shared" si="9"/>
        <v/>
      </c>
      <c r="J23" s="330" t="str">
        <f t="shared" si="10"/>
        <v/>
      </c>
      <c r="K23" s="330" t="str">
        <f t="shared" si="11"/>
        <v/>
      </c>
    </row>
    <row r="24" spans="1:14" hidden="1" x14ac:dyDescent="0.25">
      <c r="A24" s="336">
        <v>20</v>
      </c>
      <c r="B24" s="332"/>
      <c r="C24" s="333"/>
      <c r="D24" s="333"/>
      <c r="E24" s="335" t="str">
        <f t="shared" si="7"/>
        <v/>
      </c>
      <c r="F24" s="245" t="str">
        <f t="shared" si="8"/>
        <v/>
      </c>
      <c r="G24" s="245" t="str" cm="1">
        <f t="array" ref="G24">IF(ISBLANK(B24),"",IF(ISBLANK(C24),INDEX($C$5:$C$56,COUNT($C$5:$C$56)),C24)+IF(ISNA(E23),MAX($F$5:$F$56),E23))</f>
        <v/>
      </c>
      <c r="H24" s="245" t="str">
        <f t="shared" si="6"/>
        <v/>
      </c>
      <c r="I24" s="330" t="str">
        <f t="shared" si="9"/>
        <v/>
      </c>
      <c r="J24" s="330" t="str">
        <f t="shared" si="10"/>
        <v/>
      </c>
      <c r="K24" s="330" t="str">
        <f t="shared" si="11"/>
        <v/>
      </c>
    </row>
    <row r="25" spans="1:14" hidden="1" x14ac:dyDescent="0.25">
      <c r="A25" s="336">
        <v>21</v>
      </c>
      <c r="B25" s="332"/>
      <c r="C25" s="333"/>
      <c r="D25" s="333"/>
      <c r="E25" s="335" t="str">
        <f t="shared" si="7"/>
        <v/>
      </c>
      <c r="F25" s="245" t="str">
        <f t="shared" si="8"/>
        <v/>
      </c>
      <c r="G25" s="245" t="str" cm="1">
        <f t="array" ref="G25">IF(ISBLANK(B25),"",IF(ISBLANK(C25),INDEX($C$5:$C$56,COUNT($C$5:$C$56)),C25)+IF(ISNA(E24),MAX($F$5:$F$56),E24))</f>
        <v/>
      </c>
      <c r="H25" s="245" t="str">
        <f t="shared" si="6"/>
        <v/>
      </c>
      <c r="I25" s="330" t="str">
        <f t="shared" si="9"/>
        <v/>
      </c>
      <c r="J25" s="330" t="str">
        <f t="shared" si="10"/>
        <v/>
      </c>
      <c r="K25" s="330" t="str">
        <f t="shared" si="11"/>
        <v/>
      </c>
    </row>
    <row r="26" spans="1:14" hidden="1" x14ac:dyDescent="0.25">
      <c r="A26" s="336">
        <v>22</v>
      </c>
      <c r="B26" s="332"/>
      <c r="C26" s="333"/>
      <c r="D26" s="333"/>
      <c r="E26" s="335" t="str">
        <f t="shared" si="7"/>
        <v/>
      </c>
      <c r="F26" s="245" t="str">
        <f t="shared" si="8"/>
        <v/>
      </c>
      <c r="G26" s="245" t="str" cm="1">
        <f t="array" ref="G26">IF(ISBLANK(B26),"",IF(ISBLANK(C26),INDEX($C$5:$C$56,COUNT($C$5:$C$56)),C26)+IF(ISNA(E25),MAX($F$5:$F$56),E25))</f>
        <v/>
      </c>
      <c r="H26" s="245" t="str">
        <f t="shared" si="6"/>
        <v/>
      </c>
      <c r="I26" s="330" t="str">
        <f t="shared" si="9"/>
        <v/>
      </c>
      <c r="J26" s="330" t="str">
        <f t="shared" si="10"/>
        <v/>
      </c>
      <c r="K26" s="330" t="str">
        <f t="shared" si="11"/>
        <v/>
      </c>
    </row>
    <row r="27" spans="1:14" hidden="1" x14ac:dyDescent="0.25">
      <c r="A27" s="336">
        <v>23</v>
      </c>
      <c r="B27" s="332"/>
      <c r="C27" s="333"/>
      <c r="D27" s="333"/>
      <c r="E27" s="335" t="str">
        <f t="shared" si="7"/>
        <v/>
      </c>
      <c r="F27" s="245" t="str">
        <f t="shared" si="8"/>
        <v/>
      </c>
      <c r="G27" s="245" t="str" cm="1">
        <f t="array" ref="G27">IF(ISBLANK(B27),"",IF(ISBLANK(C27),INDEX($C$5:$C$56,COUNT($C$5:$C$56)),C27)+IF(ISNA(E26),MAX($F$5:$F$56),E26))</f>
        <v/>
      </c>
      <c r="H27" s="245" t="str">
        <f t="shared" si="6"/>
        <v/>
      </c>
      <c r="I27" s="330" t="str">
        <f t="shared" si="9"/>
        <v/>
      </c>
      <c r="J27" s="330" t="str">
        <f t="shared" si="10"/>
        <v/>
      </c>
      <c r="K27" s="330" t="str">
        <f t="shared" si="11"/>
        <v/>
      </c>
    </row>
    <row r="28" spans="1:14" hidden="1" x14ac:dyDescent="0.25">
      <c r="A28" s="336">
        <v>24</v>
      </c>
      <c r="B28" s="332"/>
      <c r="C28" s="333"/>
      <c r="D28" s="333"/>
      <c r="E28" s="335" t="str">
        <f t="shared" si="7"/>
        <v/>
      </c>
      <c r="F28" s="245" t="str">
        <f t="shared" si="8"/>
        <v/>
      </c>
      <c r="G28" s="245" t="str" cm="1">
        <f t="array" ref="G28">IF(ISBLANK(B28),"",IF(ISBLANK(C28),INDEX($C$5:$C$56,COUNT($C$5:$C$56)),C28)+IF(ISNA(E27),MAX($F$5:$F$56),E27))</f>
        <v/>
      </c>
      <c r="H28" s="245" t="str">
        <f t="shared" si="6"/>
        <v/>
      </c>
      <c r="I28" s="330" t="str">
        <f t="shared" si="9"/>
        <v/>
      </c>
      <c r="J28" s="330" t="str">
        <f t="shared" si="10"/>
        <v/>
      </c>
      <c r="K28" s="330" t="str">
        <f t="shared" si="11"/>
        <v/>
      </c>
    </row>
    <row r="29" spans="1:14" hidden="1" x14ac:dyDescent="0.25">
      <c r="A29" s="336">
        <v>25</v>
      </c>
      <c r="B29" s="332"/>
      <c r="C29" s="333"/>
      <c r="D29" s="333"/>
      <c r="E29" s="335" t="str">
        <f t="shared" si="7"/>
        <v/>
      </c>
      <c r="F29" s="245" t="str">
        <f t="shared" si="8"/>
        <v/>
      </c>
      <c r="G29" s="245" t="str" cm="1">
        <f t="array" ref="G29">IF(ISBLANK(B29),"",IF(ISBLANK(C29),INDEX($C$5:$C$56,COUNT($C$5:$C$56)),C29)+IF(ISNA(E28),MAX($F$5:$F$56),E28))</f>
        <v/>
      </c>
      <c r="H29" s="245" t="str">
        <f t="shared" si="6"/>
        <v/>
      </c>
      <c r="I29" s="330" t="str">
        <f t="shared" si="9"/>
        <v/>
      </c>
      <c r="J29" s="330" t="str">
        <f t="shared" si="10"/>
        <v/>
      </c>
      <c r="K29" s="330" t="str">
        <f t="shared" si="11"/>
        <v/>
      </c>
    </row>
    <row r="30" spans="1:14" hidden="1" x14ac:dyDescent="0.25">
      <c r="A30" s="336">
        <v>26</v>
      </c>
      <c r="B30" s="332"/>
      <c r="C30" s="333"/>
      <c r="D30" s="333"/>
      <c r="E30" s="335" t="str">
        <f t="shared" si="7"/>
        <v/>
      </c>
      <c r="F30" s="245" t="str">
        <f t="shared" si="8"/>
        <v/>
      </c>
      <c r="G30" s="245" t="str" cm="1">
        <f t="array" ref="G30">IF(ISBLANK(B30),"",IF(ISBLANK(C30),INDEX($C$5:$C$56,COUNT($C$5:$C$56)),C30)+IF(ISNA(E29),MAX($F$5:$F$56),E29))</f>
        <v/>
      </c>
      <c r="H30" s="245" t="str">
        <f t="shared" si="6"/>
        <v/>
      </c>
      <c r="I30" s="330" t="str">
        <f t="shared" si="9"/>
        <v/>
      </c>
      <c r="J30" s="330" t="str">
        <f t="shared" si="10"/>
        <v/>
      </c>
      <c r="K30" s="330" t="str">
        <f t="shared" si="11"/>
        <v/>
      </c>
    </row>
    <row r="31" spans="1:14" hidden="1" x14ac:dyDescent="0.25">
      <c r="A31" s="336">
        <v>27</v>
      </c>
      <c r="B31" s="332"/>
      <c r="C31" s="333"/>
      <c r="D31" s="333"/>
      <c r="E31" s="335" t="str">
        <f t="shared" si="7"/>
        <v/>
      </c>
      <c r="F31" s="245" t="str">
        <f t="shared" si="8"/>
        <v/>
      </c>
      <c r="G31" s="245" t="str" cm="1">
        <f t="array" ref="G31">IF(ISBLANK(B31),"",IF(ISBLANK(C31),INDEX($C$5:$C$56,COUNT($C$5:$C$56)),C31)+IF(ISNA(E30),MAX($F$5:$F$56),E30))</f>
        <v/>
      </c>
      <c r="H31" s="245" t="str">
        <f t="shared" si="6"/>
        <v/>
      </c>
      <c r="I31" s="330" t="str">
        <f t="shared" si="9"/>
        <v/>
      </c>
      <c r="J31" s="330" t="str">
        <f t="shared" si="10"/>
        <v/>
      </c>
      <c r="K31" s="330" t="str">
        <f t="shared" si="11"/>
        <v/>
      </c>
    </row>
    <row r="32" spans="1:14" hidden="1" x14ac:dyDescent="0.25">
      <c r="A32" s="336">
        <v>28</v>
      </c>
      <c r="B32" s="332"/>
      <c r="C32" s="333"/>
      <c r="D32" s="333"/>
      <c r="E32" s="335" t="str">
        <f t="shared" si="7"/>
        <v/>
      </c>
      <c r="F32" s="245" t="str">
        <f t="shared" si="8"/>
        <v/>
      </c>
      <c r="G32" s="245" t="str" cm="1">
        <f t="array" ref="G32">IF(ISBLANK(B32),"",IF(ISBLANK(C32),INDEX($C$5:$C$56,COUNT($C$5:$C$56)),C32)+IF(ISNA(E31),MAX($F$5:$F$56),E31))</f>
        <v/>
      </c>
      <c r="H32" s="245" t="str">
        <f t="shared" si="6"/>
        <v/>
      </c>
      <c r="I32" s="330" t="str">
        <f t="shared" si="9"/>
        <v/>
      </c>
      <c r="J32" s="330" t="str">
        <f t="shared" si="10"/>
        <v/>
      </c>
      <c r="K32" s="330" t="str">
        <f t="shared" si="11"/>
        <v/>
      </c>
    </row>
    <row r="33" spans="1:11" hidden="1" x14ac:dyDescent="0.25">
      <c r="A33" s="336">
        <v>29</v>
      </c>
      <c r="B33" s="332"/>
      <c r="C33" s="333"/>
      <c r="D33" s="333"/>
      <c r="E33" s="335" t="str">
        <f t="shared" si="7"/>
        <v/>
      </c>
      <c r="F33" s="245" t="str">
        <f t="shared" si="8"/>
        <v/>
      </c>
      <c r="G33" s="245" t="str" cm="1">
        <f t="array" ref="G33">IF(ISBLANK(B33),"",IF(ISBLANK(C33),INDEX($C$5:$C$56,COUNT($C$5:$C$56)),C33)+IF(ISNA(E32),MAX($F$5:$F$56),E32))</f>
        <v/>
      </c>
      <c r="H33" s="245" t="str">
        <f t="shared" si="6"/>
        <v/>
      </c>
      <c r="I33" s="330" t="str">
        <f t="shared" si="9"/>
        <v/>
      </c>
      <c r="J33" s="330" t="str">
        <f t="shared" si="10"/>
        <v/>
      </c>
      <c r="K33" s="330" t="str">
        <f t="shared" si="11"/>
        <v/>
      </c>
    </row>
    <row r="34" spans="1:11" hidden="1" x14ac:dyDescent="0.25">
      <c r="A34" s="336">
        <v>30</v>
      </c>
      <c r="B34" s="332"/>
      <c r="C34" s="333"/>
      <c r="D34" s="333"/>
      <c r="E34" s="335" t="str">
        <f t="shared" si="7"/>
        <v/>
      </c>
      <c r="F34" s="245" t="str">
        <f t="shared" si="8"/>
        <v/>
      </c>
      <c r="G34" s="245" t="str" cm="1">
        <f t="array" ref="G34">IF(ISBLANK(B34),"",IF(ISBLANK(C34),INDEX($C$5:$C$56,COUNT($C$5:$C$56)),C34)+IF(ISNA(E33),MAX($F$5:$F$56),E33))</f>
        <v/>
      </c>
      <c r="H34" s="245" t="str">
        <f t="shared" si="6"/>
        <v/>
      </c>
      <c r="I34" s="330" t="str">
        <f t="shared" si="9"/>
        <v/>
      </c>
      <c r="J34" s="330" t="str">
        <f t="shared" si="10"/>
        <v/>
      </c>
      <c r="K34" s="330" t="str">
        <f t="shared" si="11"/>
        <v/>
      </c>
    </row>
    <row r="35" spans="1:11" hidden="1" x14ac:dyDescent="0.25">
      <c r="A35" s="336">
        <v>31</v>
      </c>
      <c r="B35" s="332"/>
      <c r="C35" s="333"/>
      <c r="D35" s="333"/>
      <c r="E35" s="335" t="str">
        <f t="shared" si="7"/>
        <v/>
      </c>
      <c r="F35" s="245" t="str">
        <f t="shared" si="8"/>
        <v/>
      </c>
      <c r="G35" s="245" t="str" cm="1">
        <f t="array" ref="G35">IF(ISBLANK(B35),"",IF(ISBLANK(C35),INDEX($C$5:$C$56,COUNT($C$5:$C$56)),C35)+IF(ISNA(E34),MAX($F$5:$F$56),E34))</f>
        <v/>
      </c>
      <c r="H35" s="245" t="str">
        <f t="shared" si="6"/>
        <v/>
      </c>
      <c r="I35" s="330" t="str">
        <f t="shared" si="9"/>
        <v/>
      </c>
      <c r="J35" s="330" t="str">
        <f t="shared" si="10"/>
        <v/>
      </c>
      <c r="K35" s="330" t="str">
        <f t="shared" si="11"/>
        <v/>
      </c>
    </row>
    <row r="36" spans="1:11" hidden="1" x14ac:dyDescent="0.25">
      <c r="A36" s="336">
        <v>32</v>
      </c>
      <c r="B36" s="332"/>
      <c r="C36" s="333"/>
      <c r="D36" s="333"/>
      <c r="E36" s="335" t="str">
        <f t="shared" si="7"/>
        <v/>
      </c>
      <c r="F36" s="245" t="str">
        <f t="shared" si="8"/>
        <v/>
      </c>
      <c r="G36" s="245" t="str" cm="1">
        <f t="array" ref="G36">IF(ISBLANK(B36),"",IF(ISBLANK(C36),INDEX($C$5:$C$56,COUNT($C$5:$C$56)),C36)+IF(ISNA(E35),MAX($F$5:$F$56),E35))</f>
        <v/>
      </c>
      <c r="H36" s="245" t="str">
        <f t="shared" si="6"/>
        <v/>
      </c>
      <c r="I36" s="330" t="str">
        <f t="shared" si="9"/>
        <v/>
      </c>
      <c r="J36" s="330" t="str">
        <f t="shared" si="10"/>
        <v/>
      </c>
      <c r="K36" s="330" t="str">
        <f t="shared" si="11"/>
        <v/>
      </c>
    </row>
    <row r="37" spans="1:11" hidden="1" x14ac:dyDescent="0.25">
      <c r="A37" s="336">
        <v>33</v>
      </c>
      <c r="B37" s="332"/>
      <c r="C37" s="333"/>
      <c r="D37" s="333"/>
      <c r="E37" s="335" t="str">
        <f t="shared" si="7"/>
        <v/>
      </c>
      <c r="F37" s="245" t="str">
        <f t="shared" si="8"/>
        <v/>
      </c>
      <c r="G37" s="245" t="str" cm="1">
        <f t="array" ref="G37">IF(ISBLANK(B37),"",IF(ISBLANK(C37),INDEX($C$5:$C$56,COUNT($C$5:$C$56)),C37)+IF(ISNA(E36),MAX($F$5:$F$56),E36))</f>
        <v/>
      </c>
      <c r="H37" s="245" t="str">
        <f t="shared" si="6"/>
        <v/>
      </c>
      <c r="I37" s="330" t="str">
        <f t="shared" si="9"/>
        <v/>
      </c>
      <c r="J37" s="330" t="str">
        <f t="shared" si="10"/>
        <v/>
      </c>
      <c r="K37" s="330" t="str">
        <f t="shared" si="11"/>
        <v/>
      </c>
    </row>
    <row r="38" spans="1:11" hidden="1" x14ac:dyDescent="0.25">
      <c r="A38" s="336">
        <v>34</v>
      </c>
      <c r="B38" s="332"/>
      <c r="C38" s="333"/>
      <c r="D38" s="333"/>
      <c r="E38" s="335" t="str">
        <f t="shared" si="7"/>
        <v/>
      </c>
      <c r="F38" s="245" t="str">
        <f t="shared" si="8"/>
        <v/>
      </c>
      <c r="G38" s="245" t="str" cm="1">
        <f t="array" ref="G38">IF(ISBLANK(B38),"",IF(ISBLANK(C38),INDEX($C$5:$C$56,COUNT($C$5:$C$56)),C38)+IF(ISNA(E37),MAX($F$5:$F$56),E37))</f>
        <v/>
      </c>
      <c r="H38" s="245" t="str">
        <f t="shared" si="6"/>
        <v/>
      </c>
      <c r="I38" s="330" t="str">
        <f t="shared" si="9"/>
        <v/>
      </c>
      <c r="J38" s="330" t="str">
        <f t="shared" si="10"/>
        <v/>
      </c>
      <c r="K38" s="330" t="str">
        <f t="shared" si="11"/>
        <v/>
      </c>
    </row>
    <row r="39" spans="1:11" hidden="1" x14ac:dyDescent="0.25">
      <c r="A39" s="336">
        <v>35</v>
      </c>
      <c r="B39" s="332"/>
      <c r="C39" s="333"/>
      <c r="D39" s="333"/>
      <c r="E39" s="335" t="str">
        <f t="shared" si="7"/>
        <v/>
      </c>
      <c r="F39" s="245" t="str">
        <f t="shared" si="8"/>
        <v/>
      </c>
      <c r="G39" s="245" t="str" cm="1">
        <f t="array" ref="G39">IF(ISBLANK(B39),"",IF(ISBLANK(C39),INDEX($C$5:$C$56,COUNT($C$5:$C$56)),C39)+IF(ISNA(E38),MAX($F$5:$F$56),E38))</f>
        <v/>
      </c>
      <c r="H39" s="245" t="str">
        <f t="shared" si="6"/>
        <v/>
      </c>
      <c r="I39" s="330" t="str">
        <f t="shared" si="9"/>
        <v/>
      </c>
      <c r="J39" s="330" t="str">
        <f t="shared" si="10"/>
        <v/>
      </c>
      <c r="K39" s="330" t="str">
        <f t="shared" si="11"/>
        <v/>
      </c>
    </row>
    <row r="40" spans="1:11" hidden="1" x14ac:dyDescent="0.25">
      <c r="A40" s="336">
        <v>36</v>
      </c>
      <c r="B40" s="332"/>
      <c r="C40" s="333"/>
      <c r="D40" s="333"/>
      <c r="E40" s="335" t="str">
        <f t="shared" si="7"/>
        <v/>
      </c>
      <c r="F40" s="245" t="str">
        <f t="shared" si="8"/>
        <v/>
      </c>
      <c r="G40" s="245" t="str" cm="1">
        <f t="array" ref="G40">IF(ISBLANK(B40),"",IF(ISBLANK(C40),INDEX($C$5:$C$56,COUNT($C$5:$C$56)),C40)+IF(ISNA(E39),MAX($F$5:$F$56),E39))</f>
        <v/>
      </c>
      <c r="H40" s="245" t="str">
        <f t="shared" si="6"/>
        <v/>
      </c>
      <c r="I40" s="330" t="str">
        <f t="shared" si="9"/>
        <v/>
      </c>
      <c r="J40" s="330" t="str">
        <f t="shared" si="10"/>
        <v/>
      </c>
      <c r="K40" s="330" t="str">
        <f t="shared" si="11"/>
        <v/>
      </c>
    </row>
    <row r="41" spans="1:11" hidden="1" x14ac:dyDescent="0.25">
      <c r="A41" s="336">
        <v>37</v>
      </c>
      <c r="B41" s="332"/>
      <c r="C41" s="333"/>
      <c r="D41" s="333"/>
      <c r="E41" s="335" t="str">
        <f t="shared" si="7"/>
        <v/>
      </c>
      <c r="F41" s="245" t="str">
        <f t="shared" si="8"/>
        <v/>
      </c>
      <c r="G41" s="245" t="str" cm="1">
        <f t="array" ref="G41">IF(ISBLANK(B41),"",IF(ISBLANK(C41),INDEX($C$5:$C$56,COUNT($C$5:$C$56)),C41)+IF(ISNA(E40),MAX($F$5:$F$56),E40))</f>
        <v/>
      </c>
      <c r="H41" s="245" t="str">
        <f t="shared" si="6"/>
        <v/>
      </c>
      <c r="I41" s="330" t="str">
        <f t="shared" si="9"/>
        <v/>
      </c>
      <c r="J41" s="330" t="str">
        <f t="shared" si="10"/>
        <v/>
      </c>
      <c r="K41" s="330" t="str">
        <f t="shared" si="11"/>
        <v/>
      </c>
    </row>
    <row r="42" spans="1:11" hidden="1" x14ac:dyDescent="0.25">
      <c r="A42" s="336">
        <v>38</v>
      </c>
      <c r="B42" s="332"/>
      <c r="C42" s="333"/>
      <c r="D42" s="333"/>
      <c r="E42" s="335" t="str">
        <f t="shared" si="7"/>
        <v/>
      </c>
      <c r="F42" s="245" t="str">
        <f t="shared" si="8"/>
        <v/>
      </c>
      <c r="G42" s="245" t="str" cm="1">
        <f t="array" ref="G42">IF(ISBLANK(B42),"",IF(ISBLANK(C42),INDEX($C$5:$C$56,COUNT($C$5:$C$56)),C42)+IF(ISNA(E41),MAX($F$5:$F$56),E41))</f>
        <v/>
      </c>
      <c r="H42" s="245" t="str">
        <f t="shared" si="6"/>
        <v/>
      </c>
      <c r="I42" s="330" t="str">
        <f t="shared" si="9"/>
        <v/>
      </c>
      <c r="J42" s="330" t="str">
        <f t="shared" si="10"/>
        <v/>
      </c>
      <c r="K42" s="330" t="str">
        <f t="shared" si="11"/>
        <v/>
      </c>
    </row>
    <row r="43" spans="1:11" hidden="1" x14ac:dyDescent="0.25">
      <c r="A43" s="336">
        <v>39</v>
      </c>
      <c r="B43" s="332"/>
      <c r="C43" s="333"/>
      <c r="D43" s="333"/>
      <c r="E43" s="335" t="str">
        <f t="shared" si="7"/>
        <v/>
      </c>
      <c r="F43" s="245" t="str">
        <f t="shared" si="8"/>
        <v/>
      </c>
      <c r="G43" s="245" t="str" cm="1">
        <f t="array" ref="G43">IF(ISBLANK(B43),"",IF(ISBLANK(C43),INDEX($C$5:$C$56,COUNT($C$5:$C$56)),C43)+IF(ISNA(E42),MAX($F$5:$F$56),E42))</f>
        <v/>
      </c>
      <c r="H43" s="245" t="str">
        <f t="shared" si="6"/>
        <v/>
      </c>
      <c r="I43" s="330" t="str">
        <f t="shared" si="9"/>
        <v/>
      </c>
      <c r="J43" s="330" t="str">
        <f t="shared" si="10"/>
        <v/>
      </c>
      <c r="K43" s="330" t="str">
        <f t="shared" si="11"/>
        <v/>
      </c>
    </row>
    <row r="44" spans="1:11" hidden="1" x14ac:dyDescent="0.25">
      <c r="A44" s="336">
        <v>40</v>
      </c>
      <c r="B44" s="332"/>
      <c r="C44" s="333"/>
      <c r="D44" s="333"/>
      <c r="E44" s="335" t="str">
        <f t="shared" si="7"/>
        <v/>
      </c>
      <c r="F44" s="245" t="str">
        <f t="shared" si="8"/>
        <v/>
      </c>
      <c r="G44" s="245" t="str" cm="1">
        <f t="array" ref="G44">IF(ISBLANK(B44),"",IF(ISBLANK(C44),INDEX($C$5:$C$56,COUNT($C$5:$C$56)),C44)+IF(ISNA(E43),MAX($F$5:$F$56),E43))</f>
        <v/>
      </c>
      <c r="H44" s="245" t="str">
        <f t="shared" si="6"/>
        <v/>
      </c>
      <c r="I44" s="330" t="str">
        <f t="shared" si="9"/>
        <v/>
      </c>
      <c r="J44" s="330" t="str">
        <f t="shared" si="10"/>
        <v/>
      </c>
      <c r="K44" s="330" t="str">
        <f t="shared" si="11"/>
        <v/>
      </c>
    </row>
    <row r="45" spans="1:11" hidden="1" x14ac:dyDescent="0.25">
      <c r="A45" s="336">
        <v>41</v>
      </c>
      <c r="B45" s="332"/>
      <c r="C45" s="333"/>
      <c r="D45" s="333"/>
      <c r="E45" s="335" t="str">
        <f t="shared" si="7"/>
        <v/>
      </c>
      <c r="F45" s="245" t="str">
        <f t="shared" si="8"/>
        <v/>
      </c>
      <c r="G45" s="245" t="str" cm="1">
        <f t="array" ref="G45">IF(ISBLANK(B45),"",IF(ISBLANK(C45),INDEX($C$5:$C$56,COUNT($C$5:$C$56)),C45)+IF(ISNA(E44),MAX($F$5:$F$56),E44))</f>
        <v/>
      </c>
      <c r="H45" s="245" t="str">
        <f t="shared" si="6"/>
        <v/>
      </c>
      <c r="I45" s="330" t="str">
        <f t="shared" si="9"/>
        <v/>
      </c>
      <c r="J45" s="330" t="str">
        <f t="shared" si="10"/>
        <v/>
      </c>
      <c r="K45" s="330" t="str">
        <f t="shared" si="11"/>
        <v/>
      </c>
    </row>
    <row r="46" spans="1:11" hidden="1" x14ac:dyDescent="0.25">
      <c r="A46" s="336">
        <v>42</v>
      </c>
      <c r="B46" s="332"/>
      <c r="C46" s="333"/>
      <c r="D46" s="333"/>
      <c r="E46" s="335" t="str">
        <f t="shared" si="7"/>
        <v/>
      </c>
      <c r="F46" s="245" t="str">
        <f t="shared" si="8"/>
        <v/>
      </c>
      <c r="G46" s="245" t="str" cm="1">
        <f t="array" ref="G46">IF(ISBLANK(B46),"",IF(ISBLANK(C46),INDEX($C$5:$C$56,COUNT($C$5:$C$56)),C46)+IF(ISNA(E45),MAX($F$5:$F$56),E45))</f>
        <v/>
      </c>
      <c r="H46" s="245" t="str">
        <f t="shared" si="6"/>
        <v/>
      </c>
      <c r="I46" s="330" t="str">
        <f t="shared" si="9"/>
        <v/>
      </c>
      <c r="J46" s="330" t="str">
        <f t="shared" si="10"/>
        <v/>
      </c>
      <c r="K46" s="330" t="str">
        <f t="shared" si="11"/>
        <v/>
      </c>
    </row>
    <row r="47" spans="1:11" hidden="1" x14ac:dyDescent="0.25">
      <c r="A47" s="336">
        <v>43</v>
      </c>
      <c r="B47" s="332"/>
      <c r="C47" s="333"/>
      <c r="D47" s="333"/>
      <c r="E47" s="335" t="str">
        <f t="shared" si="7"/>
        <v/>
      </c>
      <c r="F47" s="245" t="str">
        <f t="shared" si="8"/>
        <v/>
      </c>
      <c r="G47" s="245" t="str" cm="1">
        <f t="array" ref="G47">IF(ISBLANK(B47),"",IF(ISBLANK(C47),INDEX($C$5:$C$56,COUNT($C$5:$C$56)),C47)+IF(ISNA(E46),MAX($F$5:$F$56),E46))</f>
        <v/>
      </c>
      <c r="H47" s="245" t="str">
        <f t="shared" si="6"/>
        <v/>
      </c>
      <c r="I47" s="330" t="str">
        <f t="shared" si="9"/>
        <v/>
      </c>
      <c r="J47" s="330" t="str">
        <f t="shared" si="10"/>
        <v/>
      </c>
      <c r="K47" s="330" t="str">
        <f t="shared" si="11"/>
        <v/>
      </c>
    </row>
    <row r="48" spans="1:11" hidden="1" x14ac:dyDescent="0.25">
      <c r="A48" s="336">
        <v>44</v>
      </c>
      <c r="B48" s="332"/>
      <c r="C48" s="333"/>
      <c r="D48" s="333"/>
      <c r="E48" s="335" t="str">
        <f t="shared" si="7"/>
        <v/>
      </c>
      <c r="F48" s="245" t="str">
        <f t="shared" si="8"/>
        <v/>
      </c>
      <c r="G48" s="245" t="str" cm="1">
        <f t="array" ref="G48">IF(ISBLANK(B48),"",IF(ISBLANK(C48),INDEX($C$5:$C$56,COUNT($C$5:$C$56)),C48)+IF(ISNA(E47),MAX($F$5:$F$56),E47))</f>
        <v/>
      </c>
      <c r="H48" s="245" t="str">
        <f t="shared" si="6"/>
        <v/>
      </c>
      <c r="I48" s="330" t="str">
        <f t="shared" si="9"/>
        <v/>
      </c>
      <c r="J48" s="330" t="str">
        <f t="shared" si="10"/>
        <v/>
      </c>
      <c r="K48" s="330" t="str">
        <f t="shared" si="11"/>
        <v/>
      </c>
    </row>
    <row r="49" spans="1:11" hidden="1" x14ac:dyDescent="0.25">
      <c r="A49" s="336">
        <v>45</v>
      </c>
      <c r="B49" s="332"/>
      <c r="C49" s="333"/>
      <c r="D49" s="333"/>
      <c r="E49" s="335" t="str">
        <f t="shared" si="7"/>
        <v/>
      </c>
      <c r="F49" s="245" t="str">
        <f t="shared" si="8"/>
        <v/>
      </c>
      <c r="G49" s="245" t="str" cm="1">
        <f t="array" ref="G49">IF(ISBLANK(B49),"",IF(ISBLANK(C49),INDEX($C$5:$C$56,COUNT($C$5:$C$56)),C49)+IF(ISNA(E48),MAX($F$5:$F$56),E48))</f>
        <v/>
      </c>
      <c r="H49" s="245" t="str">
        <f t="shared" si="6"/>
        <v/>
      </c>
      <c r="I49" s="330" t="str">
        <f t="shared" si="9"/>
        <v/>
      </c>
      <c r="J49" s="330" t="str">
        <f t="shared" si="10"/>
        <v/>
      </c>
      <c r="K49" s="330" t="str">
        <f t="shared" si="11"/>
        <v/>
      </c>
    </row>
    <row r="50" spans="1:11" hidden="1" x14ac:dyDescent="0.25">
      <c r="A50" s="336">
        <v>46</v>
      </c>
      <c r="B50" s="332"/>
      <c r="C50" s="333"/>
      <c r="D50" s="333"/>
      <c r="E50" s="335" t="str">
        <f t="shared" si="7"/>
        <v/>
      </c>
      <c r="F50" s="245" t="str">
        <f t="shared" si="8"/>
        <v/>
      </c>
      <c r="G50" s="245" t="str" cm="1">
        <f t="array" ref="G50">IF(ISBLANK(B50),"",IF(ISBLANK(C50),INDEX($C$5:$C$56,COUNT($C$5:$C$56)),C50)+IF(ISNA(E49),MAX($F$5:$F$56),E49))</f>
        <v/>
      </c>
      <c r="H50" s="245" t="str">
        <f t="shared" si="6"/>
        <v/>
      </c>
      <c r="I50" s="330" t="str">
        <f t="shared" si="9"/>
        <v/>
      </c>
      <c r="J50" s="330" t="str">
        <f t="shared" si="10"/>
        <v/>
      </c>
      <c r="K50" s="330" t="str">
        <f t="shared" si="11"/>
        <v/>
      </c>
    </row>
    <row r="51" spans="1:11" hidden="1" x14ac:dyDescent="0.25">
      <c r="A51" s="336">
        <v>47</v>
      </c>
      <c r="B51" s="332"/>
      <c r="C51" s="333"/>
      <c r="D51" s="333"/>
      <c r="E51" s="335" t="str">
        <f t="shared" si="7"/>
        <v/>
      </c>
      <c r="F51" s="245" t="str">
        <f t="shared" si="8"/>
        <v/>
      </c>
      <c r="G51" s="245" t="str" cm="1">
        <f t="array" ref="G51">IF(ISBLANK(B51),"",IF(ISBLANK(C51),INDEX($C$5:$C$56,COUNT($C$5:$C$56)),C51)+IF(ISNA(E50),MAX($F$5:$F$56),E50))</f>
        <v/>
      </c>
      <c r="H51" s="245" t="str">
        <f t="shared" si="6"/>
        <v/>
      </c>
      <c r="I51" s="330" t="str">
        <f t="shared" si="9"/>
        <v/>
      </c>
      <c r="J51" s="330" t="str">
        <f t="shared" si="10"/>
        <v/>
      </c>
      <c r="K51" s="330" t="str">
        <f t="shared" si="11"/>
        <v/>
      </c>
    </row>
    <row r="52" spans="1:11" hidden="1" x14ac:dyDescent="0.25">
      <c r="A52" s="336">
        <v>48</v>
      </c>
      <c r="B52" s="332"/>
      <c r="C52" s="333"/>
      <c r="D52" s="333"/>
      <c r="E52" s="335" t="str">
        <f t="shared" si="7"/>
        <v/>
      </c>
      <c r="F52" s="245" t="str">
        <f t="shared" si="8"/>
        <v/>
      </c>
      <c r="G52" s="245" t="str" cm="1">
        <f t="array" ref="G52">IF(ISBLANK(B52),"",IF(ISBLANK(C52),INDEX($C$5:$C$56,COUNT($C$5:$C$56)),C52)+IF(ISNA(E51),MAX($F$5:$F$56),E51))</f>
        <v/>
      </c>
      <c r="H52" s="245" t="str">
        <f t="shared" si="6"/>
        <v/>
      </c>
      <c r="I52" s="330" t="str">
        <f t="shared" si="9"/>
        <v/>
      </c>
      <c r="J52" s="330" t="str">
        <f t="shared" si="10"/>
        <v/>
      </c>
      <c r="K52" s="330" t="str">
        <f t="shared" si="11"/>
        <v/>
      </c>
    </row>
    <row r="53" spans="1:11" hidden="1" x14ac:dyDescent="0.25">
      <c r="A53" s="336">
        <v>49</v>
      </c>
      <c r="B53" s="332"/>
      <c r="C53" s="333"/>
      <c r="D53" s="333"/>
      <c r="E53" s="335" t="str">
        <f t="shared" si="7"/>
        <v/>
      </c>
      <c r="F53" s="245" t="str">
        <f t="shared" si="8"/>
        <v/>
      </c>
      <c r="G53" s="245" t="str" cm="1">
        <f t="array" ref="G53">IF(ISBLANK(B53),"",IF(ISBLANK(C53),INDEX($C$5:$C$56,COUNT($C$5:$C$56)),C53)+IF(ISNA(E52),MAX($F$5:$F$56),E52))</f>
        <v/>
      </c>
      <c r="H53" s="245" t="str">
        <f t="shared" si="6"/>
        <v/>
      </c>
      <c r="I53" s="330" t="str">
        <f t="shared" si="9"/>
        <v/>
      </c>
      <c r="J53" s="330" t="str">
        <f t="shared" si="10"/>
        <v/>
      </c>
      <c r="K53" s="330" t="str">
        <f t="shared" si="11"/>
        <v/>
      </c>
    </row>
    <row r="54" spans="1:11" hidden="1" x14ac:dyDescent="0.25">
      <c r="A54" s="336">
        <v>50</v>
      </c>
      <c r="B54" s="332"/>
      <c r="C54" s="333"/>
      <c r="D54" s="333"/>
      <c r="E54" s="335" t="str">
        <f t="shared" si="7"/>
        <v/>
      </c>
      <c r="F54" s="245" t="str">
        <f t="shared" si="8"/>
        <v/>
      </c>
      <c r="G54" s="245" t="str" cm="1">
        <f t="array" ref="G54">IF(ISBLANK(B54),"",IF(ISBLANK(C54),INDEX($C$5:$C$56,COUNT($C$5:$C$56)),C54)+IF(ISNA(E53),MAX($F$5:$F$56),E53))</f>
        <v/>
      </c>
      <c r="H54" s="245" t="str">
        <f t="shared" si="6"/>
        <v/>
      </c>
      <c r="I54" s="330" t="str">
        <f t="shared" si="9"/>
        <v/>
      </c>
      <c r="J54" s="330" t="str">
        <f t="shared" si="10"/>
        <v/>
      </c>
      <c r="K54" s="330" t="str">
        <f t="shared" si="11"/>
        <v/>
      </c>
    </row>
    <row r="55" spans="1:11" hidden="1" x14ac:dyDescent="0.25">
      <c r="A55" s="336">
        <v>51</v>
      </c>
      <c r="B55" s="332"/>
      <c r="C55" s="333"/>
      <c r="D55" s="333"/>
      <c r="E55" s="335" t="str">
        <f t="shared" si="7"/>
        <v/>
      </c>
      <c r="F55" s="245" t="str">
        <f t="shared" si="8"/>
        <v/>
      </c>
      <c r="G55" s="245" t="str" cm="1">
        <f t="array" ref="G55">IF(ISBLANK(B55),"",IF(ISBLANK(C55),INDEX($C$5:$C$56,COUNT($C$5:$C$56)),C55)+IF(ISNA(E54),MAX($F$5:$F$56),E54))</f>
        <v/>
      </c>
      <c r="H55" s="245" t="str">
        <f t="shared" si="6"/>
        <v/>
      </c>
      <c r="I55" s="330" t="str">
        <f t="shared" si="9"/>
        <v/>
      </c>
      <c r="J55" s="330" t="str">
        <f t="shared" si="10"/>
        <v/>
      </c>
      <c r="K55" s="330" t="str">
        <f t="shared" si="11"/>
        <v/>
      </c>
    </row>
    <row r="56" spans="1:11" hidden="1" x14ac:dyDescent="0.25">
      <c r="A56" s="347">
        <v>52</v>
      </c>
      <c r="B56" s="348"/>
      <c r="C56" s="349"/>
      <c r="D56" s="349"/>
      <c r="E56" s="350" t="str">
        <f t="shared" si="7"/>
        <v/>
      </c>
      <c r="F56" s="351" t="str">
        <f t="shared" si="8"/>
        <v/>
      </c>
      <c r="G56" s="351" t="str" cm="1">
        <f t="array" ref="G56">IF(ISBLANK(B56),"",IF(ISBLANK(C56),INDEX($C$5:$C$56,COUNT($C$5:$C$56)),C56)+IF(ISNA(E55),MAX($F$5:$F$56),E55))</f>
        <v/>
      </c>
      <c r="H56" s="351" t="str">
        <f t="shared" si="6"/>
        <v/>
      </c>
      <c r="I56" s="352" t="str">
        <f t="shared" si="9"/>
        <v/>
      </c>
      <c r="J56" s="352" t="str">
        <f t="shared" si="10"/>
        <v/>
      </c>
      <c r="K56" s="352" t="str">
        <f t="shared" si="11"/>
        <v/>
      </c>
    </row>
    <row r="57" spans="1:11" x14ac:dyDescent="0.25">
      <c r="A57" s="337" t="s">
        <v>855</v>
      </c>
      <c r="B57" s="1"/>
      <c r="H57" s="325"/>
      <c r="I57" s="325"/>
      <c r="J57" s="371" t="s">
        <v>869</v>
      </c>
    </row>
    <row r="58" spans="1:11" x14ac:dyDescent="0.25">
      <c r="B58" s="1"/>
      <c r="H58" s="325"/>
      <c r="I58" s="325"/>
      <c r="J58" s="325"/>
    </row>
    <row r="59" spans="1:11" x14ac:dyDescent="0.25">
      <c r="B59" s="1"/>
      <c r="J59" s="325"/>
    </row>
    <row r="78" spans="1:9" x14ac:dyDescent="0.25">
      <c r="A78" s="2"/>
      <c r="B78" s="19" t="str">
        <f>CONCATENATE("Version ",'Change Log'!$B$3," – © 2015-",YEAR('Change Log'!$A$3),", William W. Davis, MSPM, PMP")</f>
        <v>Version 4.2.1 – © 2015-2020, William W. Davis, MSPM, PMP</v>
      </c>
      <c r="C78" s="5"/>
      <c r="D78" s="5"/>
      <c r="E78" s="5"/>
      <c r="F78" s="5"/>
    </row>
    <row r="79" spans="1:9" x14ac:dyDescent="0.25">
      <c r="A79" s="2"/>
      <c r="B79" s="376" t="s">
        <v>140</v>
      </c>
      <c r="C79" s="376"/>
      <c r="D79" s="376"/>
      <c r="E79" s="376"/>
      <c r="F79" s="376"/>
      <c r="G79" s="376"/>
      <c r="H79" s="376"/>
      <c r="I79" s="376"/>
    </row>
    <row r="80" spans="1:9" x14ac:dyDescent="0.25">
      <c r="A80" s="2"/>
      <c r="B80" s="376" t="s">
        <v>141</v>
      </c>
      <c r="C80" s="376"/>
      <c r="D80" s="376"/>
      <c r="E80" s="376"/>
      <c r="F80" s="376"/>
      <c r="G80" s="357"/>
    </row>
    <row r="81" spans="1:10" x14ac:dyDescent="0.25">
      <c r="A81" s="2"/>
      <c r="B81" s="376" t="s">
        <v>94</v>
      </c>
      <c r="C81" s="376"/>
      <c r="D81" s="376"/>
      <c r="E81" s="357"/>
      <c r="F81" s="357"/>
    </row>
    <row r="82" spans="1:10" x14ac:dyDescent="0.25">
      <c r="A82" s="2"/>
      <c r="B82" s="376" t="s">
        <v>220</v>
      </c>
      <c r="C82" s="376"/>
      <c r="D82" s="376"/>
      <c r="E82" s="376"/>
      <c r="F82" s="376"/>
      <c r="G82" s="357"/>
    </row>
    <row r="83" spans="1:10" x14ac:dyDescent="0.25">
      <c r="A83" s="2"/>
      <c r="B83" s="376" t="s">
        <v>853</v>
      </c>
      <c r="C83" s="376"/>
      <c r="D83" s="376"/>
      <c r="E83" s="376"/>
      <c r="F83" s="376"/>
      <c r="G83" s="376"/>
      <c r="H83" s="376"/>
      <c r="I83" s="376"/>
    </row>
    <row r="84" spans="1:10" x14ac:dyDescent="0.25">
      <c r="A84" s="2"/>
      <c r="B84" s="155" t="s">
        <v>215</v>
      </c>
      <c r="C84" s="5"/>
      <c r="D84" s="5"/>
      <c r="E84" s="5"/>
      <c r="F84" s="5"/>
    </row>
    <row r="85" spans="1:10" x14ac:dyDescent="0.25">
      <c r="A85" s="2"/>
      <c r="B85" s="155" t="s">
        <v>92</v>
      </c>
      <c r="C85" s="5"/>
      <c r="D85" s="5"/>
      <c r="E85" s="5"/>
      <c r="F85" s="5"/>
    </row>
    <row r="86" spans="1:10" x14ac:dyDescent="0.25">
      <c r="A86" s="19"/>
      <c r="B86" s="155" t="s">
        <v>214</v>
      </c>
      <c r="C86" s="5"/>
      <c r="D86" s="5"/>
      <c r="E86" s="5"/>
      <c r="F86" s="5"/>
    </row>
    <row r="87" spans="1:10" x14ac:dyDescent="0.25">
      <c r="A87" s="19"/>
      <c r="B87" s="155" t="s">
        <v>216</v>
      </c>
      <c r="C87" s="5"/>
      <c r="D87" s="5"/>
      <c r="E87" s="5"/>
      <c r="F87" s="5"/>
    </row>
    <row r="88" spans="1:10" x14ac:dyDescent="0.25">
      <c r="A88" s="19"/>
      <c r="B88" s="155" t="s">
        <v>761</v>
      </c>
      <c r="C88" s="5"/>
      <c r="D88" s="5"/>
      <c r="E88" s="5"/>
      <c r="F88" s="5"/>
    </row>
    <row r="89" spans="1:10" x14ac:dyDescent="0.25">
      <c r="A89" s="19"/>
      <c r="B89" s="155" t="s">
        <v>762</v>
      </c>
      <c r="C89" s="5"/>
      <c r="D89" s="5"/>
      <c r="E89" s="5"/>
      <c r="F89" s="5"/>
    </row>
    <row r="90" spans="1:10" x14ac:dyDescent="0.25">
      <c r="A90" s="2"/>
      <c r="B90" s="155"/>
      <c r="C90" s="5"/>
      <c r="D90" s="5"/>
      <c r="E90" s="5"/>
      <c r="F90" s="5"/>
    </row>
    <row r="91" spans="1:10" x14ac:dyDescent="0.25">
      <c r="A91" s="2"/>
      <c r="B91" s="155" t="s">
        <v>763</v>
      </c>
      <c r="C91" s="5"/>
      <c r="D91" s="5"/>
      <c r="E91" s="5"/>
      <c r="F91" s="5"/>
    </row>
    <row r="92" spans="1:10" x14ac:dyDescent="0.25">
      <c r="A92" s="2"/>
      <c r="B92" s="155" t="s">
        <v>91</v>
      </c>
      <c r="C92" s="5"/>
      <c r="D92" s="5"/>
      <c r="E92" s="5"/>
      <c r="F92" s="5"/>
    </row>
    <row r="93" spans="1:10" x14ac:dyDescent="0.25">
      <c r="A93" s="1"/>
      <c r="B93" s="395" t="s">
        <v>768</v>
      </c>
      <c r="C93" s="395"/>
      <c r="D93" s="395"/>
      <c r="E93" s="395"/>
      <c r="F93" s="395"/>
      <c r="G93" s="395"/>
      <c r="H93" s="269"/>
      <c r="I93" s="269"/>
      <c r="J93" s="269"/>
    </row>
  </sheetData>
  <mergeCells count="24">
    <mergeCell ref="B93:G93"/>
    <mergeCell ref="B81:D81"/>
    <mergeCell ref="B80:F80"/>
    <mergeCell ref="B82:F82"/>
    <mergeCell ref="B83:I83"/>
    <mergeCell ref="B79:I79"/>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I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drawing r:id="rId8"/>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2"/>
  <sheetViews>
    <sheetView showGridLines="0" workbookViewId="0">
      <selection activeCell="A4" sqref="A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20" t="s">
        <v>849</v>
      </c>
      <c r="B16" s="310">
        <v>-0.05</v>
      </c>
    </row>
    <row r="17" spans="1:2" x14ac:dyDescent="0.25">
      <c r="A17" s="421"/>
      <c r="B17" s="310">
        <v>-0.1</v>
      </c>
    </row>
    <row r="18" spans="1:2" x14ac:dyDescent="0.25">
      <c r="A18" s="421"/>
      <c r="B18" s="310">
        <v>-0.15</v>
      </c>
    </row>
    <row r="19" spans="1:2" x14ac:dyDescent="0.25">
      <c r="A19" s="421"/>
      <c r="B19" s="310">
        <v>-0.2</v>
      </c>
    </row>
    <row r="20" spans="1:2" x14ac:dyDescent="0.25">
      <c r="A20" s="421"/>
      <c r="B20" s="310">
        <v>-0.25</v>
      </c>
    </row>
    <row r="21" spans="1:2" x14ac:dyDescent="0.25">
      <c r="A21" s="421"/>
      <c r="B21" s="310">
        <v>-0.3</v>
      </c>
    </row>
    <row r="22" spans="1:2" x14ac:dyDescent="0.25">
      <c r="A22" s="421"/>
      <c r="B22" s="310">
        <v>-0.35</v>
      </c>
    </row>
    <row r="23" spans="1:2" x14ac:dyDescent="0.25">
      <c r="A23" s="421"/>
      <c r="B23" s="310">
        <v>-0.4</v>
      </c>
    </row>
    <row r="24" spans="1:2" x14ac:dyDescent="0.25">
      <c r="A24" s="421"/>
      <c r="B24" s="310">
        <v>-0.5</v>
      </c>
    </row>
    <row r="25" spans="1:2" x14ac:dyDescent="0.25">
      <c r="A25" s="421"/>
      <c r="B25" s="310">
        <v>-0.6</v>
      </c>
    </row>
    <row r="26" spans="1:2" x14ac:dyDescent="0.25">
      <c r="A26" s="422"/>
      <c r="B26" s="310">
        <v>-0.7</v>
      </c>
    </row>
    <row r="27" spans="1:2" x14ac:dyDescent="0.25">
      <c r="B27" s="52"/>
    </row>
    <row r="29" spans="1:2" x14ac:dyDescent="0.25">
      <c r="A29" s="423" t="s">
        <v>850</v>
      </c>
      <c r="B29" s="310">
        <v>0.1</v>
      </c>
    </row>
    <row r="30" spans="1:2" x14ac:dyDescent="0.25">
      <c r="A30" s="423"/>
      <c r="B30" s="310">
        <v>0.2</v>
      </c>
    </row>
    <row r="31" spans="1:2" x14ac:dyDescent="0.25">
      <c r="A31" s="423"/>
      <c r="B31" s="310">
        <v>0.3</v>
      </c>
    </row>
    <row r="32" spans="1:2" x14ac:dyDescent="0.25">
      <c r="A32" s="423"/>
      <c r="B32" s="310">
        <v>0.4</v>
      </c>
    </row>
    <row r="33" spans="1:21" x14ac:dyDescent="0.25">
      <c r="A33" s="423"/>
      <c r="B33" s="310">
        <v>0.5</v>
      </c>
    </row>
    <row r="34" spans="1:21" x14ac:dyDescent="0.25">
      <c r="A34" s="423"/>
      <c r="B34" s="310">
        <v>0.75</v>
      </c>
    </row>
    <row r="35" spans="1:21" x14ac:dyDescent="0.25">
      <c r="A35" s="423"/>
      <c r="B35" s="310">
        <v>1</v>
      </c>
    </row>
    <row r="36" spans="1:21" x14ac:dyDescent="0.25">
      <c r="A36" s="423"/>
      <c r="B36" s="310">
        <v>1.25</v>
      </c>
    </row>
    <row r="37" spans="1:21" x14ac:dyDescent="0.25">
      <c r="A37" s="423"/>
      <c r="B37" s="310">
        <v>1.5</v>
      </c>
    </row>
    <row r="38" spans="1:21" x14ac:dyDescent="0.25">
      <c r="A38" s="423"/>
      <c r="B38" s="310">
        <v>1.75</v>
      </c>
    </row>
    <row r="39" spans="1:21" x14ac:dyDescent="0.25">
      <c r="A39" s="423"/>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6" t="s">
        <v>868</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6" t="s">
        <v>865</v>
      </c>
      <c r="M44" s="80"/>
      <c r="N44" s="80"/>
      <c r="O44" s="80"/>
      <c r="P44" s="80"/>
      <c r="Q44" s="80"/>
      <c r="R44" s="80"/>
      <c r="S44" s="80"/>
      <c r="T44" s="80"/>
      <c r="U44" s="81"/>
    </row>
    <row r="47" spans="1:21" x14ac:dyDescent="0.25">
      <c r="A47" s="83" t="s">
        <v>86</v>
      </c>
      <c r="B47" s="82"/>
    </row>
    <row r="48" spans="1:21" x14ac:dyDescent="0.25">
      <c r="A48" s="309" t="s">
        <v>78</v>
      </c>
      <c r="B48" s="6" t="b">
        <f>TRUE</f>
        <v>1</v>
      </c>
    </row>
    <row r="49" spans="1:5" x14ac:dyDescent="0.25">
      <c r="A49" s="309" t="s">
        <v>79</v>
      </c>
      <c r="B49" s="6" t="b">
        <f>FALSE</f>
        <v>0</v>
      </c>
    </row>
    <row r="50" spans="1:5" x14ac:dyDescent="0.25">
      <c r="A50" s="371" t="s">
        <v>869</v>
      </c>
    </row>
    <row r="51" spans="1:5" x14ac:dyDescent="0.25">
      <c r="A51" s="157" t="str">
        <f>CONCATENATE("Version ",'Change Log'!$B$3," – © 2015-",YEAR('Change Log'!$A$3),", William W. Davis, MSPM, PMP")</f>
        <v>Version 4.2.1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24" t="s">
        <v>768</v>
      </c>
      <c r="B62" s="424"/>
      <c r="C62" s="424"/>
      <c r="D62" s="424"/>
      <c r="E62" s="424"/>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5" t="s">
        <v>70</v>
      </c>
      <c r="C3" s="425"/>
      <c r="D3" s="425"/>
      <c r="E3" s="5"/>
      <c r="F3" s="5"/>
      <c r="G3" s="425" t="s">
        <v>66</v>
      </c>
      <c r="H3" s="425"/>
      <c r="I3" s="425"/>
      <c r="J3" s="5"/>
      <c r="K3" s="5"/>
      <c r="L3" s="425" t="s">
        <v>71</v>
      </c>
      <c r="M3" s="425"/>
      <c r="N3" s="425"/>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6" t="str">
        <f>IF(B10+C10+D10=100,"","Distribution not equal to 100")</f>
        <v/>
      </c>
      <c r="C11" s="426"/>
      <c r="D11" s="426"/>
      <c r="E11" s="5"/>
      <c r="F11" s="62"/>
      <c r="G11" s="426" t="str">
        <f>IF(G10+H10+I10=100,"","Distribution not equal to 100")</f>
        <v/>
      </c>
      <c r="H11" s="426"/>
      <c r="I11" s="426"/>
      <c r="J11" s="5"/>
      <c r="K11" s="62"/>
      <c r="L11" s="426" t="str">
        <f>IF(L10+M10+N10=100,"","Distribution not equal to 100")</f>
        <v/>
      </c>
      <c r="M11" s="426"/>
      <c r="N11" s="426"/>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71" t="s">
        <v>869</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4.2.1 – © 2015-2020, William W. Davis, MSPM, PMP</v>
      </c>
      <c r="B114" s="5"/>
      <c r="C114" s="5"/>
      <c r="D114" s="2"/>
      <c r="E114" s="2"/>
      <c r="F114" s="5"/>
      <c r="G114" s="5"/>
      <c r="H114" s="5"/>
      <c r="I114" s="5"/>
      <c r="J114" s="2"/>
      <c r="K114" s="5"/>
      <c r="L114" s="5"/>
      <c r="M114" s="5"/>
      <c r="N114" s="5"/>
      <c r="O114" s="5"/>
      <c r="P114" s="5"/>
      <c r="Q114" s="5"/>
      <c r="R114" s="5"/>
    </row>
    <row r="115" spans="1:18" x14ac:dyDescent="0.25">
      <c r="A115" s="427" t="s">
        <v>49</v>
      </c>
      <c r="B115" s="427"/>
      <c r="C115" s="427"/>
      <c r="D115" s="427"/>
      <c r="E115" s="427"/>
      <c r="F115" s="427"/>
      <c r="G115" s="427"/>
      <c r="H115" s="5"/>
      <c r="I115" s="5"/>
      <c r="J115" s="2"/>
      <c r="K115" s="5"/>
      <c r="L115" s="5"/>
      <c r="M115" s="5"/>
      <c r="N115" s="5"/>
      <c r="O115" s="5"/>
      <c r="P115" s="5"/>
      <c r="Q115" s="5"/>
      <c r="R115" s="5"/>
    </row>
    <row r="116" spans="1:18" x14ac:dyDescent="0.25">
      <c r="A116" s="427" t="s">
        <v>141</v>
      </c>
      <c r="B116" s="427"/>
      <c r="C116" s="427"/>
      <c r="D116" s="427"/>
      <c r="E116" s="427"/>
      <c r="F116" s="427"/>
      <c r="G116" s="427"/>
      <c r="H116" s="5"/>
      <c r="I116" s="5"/>
      <c r="J116" s="2"/>
      <c r="K116" s="5"/>
      <c r="L116" s="5"/>
      <c r="M116" s="5"/>
      <c r="N116" s="5"/>
      <c r="O116" s="5"/>
      <c r="P116" s="5"/>
      <c r="Q116" s="5"/>
      <c r="R116" s="5"/>
    </row>
    <row r="117" spans="1:18" x14ac:dyDescent="0.25">
      <c r="A117" s="427" t="s">
        <v>94</v>
      </c>
      <c r="B117" s="427"/>
      <c r="C117" s="427"/>
      <c r="D117" s="427"/>
      <c r="E117" s="427"/>
      <c r="F117" s="427"/>
      <c r="G117" s="427"/>
      <c r="H117" s="5"/>
      <c r="I117" s="5"/>
      <c r="J117" s="2"/>
      <c r="K117" s="5"/>
      <c r="L117" s="5"/>
      <c r="M117" s="5"/>
      <c r="N117" s="5"/>
      <c r="O117" s="5"/>
      <c r="P117" s="5"/>
      <c r="Q117" s="5"/>
      <c r="R117" s="5"/>
    </row>
    <row r="118" spans="1:18" x14ac:dyDescent="0.25">
      <c r="A118" s="427" t="s">
        <v>220</v>
      </c>
      <c r="B118" s="427"/>
      <c r="C118" s="427"/>
      <c r="D118" s="427"/>
      <c r="E118" s="427"/>
      <c r="F118" s="427"/>
      <c r="G118" s="427"/>
      <c r="H118" s="5"/>
      <c r="I118" s="5"/>
      <c r="J118" s="2"/>
      <c r="K118" s="5"/>
      <c r="L118" s="5"/>
      <c r="M118" s="5"/>
      <c r="N118" s="5"/>
      <c r="O118" s="5"/>
      <c r="P118" s="5"/>
      <c r="Q118" s="5"/>
      <c r="R118" s="5"/>
    </row>
    <row r="119" spans="1:18" x14ac:dyDescent="0.25">
      <c r="A119" s="427" t="s">
        <v>853</v>
      </c>
      <c r="B119" s="427"/>
      <c r="C119" s="427"/>
      <c r="D119" s="427"/>
      <c r="E119" s="427"/>
      <c r="F119" s="427"/>
      <c r="G119" s="427"/>
      <c r="H119" s="427"/>
      <c r="I119" s="427"/>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4" t="s">
        <v>768</v>
      </c>
      <c r="B129" s="424"/>
      <c r="C129" s="424"/>
      <c r="D129" s="424"/>
      <c r="E129" s="424"/>
      <c r="F129" s="424"/>
      <c r="G129" s="424"/>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5" t="s">
        <v>206</v>
      </c>
      <c r="F17" s="375"/>
      <c r="G17" s="375"/>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8"/>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43977</v>
      </c>
      <c r="B3" s="279" t="s">
        <v>872</v>
      </c>
      <c r="C3" s="280" t="s">
        <v>873</v>
      </c>
    </row>
    <row r="4" spans="1:3" x14ac:dyDescent="0.25">
      <c r="A4" s="278">
        <v>43974</v>
      </c>
      <c r="B4" s="279" t="s">
        <v>870</v>
      </c>
      <c r="C4" s="280" t="s">
        <v>871</v>
      </c>
    </row>
    <row r="5" spans="1:3" x14ac:dyDescent="0.25">
      <c r="A5" s="278">
        <v>43961</v>
      </c>
      <c r="B5" s="279" t="s">
        <v>860</v>
      </c>
      <c r="C5" s="280" t="s">
        <v>861</v>
      </c>
    </row>
    <row r="6" spans="1:3" x14ac:dyDescent="0.25">
      <c r="A6" s="278">
        <v>43947</v>
      </c>
      <c r="B6" s="279" t="s">
        <v>859</v>
      </c>
      <c r="C6" s="280" t="s">
        <v>858</v>
      </c>
    </row>
    <row r="7" spans="1:3" x14ac:dyDescent="0.25">
      <c r="A7" s="278">
        <v>43944</v>
      </c>
      <c r="B7" s="279" t="s">
        <v>854</v>
      </c>
      <c r="C7" s="280" t="s">
        <v>857</v>
      </c>
    </row>
    <row r="8" spans="1:3" x14ac:dyDescent="0.25">
      <c r="A8" s="278">
        <v>43832</v>
      </c>
      <c r="B8" s="279" t="s">
        <v>851</v>
      </c>
      <c r="C8" s="280" t="s">
        <v>852</v>
      </c>
    </row>
    <row r="9" spans="1:3" x14ac:dyDescent="0.25">
      <c r="A9" s="210">
        <v>43658</v>
      </c>
      <c r="B9" s="211" t="s">
        <v>770</v>
      </c>
      <c r="C9" s="212" t="s">
        <v>771</v>
      </c>
    </row>
    <row r="10" spans="1:3" x14ac:dyDescent="0.25">
      <c r="A10" s="210">
        <v>43655</v>
      </c>
      <c r="B10" s="211" t="s">
        <v>766</v>
      </c>
      <c r="C10" s="212" t="s">
        <v>769</v>
      </c>
    </row>
    <row r="11" spans="1:3" x14ac:dyDescent="0.25">
      <c r="A11" s="210">
        <v>43646</v>
      </c>
      <c r="B11" s="211" t="s">
        <v>246</v>
      </c>
      <c r="C11" s="212" t="s">
        <v>247</v>
      </c>
    </row>
    <row r="12" spans="1:3" x14ac:dyDescent="0.25">
      <c r="A12" s="210">
        <v>43534</v>
      </c>
      <c r="B12" s="211" t="s">
        <v>244</v>
      </c>
      <c r="C12" s="212" t="s">
        <v>245</v>
      </c>
    </row>
    <row r="13" spans="1:3" x14ac:dyDescent="0.25">
      <c r="A13" s="87">
        <v>43421</v>
      </c>
      <c r="B13" s="88" t="s">
        <v>225</v>
      </c>
      <c r="C13" s="89" t="s">
        <v>226</v>
      </c>
    </row>
    <row r="14" spans="1:3" x14ac:dyDescent="0.25">
      <c r="A14" s="87">
        <v>43365</v>
      </c>
      <c r="B14" s="88" t="s">
        <v>147</v>
      </c>
      <c r="C14" s="89" t="s">
        <v>174</v>
      </c>
    </row>
    <row r="15" spans="1:3" x14ac:dyDescent="0.25">
      <c r="A15" s="87">
        <v>42795</v>
      </c>
      <c r="B15" s="88" t="s">
        <v>108</v>
      </c>
      <c r="C15" s="89" t="s">
        <v>113</v>
      </c>
    </row>
    <row r="16" spans="1:3" x14ac:dyDescent="0.25">
      <c r="A16" s="87">
        <v>42769</v>
      </c>
      <c r="B16" s="88" t="s">
        <v>100</v>
      </c>
      <c r="C16" s="89" t="s">
        <v>101</v>
      </c>
    </row>
    <row r="17" spans="1:3" x14ac:dyDescent="0.25">
      <c r="A17" s="87">
        <v>42747</v>
      </c>
      <c r="B17" s="88" t="s">
        <v>98</v>
      </c>
      <c r="C17" s="89" t="s">
        <v>99</v>
      </c>
    </row>
    <row r="18" spans="1:3" x14ac:dyDescent="0.25">
      <c r="A18" s="87">
        <v>42738</v>
      </c>
      <c r="B18" s="88" t="s">
        <v>97</v>
      </c>
      <c r="C18" s="89" t="s">
        <v>146</v>
      </c>
    </row>
    <row r="19" spans="1:3" x14ac:dyDescent="0.25">
      <c r="A19" s="87">
        <v>42736</v>
      </c>
      <c r="B19" s="88" t="s">
        <v>60</v>
      </c>
      <c r="C19" s="89" t="s">
        <v>77</v>
      </c>
    </row>
    <row r="20" spans="1:3" x14ac:dyDescent="0.25">
      <c r="A20" s="84">
        <v>42649</v>
      </c>
      <c r="B20" s="85" t="s">
        <v>58</v>
      </c>
      <c r="C20" s="86" t="s">
        <v>59</v>
      </c>
    </row>
    <row r="21" spans="1:3" x14ac:dyDescent="0.25">
      <c r="A21" s="84">
        <v>42646</v>
      </c>
      <c r="B21" s="85" t="s">
        <v>53</v>
      </c>
      <c r="C21" s="86" t="s">
        <v>57</v>
      </c>
    </row>
    <row r="22" spans="1:3" x14ac:dyDescent="0.25">
      <c r="A22" s="84">
        <v>42634</v>
      </c>
      <c r="B22" s="85" t="s">
        <v>48</v>
      </c>
      <c r="C22" s="86" t="s">
        <v>50</v>
      </c>
    </row>
    <row r="23" spans="1:3" x14ac:dyDescent="0.25">
      <c r="A23" s="84">
        <v>42623</v>
      </c>
      <c r="B23" s="85" t="s">
        <v>31</v>
      </c>
      <c r="C23" s="86" t="s">
        <v>35</v>
      </c>
    </row>
    <row r="24" spans="1:3" x14ac:dyDescent="0.25">
      <c r="A24" s="84">
        <v>42560</v>
      </c>
      <c r="B24" s="85" t="s">
        <v>27</v>
      </c>
      <c r="C24" s="86" t="s">
        <v>28</v>
      </c>
    </row>
    <row r="25" spans="1:3" x14ac:dyDescent="0.25">
      <c r="A25" s="84">
        <v>42554</v>
      </c>
      <c r="B25" s="85" t="s">
        <v>25</v>
      </c>
      <c r="C25" s="86" t="s">
        <v>26</v>
      </c>
    </row>
    <row r="26" spans="1:3" x14ac:dyDescent="0.25">
      <c r="A26" s="84">
        <v>42286</v>
      </c>
      <c r="B26" s="85" t="s">
        <v>22</v>
      </c>
      <c r="C26" s="86" t="s">
        <v>23</v>
      </c>
    </row>
    <row r="27" spans="1:3" x14ac:dyDescent="0.25">
      <c r="A27" s="84">
        <v>42264</v>
      </c>
      <c r="B27" s="85" t="s">
        <v>20</v>
      </c>
      <c r="C27" s="86" t="s">
        <v>21</v>
      </c>
    </row>
    <row r="28" spans="1:3" x14ac:dyDescent="0.25">
      <c r="A28" s="84">
        <v>42216</v>
      </c>
      <c r="B28" s="85" t="s">
        <v>18</v>
      </c>
      <c r="C28"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2020-05-27T02:05:16Z</dcterms:modified>
</cp:coreProperties>
</file>