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mulare\git\covid-vax-response-vs_time_since_bcdt\"/>
    </mc:Choice>
  </mc:AlternateContent>
  <xr:revisionPtr revIDLastSave="0" documentId="8_{3654883B-2761-4F59-A21C-F2F80D5C0B7D}" xr6:coauthVersionLast="45" xr6:coauthVersionMax="45" xr10:uidLastSave="{00000000-0000-0000-0000-000000000000}"/>
  <bookViews>
    <workbookView xWindow="-110" yWindow="-110" windowWidth="19420" windowHeight="11760"/>
  </bookViews>
  <sheets>
    <sheet name="Ellrichmann2019_Fig1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<sst xmlns="http://schemas.openxmlformats.org/spreadsheetml/2006/main" count="47" uniqueCount="11">
  <si>
    <t>raw_months</t>
  </si>
  <si>
    <t>raw_count</t>
  </si>
  <si>
    <t>months</t>
  </si>
  <si>
    <t>count</t>
  </si>
  <si>
    <t>cycle</t>
  </si>
  <si>
    <t>cut_axis_200</t>
  </si>
  <si>
    <t>fraction_of_baseline</t>
  </si>
  <si>
    <t>cell</t>
  </si>
  <si>
    <t>CD19 B-cells</t>
  </si>
  <si>
    <t>notes</t>
  </si>
  <si>
    <t>data manually digitized from Fig 1 ofhttps://www.ncbi.nlm.nih.gov/pmc/articles/PMC6342886/ using https://apps.automeris.io/wpd/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</si>
</sst>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21" sqref="G2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9</v>
      </c>
    </row>
    <row r="2" spans="1:8" x14ac:dyDescent="0.35">
      <c r="A2">
        <v>0.100671140939597</v>
      </c>
      <c r="B2">
        <v>191.263183125599</v>
      </c>
      <c r="C2">
        <v>1</v>
      </c>
      <c r="D2">
        <f>ROUND(A2,0)</f>
        <v>0</v>
      </c>
      <c r="E2">
        <f>ROUND(B2+200-B20,-1)</f>
        <v>230</v>
      </c>
      <c r="F2">
        <f>E2/E$2</f>
        <v>1</v>
      </c>
      <c r="G2" t="s">
        <v>8</v>
      </c>
      <c r="H2" t="s">
        <v>10</v>
      </c>
    </row>
    <row r="3" spans="1:8" x14ac:dyDescent="0.35">
      <c r="A3">
        <v>3.02013422818791</v>
      </c>
      <c r="B3">
        <v>4.1107382550335902</v>
      </c>
      <c r="C3">
        <v>1</v>
      </c>
      <c r="D3">
        <f>ROUND(A3,0)</f>
        <v>3</v>
      </c>
      <c r="E3">
        <f t="shared" ref="E3:E20" si="0">ROUND(B3,-1)</f>
        <v>0</v>
      </c>
      <c r="F3">
        <f t="shared" ref="F3:F20" si="1">E3/E$2</f>
        <v>0</v>
      </c>
      <c r="G3" t="s">
        <v>8</v>
      </c>
      <c r="H3" t="s">
        <v>10</v>
      </c>
    </row>
    <row r="4" spans="1:8" x14ac:dyDescent="0.35">
      <c r="A4">
        <v>5.9395973154362398</v>
      </c>
      <c r="B4">
        <v>43.7440076701821</v>
      </c>
      <c r="C4">
        <v>1</v>
      </c>
      <c r="D4">
        <f>ROUND(A4,0)</f>
        <v>6</v>
      </c>
      <c r="E4">
        <f t="shared" si="0"/>
        <v>40</v>
      </c>
      <c r="F4">
        <f t="shared" si="1"/>
        <v>0.17391304347826086</v>
      </c>
      <c r="G4" t="s">
        <v>8</v>
      </c>
      <c r="H4" t="s">
        <v>10</v>
      </c>
    </row>
    <row r="5" spans="1:8" x14ac:dyDescent="0.35">
      <c r="A5">
        <v>8.9597315436241498</v>
      </c>
      <c r="B5">
        <v>56.603547459252098</v>
      </c>
      <c r="C5">
        <v>1</v>
      </c>
      <c r="D5">
        <f>ROUND(A5,0)</f>
        <v>9</v>
      </c>
      <c r="E5">
        <f t="shared" si="0"/>
        <v>60</v>
      </c>
      <c r="F5">
        <f t="shared" si="1"/>
        <v>0.2608695652173913</v>
      </c>
      <c r="G5" t="s">
        <v>8</v>
      </c>
      <c r="H5" t="s">
        <v>10</v>
      </c>
    </row>
    <row r="6" spans="1:8" x14ac:dyDescent="0.35">
      <c r="A6">
        <v>11.979865771811999</v>
      </c>
      <c r="B6">
        <v>55.177372962607798</v>
      </c>
      <c r="C6">
        <v>1</v>
      </c>
      <c r="D6">
        <f>ROUND(A6,0)</f>
        <v>12</v>
      </c>
      <c r="E6">
        <f t="shared" si="0"/>
        <v>60</v>
      </c>
      <c r="F6">
        <f t="shared" si="1"/>
        <v>0.2608695652173913</v>
      </c>
      <c r="G6" t="s">
        <v>8</v>
      </c>
      <c r="H6" t="s">
        <v>10</v>
      </c>
    </row>
    <row r="7" spans="1:8" x14ac:dyDescent="0.35">
      <c r="A7">
        <v>15.2013422818791</v>
      </c>
      <c r="B7">
        <v>73.418024928091995</v>
      </c>
      <c r="C7">
        <v>1</v>
      </c>
      <c r="D7">
        <f>ROUND(A7,0)</f>
        <v>15</v>
      </c>
      <c r="E7">
        <f t="shared" si="0"/>
        <v>70</v>
      </c>
      <c r="F7">
        <f t="shared" si="1"/>
        <v>0.30434782608695654</v>
      </c>
      <c r="G7" t="s">
        <v>8</v>
      </c>
      <c r="H7" t="s">
        <v>10</v>
      </c>
    </row>
    <row r="8" spans="1:8" x14ac:dyDescent="0.35">
      <c r="A8">
        <v>0</v>
      </c>
      <c r="B8">
        <v>71.608341323106401</v>
      </c>
      <c r="C8">
        <v>2</v>
      </c>
      <c r="D8">
        <f>ROUND(A8,0)</f>
        <v>0</v>
      </c>
      <c r="E8">
        <f t="shared" si="0"/>
        <v>70</v>
      </c>
      <c r="F8">
        <f t="shared" si="1"/>
        <v>0.30434782608695654</v>
      </c>
      <c r="G8" t="s">
        <v>8</v>
      </c>
      <c r="H8" t="s">
        <v>10</v>
      </c>
    </row>
    <row r="9" spans="1:8" x14ac:dyDescent="0.35">
      <c r="A9">
        <v>3.02013422818791</v>
      </c>
      <c r="B9">
        <v>16.6107382550335</v>
      </c>
      <c r="C9">
        <v>2</v>
      </c>
      <c r="D9">
        <f>ROUND(A9,0)</f>
        <v>3</v>
      </c>
      <c r="E9">
        <f t="shared" si="0"/>
        <v>20</v>
      </c>
      <c r="F9">
        <f t="shared" si="1"/>
        <v>8.6956521739130432E-2</v>
      </c>
      <c r="G9" t="s">
        <v>8</v>
      </c>
      <c r="H9" t="s">
        <v>10</v>
      </c>
    </row>
    <row r="10" spans="1:8" x14ac:dyDescent="0.35">
      <c r="A10">
        <v>6.0402684563758298</v>
      </c>
      <c r="B10">
        <v>18.755992329817801</v>
      </c>
      <c r="C10">
        <v>2</v>
      </c>
      <c r="D10">
        <f>ROUND(A10,0)</f>
        <v>6</v>
      </c>
      <c r="E10">
        <f t="shared" si="0"/>
        <v>20</v>
      </c>
      <c r="F10">
        <f t="shared" si="1"/>
        <v>8.6956521739130432E-2</v>
      </c>
      <c r="G10" t="s">
        <v>8</v>
      </c>
      <c r="H10" t="s">
        <v>10</v>
      </c>
    </row>
    <row r="11" spans="1:8" x14ac:dyDescent="0.35">
      <c r="A11">
        <v>9.1610738255033493</v>
      </c>
      <c r="B11">
        <v>42.341802492809101</v>
      </c>
      <c r="C11">
        <v>2</v>
      </c>
      <c r="D11">
        <f>ROUND(A11,0)</f>
        <v>9</v>
      </c>
      <c r="E11">
        <f t="shared" si="0"/>
        <v>40</v>
      </c>
      <c r="F11">
        <f t="shared" si="1"/>
        <v>0.17391304347826086</v>
      </c>
      <c r="G11" t="s">
        <v>8</v>
      </c>
      <c r="H11" t="s">
        <v>10</v>
      </c>
    </row>
    <row r="12" spans="1:8" x14ac:dyDescent="0.35">
      <c r="A12">
        <v>12.2818791946308</v>
      </c>
      <c r="B12">
        <v>40.927612655800502</v>
      </c>
      <c r="C12">
        <v>2</v>
      </c>
      <c r="D12">
        <f>ROUND(A12,0)</f>
        <v>12</v>
      </c>
      <c r="E12">
        <f t="shared" si="0"/>
        <v>40</v>
      </c>
      <c r="F12">
        <f t="shared" si="1"/>
        <v>0.17391304347826086</v>
      </c>
      <c r="G12" t="s">
        <v>8</v>
      </c>
      <c r="H12" t="s">
        <v>10</v>
      </c>
    </row>
    <row r="13" spans="1:8" x14ac:dyDescent="0.35">
      <c r="A13">
        <v>15.2013422818791</v>
      </c>
      <c r="B13">
        <v>32.346596356663497</v>
      </c>
      <c r="C13">
        <v>2</v>
      </c>
      <c r="D13">
        <f>ROUND(A13,0)</f>
        <v>15</v>
      </c>
      <c r="E13">
        <f t="shared" si="0"/>
        <v>30</v>
      </c>
      <c r="F13">
        <f t="shared" si="1"/>
        <v>0.13043478260869565</v>
      </c>
      <c r="G13" t="s">
        <v>8</v>
      </c>
      <c r="H13" t="s">
        <v>10</v>
      </c>
    </row>
    <row r="14" spans="1:8" x14ac:dyDescent="0.35">
      <c r="A14">
        <v>0.100671140939597</v>
      </c>
      <c r="B14">
        <v>68.048897411313504</v>
      </c>
      <c r="C14">
        <v>3</v>
      </c>
      <c r="D14">
        <f>ROUND(A14,0)</f>
        <v>0</v>
      </c>
      <c r="E14">
        <f t="shared" si="0"/>
        <v>70</v>
      </c>
      <c r="F14">
        <f t="shared" si="1"/>
        <v>0.30434782608695654</v>
      </c>
      <c r="G14" t="s">
        <v>8</v>
      </c>
      <c r="H14" t="s">
        <v>10</v>
      </c>
    </row>
    <row r="15" spans="1:8" x14ac:dyDescent="0.35">
      <c r="A15">
        <v>2.91946308724832</v>
      </c>
      <c r="B15">
        <v>13.027325023969199</v>
      </c>
      <c r="C15">
        <v>3</v>
      </c>
      <c r="D15">
        <f>ROUND(A15,0)</f>
        <v>3</v>
      </c>
      <c r="E15">
        <f t="shared" si="0"/>
        <v>10</v>
      </c>
      <c r="F15">
        <f t="shared" si="1"/>
        <v>4.3478260869565216E-2</v>
      </c>
      <c r="G15" t="s">
        <v>8</v>
      </c>
      <c r="H15" t="s">
        <v>10</v>
      </c>
    </row>
    <row r="16" spans="1:8" x14ac:dyDescent="0.35">
      <c r="A16">
        <v>5.9395973154362398</v>
      </c>
      <c r="B16">
        <v>25.886864813039299</v>
      </c>
      <c r="C16">
        <v>3</v>
      </c>
      <c r="D16">
        <f>ROUND(A16,0)</f>
        <v>6</v>
      </c>
      <c r="E16">
        <f t="shared" si="0"/>
        <v>30</v>
      </c>
      <c r="F16">
        <f t="shared" si="1"/>
        <v>0.13043478260869565</v>
      </c>
      <c r="G16" t="s">
        <v>8</v>
      </c>
      <c r="H16" t="s">
        <v>10</v>
      </c>
    </row>
    <row r="17" spans="1:8" x14ac:dyDescent="0.35">
      <c r="A17">
        <v>8.8590604026845607</v>
      </c>
      <c r="B17">
        <v>36.948705656759302</v>
      </c>
      <c r="C17">
        <v>3</v>
      </c>
      <c r="D17">
        <f>ROUND(A17,0)</f>
        <v>9</v>
      </c>
      <c r="E17">
        <f t="shared" si="0"/>
        <v>40</v>
      </c>
      <c r="F17">
        <f t="shared" si="1"/>
        <v>0.17391304347826086</v>
      </c>
      <c r="G17" t="s">
        <v>8</v>
      </c>
      <c r="H17" t="s">
        <v>10</v>
      </c>
    </row>
    <row r="18" spans="1:8" x14ac:dyDescent="0.35">
      <c r="A18">
        <v>12.181208053691201</v>
      </c>
      <c r="B18">
        <v>28.415627996164901</v>
      </c>
      <c r="C18">
        <v>3</v>
      </c>
      <c r="D18">
        <f>ROUND(A18,0)</f>
        <v>12</v>
      </c>
      <c r="E18">
        <f t="shared" si="0"/>
        <v>30</v>
      </c>
      <c r="F18">
        <f t="shared" si="1"/>
        <v>0.13043478260869565</v>
      </c>
      <c r="G18" t="s">
        <v>8</v>
      </c>
      <c r="H18" t="s">
        <v>10</v>
      </c>
    </row>
    <row r="19" spans="1:8" x14ac:dyDescent="0.35">
      <c r="A19">
        <v>15</v>
      </c>
      <c r="B19">
        <v>55.536912751677797</v>
      </c>
      <c r="C19">
        <v>3</v>
      </c>
      <c r="D19">
        <f>ROUND(A19,0)</f>
        <v>15</v>
      </c>
      <c r="E19">
        <f t="shared" si="0"/>
        <v>60</v>
      </c>
      <c r="F19">
        <f t="shared" si="1"/>
        <v>0.2608695652173913</v>
      </c>
      <c r="G19" t="s">
        <v>8</v>
      </c>
      <c r="H19" t="s">
        <v>10</v>
      </c>
    </row>
    <row r="20" spans="1:8" x14ac:dyDescent="0.35">
      <c r="A20">
        <v>-1.5100671140939601</v>
      </c>
      <c r="B20">
        <v>166.07142857142799</v>
      </c>
      <c r="C20" t="s">
        <v>5</v>
      </c>
      <c r="G20" t="s">
        <v>8</v>
      </c>
      <c r="H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Ellrichmann2019_Fig1a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2021-06-04T00:35:12Z</dcterms:created>
  <dcterms:modified xsi:type="dcterms:W3CDTF">2021-06-04T00:35:21Z</dcterms:modified>
</cp:coreProperties>
</file>