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ray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</calcChain>
</file>

<file path=xl/sharedStrings.xml><?xml version="1.0" encoding="utf-8"?>
<sst xmlns="http://schemas.openxmlformats.org/spreadsheetml/2006/main" count="22" uniqueCount="12">
  <si>
    <t>Image Size (MB)</t>
  </si>
  <si>
    <t>CacheWise (Rotate)</t>
  </si>
  <si>
    <t>CacheWise (Flip)</t>
  </si>
  <si>
    <t>Standard (Rotate)</t>
  </si>
  <si>
    <t>Standard (Flip)</t>
  </si>
  <si>
    <t>Processing (Flip)</t>
  </si>
  <si>
    <t>Rotate</t>
  </si>
  <si>
    <t>Flip</t>
  </si>
  <si>
    <t>Processing</t>
  </si>
  <si>
    <t>CacheWise</t>
  </si>
  <si>
    <t>Standard</t>
  </si>
  <si>
    <t>Processing (Rotate)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</si>
</sst>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838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 sz="2000">
                <a:latin typeface="Roboto" panose="02000000000000000000" pitchFamily="2" charset="0"/>
                <a:ea typeface="Roboto" panose="02000000000000000000" pitchFamily="2" charset="0"/>
              </a:rPr>
              <a:t>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Sheet1!$A$11:$B$22</c:f>
              <c:multiLvlStrCache>
                <c:ptCount val="12"/>
                <c:lvl>
                  <c:pt idx="0">
                    <c:v>Rotate</c:v>
                  </c:pt>
                  <c:pt idx="1">
                    <c:v>Flip</c:v>
                  </c:pt>
                  <c:pt idx="2">
                    <c:v>Rotate</c:v>
                  </c:pt>
                  <c:pt idx="3">
                    <c:v>Flip</c:v>
                  </c:pt>
                  <c:pt idx="4">
                    <c:v>Rotate</c:v>
                  </c:pt>
                  <c:pt idx="5">
                    <c:v>Flip</c:v>
                  </c:pt>
                  <c:pt idx="6">
                    <c:v>Rotate</c:v>
                  </c:pt>
                  <c:pt idx="7">
                    <c:v>Flip</c:v>
                  </c:pt>
                  <c:pt idx="8">
                    <c:v>Rotate</c:v>
                  </c:pt>
                  <c:pt idx="9">
                    <c:v>Flip</c:v>
                  </c:pt>
                  <c:pt idx="10">
                    <c:v>Rotate</c:v>
                  </c:pt>
                  <c:pt idx="11">
                    <c:v>Flip</c:v>
                  </c:pt>
                </c:lvl>
                <c:lvl>
                  <c:pt idx="0">
                    <c:v>3</c:v>
                  </c:pt>
                  <c:pt idx="2">
                    <c:v>4.1</c:v>
                  </c:pt>
                  <c:pt idx="4">
                    <c:v>5.5</c:v>
                  </c:pt>
                  <c:pt idx="6">
                    <c:v>6.7</c:v>
                  </c:pt>
                  <c:pt idx="8">
                    <c:v>9.1</c:v>
                  </c:pt>
                  <c:pt idx="10">
                    <c:v>17.9</c:v>
                  </c:pt>
                </c:lvl>
              </c:multiLvlStrCache>
            </c:multiLvlStrRef>
          </c:cat>
          <c:val>
            <c:numRef>
              <c:f>Sheet1!$C$11:$C$22</c:f>
              <c:numCache>
                <c:formatCode>General</c:formatCode>
                <c:ptCount val="12"/>
                <c:pt idx="0">
                  <c:v>504.76905419999997</c:v>
                </c:pt>
                <c:pt idx="1">
                  <c:v>504.64120450000001</c:v>
                </c:pt>
                <c:pt idx="2">
                  <c:v>947.9270752000001</c:v>
                </c:pt>
                <c:pt idx="3">
                  <c:v>947.92530810000005</c:v>
                </c:pt>
                <c:pt idx="4">
                  <c:v>896.09855729999992</c:v>
                </c:pt>
                <c:pt idx="5">
                  <c:v>895.77268060000006</c:v>
                </c:pt>
                <c:pt idx="6">
                  <c:v>1357.9893729999999</c:v>
                </c:pt>
                <c:pt idx="7">
                  <c:v>1363.718063</c:v>
                </c:pt>
                <c:pt idx="8">
                  <c:v>1336.302068</c:v>
                </c:pt>
                <c:pt idx="9">
                  <c:v>1336.444696</c:v>
                </c:pt>
                <c:pt idx="10">
                  <c:v>1160.194661</c:v>
                </c:pt>
                <c:pt idx="11">
                  <c:v>1159.9837010000001</c:v>
                </c:pt>
              </c:numCache>
            </c:numRef>
          </c:val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CacheWise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Sheet1!$A$11:$B$22</c:f>
              <c:multiLvlStrCache>
                <c:ptCount val="12"/>
                <c:lvl>
                  <c:pt idx="0">
                    <c:v>Rotate</c:v>
                  </c:pt>
                  <c:pt idx="1">
                    <c:v>Flip</c:v>
                  </c:pt>
                  <c:pt idx="2">
                    <c:v>Rotate</c:v>
                  </c:pt>
                  <c:pt idx="3">
                    <c:v>Flip</c:v>
                  </c:pt>
                  <c:pt idx="4">
                    <c:v>Rotate</c:v>
                  </c:pt>
                  <c:pt idx="5">
                    <c:v>Flip</c:v>
                  </c:pt>
                  <c:pt idx="6">
                    <c:v>Rotate</c:v>
                  </c:pt>
                  <c:pt idx="7">
                    <c:v>Flip</c:v>
                  </c:pt>
                  <c:pt idx="8">
                    <c:v>Rotate</c:v>
                  </c:pt>
                  <c:pt idx="9">
                    <c:v>Flip</c:v>
                  </c:pt>
                  <c:pt idx="10">
                    <c:v>Rotate</c:v>
                  </c:pt>
                  <c:pt idx="11">
                    <c:v>Flip</c:v>
                  </c:pt>
                </c:lvl>
                <c:lvl>
                  <c:pt idx="0">
                    <c:v>3</c:v>
                  </c:pt>
                  <c:pt idx="2">
                    <c:v>4.1</c:v>
                  </c:pt>
                  <c:pt idx="4">
                    <c:v>5.5</c:v>
                  </c:pt>
                  <c:pt idx="6">
                    <c:v>6.7</c:v>
                  </c:pt>
                  <c:pt idx="8">
                    <c:v>9.1</c:v>
                  </c:pt>
                  <c:pt idx="10">
                    <c:v>17.9</c:v>
                  </c:pt>
                </c:lvl>
              </c:multiLvlStrCache>
            </c:multiLvlStrRef>
          </c:cat>
          <c:val>
            <c:numRef>
              <c:f>Sheet1!$D$11:$D$22</c:f>
              <c:numCache>
                <c:formatCode>General</c:formatCode>
                <c:ptCount val="12"/>
                <c:pt idx="0">
                  <c:v>5.6022768000000269</c:v>
                </c:pt>
                <c:pt idx="1">
                  <c:v>11.209053100000062</c:v>
                </c:pt>
                <c:pt idx="2">
                  <c:v>57.931760799999893</c:v>
                </c:pt>
                <c:pt idx="3">
                  <c:v>38.753787899999907</c:v>
                </c:pt>
                <c:pt idx="4">
                  <c:v>40.810637000000042</c:v>
                </c:pt>
                <c:pt idx="5">
                  <c:v>46.307469799999922</c:v>
                </c:pt>
                <c:pt idx="6">
                  <c:v>99.448447000000215</c:v>
                </c:pt>
                <c:pt idx="7">
                  <c:v>75.576409000000012</c:v>
                </c:pt>
                <c:pt idx="8">
                  <c:v>65.167785999999978</c:v>
                </c:pt>
                <c:pt idx="9">
                  <c:v>88.101232999999866</c:v>
                </c:pt>
                <c:pt idx="10">
                  <c:v>44.44034600000009</c:v>
                </c:pt>
                <c:pt idx="11">
                  <c:v>51.634147999999868</c:v>
                </c:pt>
              </c:numCache>
            </c:numRef>
          </c:val>
        </c:ser>
        <c:ser>
          <c:idx val="2"/>
          <c:order val="2"/>
          <c:tx>
            <c:strRef>
              <c:f>Sheet1!$E$10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Sheet1!$A$11:$B$22</c:f>
              <c:multiLvlStrCache>
                <c:ptCount val="12"/>
                <c:lvl>
                  <c:pt idx="0">
                    <c:v>Rotate</c:v>
                  </c:pt>
                  <c:pt idx="1">
                    <c:v>Flip</c:v>
                  </c:pt>
                  <c:pt idx="2">
                    <c:v>Rotate</c:v>
                  </c:pt>
                  <c:pt idx="3">
                    <c:v>Flip</c:v>
                  </c:pt>
                  <c:pt idx="4">
                    <c:v>Rotate</c:v>
                  </c:pt>
                  <c:pt idx="5">
                    <c:v>Flip</c:v>
                  </c:pt>
                  <c:pt idx="6">
                    <c:v>Rotate</c:v>
                  </c:pt>
                  <c:pt idx="7">
                    <c:v>Flip</c:v>
                  </c:pt>
                  <c:pt idx="8">
                    <c:v>Rotate</c:v>
                  </c:pt>
                  <c:pt idx="9">
                    <c:v>Flip</c:v>
                  </c:pt>
                  <c:pt idx="10">
                    <c:v>Rotate</c:v>
                  </c:pt>
                  <c:pt idx="11">
                    <c:v>Flip</c:v>
                  </c:pt>
                </c:lvl>
                <c:lvl>
                  <c:pt idx="0">
                    <c:v>3</c:v>
                  </c:pt>
                  <c:pt idx="2">
                    <c:v>4.1</c:v>
                  </c:pt>
                  <c:pt idx="4">
                    <c:v>5.5</c:v>
                  </c:pt>
                  <c:pt idx="6">
                    <c:v>6.7</c:v>
                  </c:pt>
                  <c:pt idx="8">
                    <c:v>9.1</c:v>
                  </c:pt>
                  <c:pt idx="10">
                    <c:v>17.9</c:v>
                  </c:pt>
                </c:lvl>
              </c:multiLvlStrCache>
            </c:multiLvlStrRef>
          </c:cat>
          <c:val>
            <c:numRef>
              <c:f>Sheet1!$E$11:$E$22</c:f>
              <c:numCache>
                <c:formatCode>General</c:formatCode>
                <c:ptCount val="12"/>
                <c:pt idx="0">
                  <c:v>170.75551810000007</c:v>
                </c:pt>
                <c:pt idx="1">
                  <c:v>251.86728129999995</c:v>
                </c:pt>
                <c:pt idx="2">
                  <c:v>345.05056700000011</c:v>
                </c:pt>
                <c:pt idx="3">
                  <c:v>483.88696500000003</c:v>
                </c:pt>
                <c:pt idx="4">
                  <c:v>358.04702970000005</c:v>
                </c:pt>
                <c:pt idx="5">
                  <c:v>558.84881260000009</c:v>
                </c:pt>
                <c:pt idx="6">
                  <c:v>501.48052499999994</c:v>
                </c:pt>
                <c:pt idx="7">
                  <c:v>750.99578900000006</c:v>
                </c:pt>
                <c:pt idx="8">
                  <c:v>547.09707100000014</c:v>
                </c:pt>
                <c:pt idx="9">
                  <c:v>859.96114699999998</c:v>
                </c:pt>
                <c:pt idx="10">
                  <c:v>560.10149499999989</c:v>
                </c:pt>
                <c:pt idx="11">
                  <c:v>953.56681099999992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36834216"/>
        <c:axId val="436834608"/>
      </c:barChart>
      <c:catAx>
        <c:axId val="43683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+mn-ea"/>
                    <a:cs typeface="+mn-cs"/>
                  </a:defRPr>
                </a:pPr>
                <a:r>
                  <a:rPr lang="en-CA" sz="1400" baseline="0">
                    <a:latin typeface="Roboto" panose="02000000000000000000" pitchFamily="2" charset="0"/>
                  </a:rPr>
                  <a:t>Image Size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436834608"/>
        <c:crosses val="autoZero"/>
        <c:auto val="1"/>
        <c:lblAlgn val="ctr"/>
        <c:lblOffset val="100"/>
        <c:noMultiLvlLbl val="0"/>
      </c:catAx>
      <c:valAx>
        <c:axId val="4368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+mn-ea"/>
                    <a:cs typeface="+mn-cs"/>
                  </a:defRPr>
                </a:pPr>
                <a:r>
                  <a:rPr lang="en-CA" sz="1400" baseline="0">
                    <a:latin typeface="Roboto" panose="02000000000000000000" pitchFamily="2" charset="0"/>
                  </a:rPr>
                  <a:t>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4368342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50183964235847"/>
          <c:y val="0.93651392589740035"/>
          <c:w val="0.40024651964553887"/>
          <c:h val="4.2162807225638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Roboto" panose="020000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8</xdr:row>
      <xdr:rowOff>100011</xdr:rowOff>
    </xdr:from>
    <xdr:to>
      <xdr:col>18</xdr:col>
      <xdr:colOff>28575</xdr:colOff>
      <xdr:row>44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D9" workbookViewId="0">
      <selection activeCell="F13" sqref="F13"/>
    </sheetView>
  </sheetViews>
  <sheetFormatPr defaultRowHeight="15" x14ac:dyDescent="0.25"/>
  <cols>
    <col min="1" max="1" width="15.5703125" customWidth="1"/>
    <col min="2" max="2" width="17.5703125" customWidth="1"/>
    <col min="3" max="3" width="18.28515625" customWidth="1"/>
    <col min="4" max="4" width="20.42578125" customWidth="1"/>
    <col min="5" max="5" width="18.5703125" customWidth="1"/>
    <col min="6" max="6" width="20.85546875" customWidth="1"/>
    <col min="7" max="7" width="16.140625" customWidth="1"/>
  </cols>
  <sheetData>
    <row r="1" spans="1:7" x14ac:dyDescent="0.25">
      <c r="A1" t="s">
        <v>0</v>
      </c>
      <c r="B1" t="s">
        <v>11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3</v>
      </c>
      <c r="B2" s="1">
        <v>504769054.19999999</v>
      </c>
      <c r="C2" s="1">
        <v>504641204.5</v>
      </c>
      <c r="D2" s="1">
        <v>510371331</v>
      </c>
      <c r="E2" s="1">
        <v>515850257.60000002</v>
      </c>
      <c r="F2" s="1">
        <v>681126849.10000002</v>
      </c>
      <c r="G2" s="1">
        <v>767717538.89999998</v>
      </c>
    </row>
    <row r="3" spans="1:7" x14ac:dyDescent="0.25">
      <c r="A3">
        <v>4.0999999999999996</v>
      </c>
      <c r="B3" s="1">
        <v>947927075.20000005</v>
      </c>
      <c r="C3" s="1">
        <v>947925308.10000002</v>
      </c>
      <c r="D3" s="1">
        <v>1005858836</v>
      </c>
      <c r="E3" s="1">
        <v>986679096</v>
      </c>
      <c r="F3" s="1">
        <v>1350909403</v>
      </c>
      <c r="G3" s="1">
        <v>1470566061</v>
      </c>
    </row>
    <row r="4" spans="1:7" x14ac:dyDescent="0.25">
      <c r="A4">
        <v>5.5</v>
      </c>
      <c r="B4" s="1">
        <v>896098557.29999995</v>
      </c>
      <c r="C4" s="1">
        <v>895772680.60000002</v>
      </c>
      <c r="D4" s="1">
        <v>936909194.29999995</v>
      </c>
      <c r="E4" s="1">
        <v>942080150.39999998</v>
      </c>
      <c r="F4" s="1">
        <v>1294956224</v>
      </c>
      <c r="G4" s="1">
        <v>1500928963</v>
      </c>
    </row>
    <row r="5" spans="1:7" x14ac:dyDescent="0.25">
      <c r="A5">
        <v>6.7</v>
      </c>
      <c r="B5" s="1">
        <v>1357989373</v>
      </c>
      <c r="C5" s="1">
        <v>1363718063</v>
      </c>
      <c r="D5" s="1">
        <v>1457437820</v>
      </c>
      <c r="E5" s="1">
        <v>1439294472</v>
      </c>
      <c r="F5" s="1">
        <v>1958918345</v>
      </c>
      <c r="G5" s="1">
        <v>2190290261</v>
      </c>
    </row>
    <row r="6" spans="1:7" x14ac:dyDescent="0.25">
      <c r="A6">
        <v>9.1</v>
      </c>
      <c r="B6" s="1">
        <v>1336302068</v>
      </c>
      <c r="C6" s="1">
        <v>1336444696</v>
      </c>
      <c r="D6" s="1">
        <v>1401469854</v>
      </c>
      <c r="E6" s="1">
        <v>1424545929</v>
      </c>
      <c r="F6" s="1">
        <v>1948566925</v>
      </c>
      <c r="G6" s="1">
        <v>2284507076</v>
      </c>
    </row>
    <row r="7" spans="1:7" x14ac:dyDescent="0.25">
      <c r="A7">
        <v>17.899999999999999</v>
      </c>
      <c r="B7" s="1">
        <v>1160194661</v>
      </c>
      <c r="C7" s="1">
        <v>1159983701</v>
      </c>
      <c r="D7" s="1">
        <v>1204635007</v>
      </c>
      <c r="E7" s="1">
        <v>1211617849</v>
      </c>
      <c r="F7" s="1">
        <v>1764736502</v>
      </c>
      <c r="G7" s="1">
        <v>2165184660</v>
      </c>
    </row>
    <row r="8" spans="1:7" x14ac:dyDescent="0.25">
      <c r="B8" s="1"/>
      <c r="C8" s="1"/>
      <c r="D8" s="1"/>
      <c r="E8" s="1"/>
      <c r="F8" s="1"/>
      <c r="G8" s="1"/>
    </row>
    <row r="10" spans="1:7" x14ac:dyDescent="0.25">
      <c r="C10" t="s">
        <v>8</v>
      </c>
      <c r="D10" t="s">
        <v>9</v>
      </c>
      <c r="E10" t="s">
        <v>10</v>
      </c>
    </row>
    <row r="11" spans="1:7" x14ac:dyDescent="0.25">
      <c r="A11">
        <v>3</v>
      </c>
      <c r="B11" t="s">
        <v>6</v>
      </c>
      <c r="C11">
        <v>504.76905419999997</v>
      </c>
      <c r="D11" s="1">
        <f>510371331 / 1000000 - C11</f>
        <v>5.6022768000000269</v>
      </c>
      <c r="E11" s="1">
        <f xml:space="preserve"> 681126849.1 / 1000000 - C11 - D11</f>
        <v>170.75551810000007</v>
      </c>
      <c r="G11">
        <v>1000000</v>
      </c>
    </row>
    <row r="12" spans="1:7" x14ac:dyDescent="0.25">
      <c r="B12" t="s">
        <v>7</v>
      </c>
      <c r="C12">
        <v>504.64120450000001</v>
      </c>
      <c r="D12" s="1">
        <f>515850257.6 / 1000000 -C12</f>
        <v>11.209053100000062</v>
      </c>
      <c r="E12" s="1">
        <f>767717538.9 / 1000000 - C12 - D12</f>
        <v>251.86728129999995</v>
      </c>
    </row>
    <row r="13" spans="1:7" x14ac:dyDescent="0.25">
      <c r="A13">
        <v>4.0999999999999996</v>
      </c>
      <c r="B13" t="s">
        <v>6</v>
      </c>
      <c r="C13">
        <v>947.9270752000001</v>
      </c>
      <c r="D13" s="1">
        <f>1005858836 / 1000000 - C13</f>
        <v>57.931760799999893</v>
      </c>
      <c r="E13" s="1">
        <f>1350909403 / 1000000 - C13 - D13</f>
        <v>345.05056700000011</v>
      </c>
    </row>
    <row r="14" spans="1:7" x14ac:dyDescent="0.25">
      <c r="B14" t="s">
        <v>7</v>
      </c>
      <c r="C14">
        <v>947.92530810000005</v>
      </c>
      <c r="D14" s="1">
        <f>986679096 / 1000000 - C14</f>
        <v>38.753787899999907</v>
      </c>
      <c r="E14" s="1">
        <f>1470566061 / 1000000 - C14 - D14</f>
        <v>483.88696500000003</v>
      </c>
    </row>
    <row r="15" spans="1:7" x14ac:dyDescent="0.25">
      <c r="A15">
        <v>5.5</v>
      </c>
      <c r="B15" t="s">
        <v>6</v>
      </c>
      <c r="C15">
        <v>896.09855729999992</v>
      </c>
      <c r="D15" s="1">
        <f>936909194.3  / 1000000 - C15</f>
        <v>40.810637000000042</v>
      </c>
      <c r="E15" s="1">
        <f>1294956224 / 1000000 - C15 - D15</f>
        <v>358.04702970000005</v>
      </c>
    </row>
    <row r="16" spans="1:7" x14ac:dyDescent="0.25">
      <c r="B16" t="s">
        <v>7</v>
      </c>
      <c r="C16">
        <v>895.77268060000006</v>
      </c>
      <c r="D16" s="1">
        <f>942080150.4 / 1000000 - C16</f>
        <v>46.307469799999922</v>
      </c>
      <c r="E16" s="1">
        <f>1500928963  / 1000000 - C16 - D16</f>
        <v>558.84881260000009</v>
      </c>
    </row>
    <row r="17" spans="1:5" x14ac:dyDescent="0.25">
      <c r="A17">
        <v>6.7</v>
      </c>
      <c r="B17" t="s">
        <v>6</v>
      </c>
      <c r="C17">
        <v>1357.9893729999999</v>
      </c>
      <c r="D17" s="1">
        <f>1457437820 / 1000000 - C17</f>
        <v>99.448447000000215</v>
      </c>
      <c r="E17" s="1">
        <f>1958918345 / 1000000 - C17 - D17</f>
        <v>501.48052499999994</v>
      </c>
    </row>
    <row r="18" spans="1:5" x14ac:dyDescent="0.25">
      <c r="B18" t="s">
        <v>7</v>
      </c>
      <c r="C18">
        <v>1363.718063</v>
      </c>
      <c r="D18" s="1">
        <f>1439294472 / 1000000 - C18</f>
        <v>75.576409000000012</v>
      </c>
      <c r="E18" s="1">
        <f>2190290261 / 1000000 - C18 - D18</f>
        <v>750.99578900000006</v>
      </c>
    </row>
    <row r="19" spans="1:5" x14ac:dyDescent="0.25">
      <c r="A19">
        <v>9.1</v>
      </c>
      <c r="B19" t="s">
        <v>6</v>
      </c>
      <c r="C19">
        <v>1336.302068</v>
      </c>
      <c r="D19" s="1">
        <f>1401469854 / 1000000 - C19</f>
        <v>65.167785999999978</v>
      </c>
      <c r="E19" s="1">
        <f>1948566925  / 1000000- C19 - D19</f>
        <v>547.09707100000014</v>
      </c>
    </row>
    <row r="20" spans="1:5" x14ac:dyDescent="0.25">
      <c r="B20" t="s">
        <v>7</v>
      </c>
      <c r="C20">
        <v>1336.444696</v>
      </c>
      <c r="D20" s="1">
        <f>1424545929 / 1000000 - C20</f>
        <v>88.101232999999866</v>
      </c>
      <c r="E20" s="1">
        <f>2284507076 / 1000000 - C20 - D20</f>
        <v>859.96114699999998</v>
      </c>
    </row>
    <row r="21" spans="1:5" x14ac:dyDescent="0.25">
      <c r="A21">
        <v>17.899999999999999</v>
      </c>
      <c r="B21" t="s">
        <v>6</v>
      </c>
      <c r="C21">
        <v>1160.194661</v>
      </c>
      <c r="D21" s="1">
        <f>1204635007 / 1000000 - C21</f>
        <v>44.44034600000009</v>
      </c>
      <c r="E21" s="1">
        <f>1764736502 / 1000000 - C21 - D21</f>
        <v>560.10149499999989</v>
      </c>
    </row>
    <row r="22" spans="1:5" x14ac:dyDescent="0.25">
      <c r="B22" t="s">
        <v>7</v>
      </c>
      <c r="C22">
        <v>1159.9837010000001</v>
      </c>
      <c r="D22" s="1">
        <f>1211617849 / 1000000 - C22</f>
        <v>51.634147999999868</v>
      </c>
      <c r="E22" s="1">
        <f>2165184660 / 1000000 - C22 - D22</f>
        <v>953.56681099999992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iCrayon</dc:creator>
  <cp:lastModifiedBy>iCrayon</cp:lastModifiedBy>
  <dcterms:created xsi:type="dcterms:W3CDTF">2015-12-11T05:12:24Z</dcterms:created>
  <dcterms:modified xsi:type="dcterms:W3CDTF">2015-12-11T07:15:52Z</dcterms:modified>
</cp:coreProperties>
</file>