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20475" windowHeight="10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1" i="1" l="1"/>
  <c r="D43" i="1" l="1"/>
  <c r="G32" i="1"/>
  <c r="G30" i="1"/>
  <c r="G33" i="1" s="1"/>
  <c r="E43" i="1" s="1"/>
  <c r="F43" i="1" s="1"/>
  <c r="G43" i="1" s="1"/>
</calcChain>
</file>

<file path=xl/sharedStrings.xml><?xml version="1.0" encoding="utf-8"?>
<sst xmlns="http://schemas.openxmlformats.org/spreadsheetml/2006/main" count="48" uniqueCount="48">
  <si>
    <t>序号</t>
    <phoneticPr fontId="1" type="noConversion"/>
  </si>
  <si>
    <t>升压部分</t>
    <phoneticPr fontId="1" type="noConversion"/>
  </si>
  <si>
    <t>电磁阀部分</t>
    <phoneticPr fontId="1" type="noConversion"/>
  </si>
  <si>
    <t>当升压到21V时，会发送电池阀控制脉冲，时长50ms</t>
    <phoneticPr fontId="1" type="noConversion"/>
  </si>
  <si>
    <t>平时待机状态，不会有充电PWM</t>
    <phoneticPr fontId="1" type="noConversion"/>
  </si>
  <si>
    <t>电性能</t>
    <phoneticPr fontId="1" type="noConversion"/>
  </si>
  <si>
    <t>注：供电端，串联1R，示波器测试幅度</t>
    <phoneticPr fontId="1" type="noConversion"/>
  </si>
  <si>
    <t>升压到约21V（有反馈检测)</t>
    <phoneticPr fontId="1" type="noConversion"/>
  </si>
  <si>
    <t>平均耗电70mA，充电阶段</t>
    <phoneticPr fontId="1" type="noConversion"/>
  </si>
  <si>
    <t xml:space="preserve">   电池阀</t>
    <phoneticPr fontId="1" type="noConversion"/>
  </si>
  <si>
    <t>直流电阻1.4欧姆，电感184uH</t>
    <phoneticPr fontId="1" type="noConversion"/>
  </si>
  <si>
    <t>直流电阻4.5欧姆，电感2.4mH</t>
    <phoneticPr fontId="1" type="noConversion"/>
  </si>
  <si>
    <t xml:space="preserve">  电池寿命计算</t>
    <phoneticPr fontId="1" type="noConversion"/>
  </si>
  <si>
    <t>备注</t>
    <phoneticPr fontId="1" type="noConversion"/>
  </si>
  <si>
    <t xml:space="preserve">     项目</t>
    <phoneticPr fontId="1" type="noConversion"/>
  </si>
  <si>
    <t xml:space="preserve">     测试内容</t>
    <phoneticPr fontId="1" type="noConversion"/>
  </si>
  <si>
    <t xml:space="preserve">升压脉冲:PWM,75.75KHZ(T=13.2us),高电平=10us,低电平3.2uS </t>
    <phoneticPr fontId="1" type="noConversion"/>
  </si>
  <si>
    <t>（见右图2）</t>
    <phoneticPr fontId="1" type="noConversion"/>
  </si>
  <si>
    <r>
      <t xml:space="preserve">   </t>
    </r>
    <r>
      <rPr>
        <b/>
        <sz val="11"/>
        <color theme="1"/>
        <rFont val="宋体"/>
        <family val="3"/>
        <charset val="134"/>
        <scheme val="minor"/>
      </rPr>
      <t xml:space="preserve"> 图1</t>
    </r>
    <phoneticPr fontId="1" type="noConversion"/>
  </si>
  <si>
    <t>（见右图3）</t>
    <phoneticPr fontId="1" type="noConversion"/>
  </si>
  <si>
    <t>图2</t>
    <phoneticPr fontId="1" type="noConversion"/>
  </si>
  <si>
    <t>（见右图1）</t>
    <phoneticPr fontId="1" type="noConversion"/>
  </si>
  <si>
    <t xml:space="preserve">         ORBIT OLD  功能评估测试</t>
    <phoneticPr fontId="1" type="noConversion"/>
  </si>
  <si>
    <t>待机状态</t>
    <phoneticPr fontId="1" type="noConversion"/>
  </si>
  <si>
    <t>（见右图4）</t>
    <phoneticPr fontId="1" type="noConversion"/>
  </si>
  <si>
    <r>
      <t>充电阶段电源端耗电，MAX 会到1.5A,(50mS),136mA(2.2S)</t>
    </r>
    <r>
      <rPr>
        <sz val="11"/>
        <color rgb="FFFF0000"/>
        <rFont val="宋体"/>
        <family val="3"/>
        <charset val="134"/>
        <scheme val="minor"/>
      </rPr>
      <t>（见右图5）</t>
    </r>
    <phoneticPr fontId="1" type="noConversion"/>
  </si>
  <si>
    <t>平时待机约50uA</t>
    <phoneticPr fontId="1" type="noConversion"/>
  </si>
  <si>
    <t xml:space="preserve">  充电小电感</t>
    <phoneticPr fontId="1" type="noConversion"/>
  </si>
  <si>
    <t>图4</t>
    <phoneticPr fontId="1" type="noConversion"/>
  </si>
  <si>
    <t>图3</t>
    <phoneticPr fontId="1" type="noConversion"/>
  </si>
  <si>
    <t>时间（s)</t>
    <phoneticPr fontId="1" type="noConversion"/>
  </si>
  <si>
    <t xml:space="preserve">     电流(Ma)</t>
    <phoneticPr fontId="1" type="noConversion"/>
  </si>
  <si>
    <t>充电状态</t>
    <phoneticPr fontId="1" type="noConversion"/>
  </si>
  <si>
    <t xml:space="preserve"> 次数</t>
    <phoneticPr fontId="1" type="noConversion"/>
  </si>
  <si>
    <t xml:space="preserve">                                              总共耗</t>
    <phoneticPr fontId="1" type="noConversion"/>
  </si>
  <si>
    <t xml:space="preserve">   1 天耗电功率MAH</t>
    <phoneticPr fontId="1" type="noConversion"/>
  </si>
  <si>
    <t>工作天数</t>
    <phoneticPr fontId="1" type="noConversion"/>
  </si>
  <si>
    <t>共作月份</t>
    <phoneticPr fontId="1" type="noConversion"/>
  </si>
  <si>
    <t>工作年份</t>
    <phoneticPr fontId="1" type="noConversion"/>
  </si>
  <si>
    <t xml:space="preserve">  电池寿命计算表</t>
    <phoneticPr fontId="1" type="noConversion"/>
  </si>
  <si>
    <t>如下计算表格</t>
    <phoneticPr fontId="1" type="noConversion"/>
  </si>
  <si>
    <t>其他</t>
    <phoneticPr fontId="1" type="noConversion"/>
  </si>
  <si>
    <t>电池容量(2800mA用到1.2V为止,为1680MAH)</t>
    <phoneticPr fontId="1" type="noConversion"/>
  </si>
  <si>
    <t xml:space="preserve">拨码盘动作，等待2S后发送升压脉冲，充电总时间约2.5S </t>
    <phoneticPr fontId="1" type="noConversion"/>
  </si>
  <si>
    <t>按磁保持，功能设计（单线圈）,桥式连接。</t>
    <phoneticPr fontId="1" type="noConversion"/>
  </si>
  <si>
    <t>图5</t>
    <phoneticPr fontId="1" type="noConversion"/>
  </si>
  <si>
    <t>跑定时器</t>
    <phoneticPr fontId="1" type="noConversion"/>
  </si>
  <si>
    <t>1.5年(根据放电曲线，2800mA用到1.2V为止,约为1680MAH)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</si>
</sst>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;[Red]0.0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323850</xdr:colOff>
      <xdr:row>0</xdr:row>
      <xdr:rowOff>0</xdr:rowOff>
    </xdr:from>
    <xdr:to>
      <xdr:col>22</xdr:col>
      <xdr:colOff>390525</xdr:colOff>
      <xdr:row>11</xdr:row>
      <xdr:rowOff>171450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55" t="22418" r="10714" b="6593"/>
        <a:stretch/>
      </xdr:blipFill>
      <xdr:spPr>
        <a:xfrm>
          <a:off x="15801975" y="0"/>
          <a:ext cx="4867275" cy="3076575"/>
        </a:xfrm>
        <a:prstGeom prst="rect">
          <a:avLst/>
        </a:prstGeom>
      </xdr:spPr>
    </xdr:pic>
    <xdr:clientData/>
  </xdr:twoCellAnchor>
  <xdr:twoCellAnchor editAs="oneCell">
    <xdr:from>
      <xdr:col>8</xdr:col>
      <xdr:colOff>52655</xdr:colOff>
      <xdr:row>0</xdr:row>
      <xdr:rowOff>0</xdr:rowOff>
    </xdr:from>
    <xdr:to>
      <xdr:col>15</xdr:col>
      <xdr:colOff>28574</xdr:colOff>
      <xdr:row>11</xdr:row>
      <xdr:rowOff>104776</xdr:rowOff>
    </xdr:to>
    <xdr:pic>
      <xdr:nvPicPr>
        <xdr:cNvPr id="4" name="图片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81"/>
        <a:stretch/>
      </xdr:blipFill>
      <xdr:spPr>
        <a:xfrm>
          <a:off x="10730180" y="0"/>
          <a:ext cx="4776519" cy="3009901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447676</xdr:colOff>
      <xdr:row>13</xdr:row>
      <xdr:rowOff>123825</xdr:rowOff>
    </xdr:from>
    <xdr:to>
      <xdr:col>15</xdr:col>
      <xdr:colOff>82193</xdr:colOff>
      <xdr:row>23</xdr:row>
      <xdr:rowOff>47625</xdr:rowOff>
    </xdr:to>
    <xdr:pic>
      <xdr:nvPicPr>
        <xdr:cNvPr id="5" name="图片 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98" t="10663" r="2229" b="11539"/>
        <a:stretch/>
      </xdr:blipFill>
      <xdr:spPr>
        <a:xfrm>
          <a:off x="10439401" y="3714750"/>
          <a:ext cx="4939942" cy="2990850"/>
        </a:xfrm>
        <a:prstGeom prst="rect">
          <a:avLst/>
        </a:prstGeom>
      </xdr:spPr>
    </xdr:pic>
    <xdr:clientData/>
  </xdr:twoCellAnchor>
  <xdr:twoCellAnchor editAs="oneCell">
    <xdr:from>
      <xdr:col>15</xdr:col>
      <xdr:colOff>380520</xdr:colOff>
      <xdr:row>13</xdr:row>
      <xdr:rowOff>57149</xdr:rowOff>
    </xdr:from>
    <xdr:to>
      <xdr:col>22</xdr:col>
      <xdr:colOff>504824</xdr:colOff>
      <xdr:row>23</xdr:row>
      <xdr:rowOff>66674</xdr:rowOff>
    </xdr:to>
    <xdr:pic>
      <xdr:nvPicPr>
        <xdr:cNvPr id="6" name="图片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17" b="7989"/>
        <a:stretch/>
      </xdr:blipFill>
      <xdr:spPr>
        <a:xfrm>
          <a:off x="15677670" y="3648074"/>
          <a:ext cx="4924904" cy="3076575"/>
        </a:xfrm>
        <a:prstGeom prst="rect">
          <a:avLst/>
        </a:prstGeom>
      </xdr:spPr>
    </xdr:pic>
    <xdr:clientData/>
  </xdr:twoCellAnchor>
  <xdr:twoCellAnchor editAs="oneCell">
    <xdr:from>
      <xdr:col>7</xdr:col>
      <xdr:colOff>425451</xdr:colOff>
      <xdr:row>25</xdr:row>
      <xdr:rowOff>70216</xdr:rowOff>
    </xdr:from>
    <xdr:to>
      <xdr:col>15</xdr:col>
      <xdr:colOff>161926</xdr:colOff>
      <xdr:row>41</xdr:row>
      <xdr:rowOff>95250</xdr:rowOff>
    </xdr:to>
    <xdr:pic>
      <xdr:nvPicPr>
        <xdr:cNvPr id="7" name="图片 6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537" r="7307" b="11764"/>
        <a:stretch/>
      </xdr:blipFill>
      <xdr:spPr>
        <a:xfrm>
          <a:off x="10417176" y="7556866"/>
          <a:ext cx="5041900" cy="3292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50"/>
  <sheetViews>
    <sheetView tabSelected="1" topLeftCell="B1" workbookViewId="0">
      <selection activeCell="F45" sqref="F45"/>
    </sheetView>
  </sheetViews>
  <sheetFormatPr defaultRowHeight="13.5" x14ac:dyDescent="0.15"/>
  <cols>
    <col min="2" max="2" width="4" customWidth="1"/>
    <col min="3" max="3" width="3.5" customWidth="1"/>
    <col min="4" max="4" width="15.25" style="1" customWidth="1"/>
    <col min="5" max="5" width="10.875" style="1" customWidth="1"/>
    <col min="6" max="6" width="60.125" style="1" customWidth="1"/>
    <col min="7" max="7" width="28.375" style="1" customWidth="1"/>
    <col min="8" max="8" width="6.625" customWidth="1"/>
  </cols>
  <sheetData>
    <row r="4" spans="4:20" x14ac:dyDescent="0.15">
      <c r="F4" s="4" t="s">
        <v>22</v>
      </c>
    </row>
    <row r="5" spans="4:20" x14ac:dyDescent="0.15">
      <c r="D5" s="2" t="s">
        <v>14</v>
      </c>
      <c r="E5" s="2" t="s">
        <v>0</v>
      </c>
      <c r="F5" s="2" t="s">
        <v>15</v>
      </c>
      <c r="G5" s="2" t="s">
        <v>13</v>
      </c>
    </row>
    <row r="6" spans="4:20" ht="18.75" customHeight="1" x14ac:dyDescent="0.15">
      <c r="D6" s="15" t="s">
        <v>1</v>
      </c>
      <c r="E6" s="2">
        <v>1</v>
      </c>
      <c r="F6" s="2" t="s">
        <v>43</v>
      </c>
      <c r="G6" s="6" t="s">
        <v>21</v>
      </c>
    </row>
    <row r="7" spans="4:20" ht="23.25" customHeight="1" x14ac:dyDescent="0.15">
      <c r="D7" s="15"/>
      <c r="E7" s="2">
        <v>2</v>
      </c>
      <c r="F7" s="2" t="s">
        <v>7</v>
      </c>
      <c r="G7" s="6" t="s">
        <v>17</v>
      </c>
    </row>
    <row r="8" spans="4:20" ht="21.75" customHeight="1" x14ac:dyDescent="0.15">
      <c r="D8" s="15"/>
      <c r="E8" s="2">
        <v>3</v>
      </c>
      <c r="F8" s="2" t="s">
        <v>16</v>
      </c>
      <c r="G8" s="6" t="s">
        <v>19</v>
      </c>
    </row>
    <row r="9" spans="4:20" ht="30" customHeight="1" x14ac:dyDescent="0.15">
      <c r="D9" s="15"/>
      <c r="E9" s="2">
        <v>4</v>
      </c>
      <c r="F9" s="5" t="s">
        <v>4</v>
      </c>
      <c r="G9" s="2"/>
    </row>
    <row r="10" spans="4:20" ht="38.25" customHeight="1" x14ac:dyDescent="0.15">
      <c r="D10" s="16" t="s">
        <v>2</v>
      </c>
      <c r="E10" s="2">
        <v>5</v>
      </c>
      <c r="F10" s="2" t="s">
        <v>44</v>
      </c>
      <c r="G10" s="2"/>
    </row>
    <row r="11" spans="4:20" ht="29.25" customHeight="1" x14ac:dyDescent="0.15">
      <c r="D11" s="17"/>
      <c r="E11" s="2">
        <v>6</v>
      </c>
      <c r="F11" s="2" t="s">
        <v>3</v>
      </c>
      <c r="G11" s="6" t="s">
        <v>24</v>
      </c>
    </row>
    <row r="12" spans="4:20" ht="26.25" customHeight="1" x14ac:dyDescent="0.15">
      <c r="D12" s="16" t="s">
        <v>5</v>
      </c>
      <c r="E12" s="2">
        <v>7</v>
      </c>
      <c r="F12" s="2" t="s">
        <v>26</v>
      </c>
      <c r="G12" s="2" t="s">
        <v>46</v>
      </c>
    </row>
    <row r="13" spans="4:20" ht="27.75" customHeight="1" x14ac:dyDescent="0.15">
      <c r="D13" s="18"/>
      <c r="E13" s="2">
        <v>8</v>
      </c>
      <c r="F13" s="2" t="s">
        <v>25</v>
      </c>
      <c r="G13" s="2" t="s">
        <v>6</v>
      </c>
      <c r="L13" t="s">
        <v>18</v>
      </c>
      <c r="T13" s="3" t="s">
        <v>20</v>
      </c>
    </row>
    <row r="14" spans="4:20" ht="25.5" customHeight="1" x14ac:dyDescent="0.15">
      <c r="D14" s="17"/>
      <c r="E14" s="2">
        <v>9</v>
      </c>
      <c r="F14" s="2" t="s">
        <v>8</v>
      </c>
      <c r="G14" s="2"/>
      <c r="L14" s="3"/>
      <c r="T14" s="3"/>
    </row>
    <row r="15" spans="4:20" ht="22.5" customHeight="1" x14ac:dyDescent="0.15">
      <c r="D15" s="2" t="s">
        <v>27</v>
      </c>
      <c r="E15" s="2">
        <v>10</v>
      </c>
      <c r="F15" s="2" t="s">
        <v>10</v>
      </c>
      <c r="G15" s="2"/>
    </row>
    <row r="16" spans="4:20" ht="22.5" customHeight="1" x14ac:dyDescent="0.15">
      <c r="D16" s="2" t="s">
        <v>9</v>
      </c>
      <c r="E16" s="2">
        <v>11</v>
      </c>
      <c r="F16" s="2" t="s">
        <v>11</v>
      </c>
      <c r="G16" s="2"/>
    </row>
    <row r="17" spans="2:20" ht="27" customHeight="1" x14ac:dyDescent="0.15">
      <c r="D17" s="2" t="s">
        <v>12</v>
      </c>
      <c r="E17" s="2">
        <v>12</v>
      </c>
      <c r="F17" s="2" t="s">
        <v>47</v>
      </c>
      <c r="G17" s="2" t="s">
        <v>40</v>
      </c>
    </row>
    <row r="18" spans="2:20" ht="21" customHeight="1" x14ac:dyDescent="0.15">
      <c r="D18" s="2"/>
      <c r="E18" s="2">
        <v>13</v>
      </c>
      <c r="F18" s="2"/>
      <c r="G18" s="2"/>
    </row>
    <row r="19" spans="2:20" ht="23.25" customHeight="1" x14ac:dyDescent="0.15">
      <c r="D19" s="2"/>
      <c r="E19" s="2">
        <v>14</v>
      </c>
      <c r="F19" s="2"/>
      <c r="G19" s="2"/>
    </row>
    <row r="20" spans="2:20" ht="28.5" customHeight="1" x14ac:dyDescent="0.15">
      <c r="D20" s="2"/>
      <c r="E20" s="2">
        <v>15</v>
      </c>
      <c r="F20" s="2"/>
      <c r="G20" s="2"/>
    </row>
    <row r="21" spans="2:20" ht="24.75" customHeight="1" x14ac:dyDescent="0.15">
      <c r="D21" s="2"/>
      <c r="E21" s="2">
        <v>16</v>
      </c>
      <c r="F21" s="2"/>
      <c r="G21" s="2"/>
    </row>
    <row r="22" spans="2:20" ht="26.25" customHeight="1" x14ac:dyDescent="0.15">
      <c r="D22" s="2"/>
      <c r="E22" s="2">
        <v>17</v>
      </c>
      <c r="F22" s="2"/>
      <c r="G22" s="2"/>
    </row>
    <row r="23" spans="2:20" ht="20.25" customHeight="1" x14ac:dyDescent="0.15">
      <c r="D23" s="2"/>
      <c r="E23" s="2"/>
      <c r="F23" s="2"/>
      <c r="G23" s="2"/>
    </row>
    <row r="24" spans="2:20" ht="30" customHeight="1" x14ac:dyDescent="0.15"/>
    <row r="25" spans="2:20" ht="33" customHeight="1" x14ac:dyDescent="0.15">
      <c r="L25" s="3" t="s">
        <v>29</v>
      </c>
      <c r="M25" s="3"/>
      <c r="T25" s="3" t="s">
        <v>28</v>
      </c>
    </row>
    <row r="26" spans="2:20" ht="28.5" customHeight="1" x14ac:dyDescent="0.15"/>
    <row r="27" spans="2:20" ht="29.25" customHeight="1" x14ac:dyDescent="0.15">
      <c r="B27" s="8"/>
      <c r="C27" s="8"/>
      <c r="D27" s="9"/>
      <c r="E27" s="9"/>
      <c r="F27" s="10" t="s">
        <v>39</v>
      </c>
      <c r="G27" s="9"/>
    </row>
    <row r="28" spans="2:20" x14ac:dyDescent="0.15">
      <c r="B28" s="19"/>
      <c r="C28" s="20"/>
      <c r="D28" s="2"/>
      <c r="E28" s="2"/>
      <c r="F28" s="2"/>
      <c r="G28" s="2"/>
    </row>
    <row r="29" spans="2:20" ht="15.75" customHeight="1" x14ac:dyDescent="0.15">
      <c r="B29" s="19"/>
      <c r="C29" s="20"/>
      <c r="D29" s="2" t="s">
        <v>31</v>
      </c>
      <c r="E29" s="2" t="s">
        <v>30</v>
      </c>
      <c r="F29" s="2" t="s">
        <v>33</v>
      </c>
      <c r="G29" s="2" t="s">
        <v>35</v>
      </c>
    </row>
    <row r="30" spans="2:20" ht="15.75" customHeight="1" x14ac:dyDescent="0.15">
      <c r="B30" s="15" t="s">
        <v>23</v>
      </c>
      <c r="C30" s="15"/>
      <c r="D30" s="2">
        <v>0.05</v>
      </c>
      <c r="E30" s="2">
        <v>86400</v>
      </c>
      <c r="F30" s="2">
        <v>1</v>
      </c>
      <c r="G30" s="7">
        <f>D30*E30*F30/3600</f>
        <v>1.2</v>
      </c>
    </row>
    <row r="31" spans="2:20" ht="19.5" customHeight="1" x14ac:dyDescent="0.15">
      <c r="B31" s="15" t="s">
        <v>32</v>
      </c>
      <c r="C31" s="15"/>
      <c r="D31" s="2">
        <v>70</v>
      </c>
      <c r="E31" s="2">
        <v>2.2999999999999998</v>
      </c>
      <c r="F31" s="2">
        <v>5</v>
      </c>
      <c r="G31" s="2">
        <f>D31*E31*F31/3600</f>
        <v>0.22361111111111112</v>
      </c>
    </row>
    <row r="32" spans="2:20" x14ac:dyDescent="0.15">
      <c r="B32" s="22" t="s">
        <v>41</v>
      </c>
      <c r="C32" s="23"/>
      <c r="D32" s="13">
        <v>20</v>
      </c>
      <c r="E32" s="13">
        <v>180</v>
      </c>
      <c r="F32" s="13">
        <v>1</v>
      </c>
      <c r="G32" s="13">
        <f>D32*E32*F32/3600</f>
        <v>1</v>
      </c>
    </row>
    <row r="33" spans="2:12" x14ac:dyDescent="0.15">
      <c r="B33" s="19"/>
      <c r="C33" s="20"/>
      <c r="D33" s="2"/>
      <c r="E33" s="2"/>
      <c r="F33" s="2" t="s">
        <v>34</v>
      </c>
      <c r="G33" s="7">
        <f>G30+G31+G32</f>
        <v>2.4236111111111112</v>
      </c>
    </row>
    <row r="34" spans="2:12" x14ac:dyDescent="0.15">
      <c r="B34" s="19"/>
      <c r="C34" s="20"/>
      <c r="D34" s="2"/>
      <c r="E34" s="2"/>
      <c r="F34" s="2"/>
      <c r="G34" s="2"/>
    </row>
    <row r="35" spans="2:12" x14ac:dyDescent="0.15">
      <c r="B35" s="19"/>
      <c r="C35" s="20"/>
      <c r="D35" s="2"/>
      <c r="E35" s="2"/>
      <c r="F35" s="2"/>
      <c r="G35" s="2"/>
    </row>
    <row r="36" spans="2:12" x14ac:dyDescent="0.15">
      <c r="B36" s="19"/>
      <c r="C36" s="20"/>
      <c r="D36" s="2"/>
      <c r="E36" s="2"/>
      <c r="F36" s="2"/>
      <c r="G36" s="2"/>
    </row>
    <row r="37" spans="2:12" x14ac:dyDescent="0.15">
      <c r="B37" s="11"/>
      <c r="C37" s="12"/>
      <c r="D37" s="2"/>
      <c r="E37" s="2"/>
      <c r="F37" s="2"/>
      <c r="G37" s="2"/>
    </row>
    <row r="38" spans="2:12" x14ac:dyDescent="0.15">
      <c r="B38" s="19"/>
      <c r="C38" s="20"/>
      <c r="D38" s="2"/>
      <c r="E38" s="2"/>
      <c r="F38" s="2"/>
      <c r="G38" s="2"/>
    </row>
    <row r="39" spans="2:12" x14ac:dyDescent="0.15">
      <c r="B39" s="19"/>
      <c r="C39" s="20"/>
      <c r="D39" s="2"/>
      <c r="E39" s="2"/>
      <c r="F39" s="2"/>
      <c r="G39" s="2"/>
    </row>
    <row r="40" spans="2:12" x14ac:dyDescent="0.15">
      <c r="B40" s="19"/>
      <c r="C40" s="20"/>
      <c r="D40" s="2"/>
      <c r="E40" s="2"/>
      <c r="F40" s="2"/>
      <c r="G40" s="2"/>
    </row>
    <row r="41" spans="2:12" x14ac:dyDescent="0.15">
      <c r="B41" s="19"/>
      <c r="C41" s="21"/>
      <c r="D41" s="21"/>
      <c r="E41" s="21"/>
      <c r="F41" s="21"/>
      <c r="G41" s="20"/>
    </row>
    <row r="42" spans="2:12" ht="45" customHeight="1" x14ac:dyDescent="0.15">
      <c r="B42" s="19"/>
      <c r="C42" s="20"/>
      <c r="D42" s="14" t="s">
        <v>42</v>
      </c>
      <c r="E42" s="2" t="s">
        <v>36</v>
      </c>
      <c r="F42" s="2" t="s">
        <v>37</v>
      </c>
      <c r="G42" s="2" t="s">
        <v>38</v>
      </c>
      <c r="L42" s="3" t="s">
        <v>45</v>
      </c>
    </row>
    <row r="43" spans="2:12" x14ac:dyDescent="0.15">
      <c r="B43" s="15"/>
      <c r="C43" s="15"/>
      <c r="D43" s="2">
        <f>1680*0.8</f>
        <v>1344</v>
      </c>
      <c r="E43" s="2">
        <f>D43/G33</f>
        <v>554.54441260744989</v>
      </c>
      <c r="F43" s="2">
        <f>E43/30</f>
        <v>18.484813753581662</v>
      </c>
      <c r="G43" s="2">
        <f>F43/12</f>
        <v>1.5404011461318052</v>
      </c>
    </row>
    <row r="44" spans="2:12" x14ac:dyDescent="0.15">
      <c r="B44" s="19"/>
      <c r="C44" s="20"/>
      <c r="D44" s="2"/>
      <c r="E44" s="2"/>
      <c r="F44" s="2"/>
      <c r="G44" s="2"/>
      <c r="L44" s="3"/>
    </row>
    <row r="45" spans="2:12" x14ac:dyDescent="0.15">
      <c r="B45" s="19"/>
      <c r="C45" s="20"/>
      <c r="D45" s="2"/>
      <c r="E45" s="2"/>
      <c r="F45" s="2"/>
      <c r="G45" s="2"/>
    </row>
    <row r="46" spans="2:12" x14ac:dyDescent="0.15">
      <c r="B46" s="19"/>
      <c r="C46" s="20"/>
      <c r="D46" s="2"/>
      <c r="E46" s="2"/>
      <c r="F46" s="2"/>
      <c r="G46" s="2"/>
    </row>
    <row r="47" spans="2:12" x14ac:dyDescent="0.15">
      <c r="B47" s="19"/>
      <c r="C47" s="20"/>
      <c r="D47" s="2"/>
      <c r="E47" s="2"/>
      <c r="F47" s="2"/>
      <c r="G47" s="2"/>
    </row>
    <row r="48" spans="2:12" x14ac:dyDescent="0.15">
      <c r="B48" s="19"/>
      <c r="C48" s="20"/>
      <c r="D48" s="2"/>
      <c r="E48" s="2"/>
      <c r="F48" s="2"/>
      <c r="G48" s="2"/>
    </row>
    <row r="49" spans="2:7" x14ac:dyDescent="0.15">
      <c r="B49" s="19"/>
      <c r="C49" s="20"/>
      <c r="D49" s="2"/>
      <c r="E49" s="2"/>
      <c r="F49" s="2"/>
      <c r="G49" s="2"/>
    </row>
    <row r="50" spans="2:7" x14ac:dyDescent="0.15">
      <c r="B50" s="19"/>
      <c r="C50" s="20"/>
      <c r="D50" s="2"/>
      <c r="E50" s="2"/>
      <c r="F50" s="2"/>
      <c r="G50" s="2"/>
    </row>
  </sheetData>
  <mergeCells count="25">
    <mergeCell ref="B49:C49"/>
    <mergeCell ref="B50:C50"/>
    <mergeCell ref="B44:C44"/>
    <mergeCell ref="B45:C45"/>
    <mergeCell ref="B46:C46"/>
    <mergeCell ref="B47:C47"/>
    <mergeCell ref="B48:C48"/>
    <mergeCell ref="B42:C42"/>
    <mergeCell ref="B43:C43"/>
    <mergeCell ref="B41:G41"/>
    <mergeCell ref="B32:C32"/>
    <mergeCell ref="B33:C33"/>
    <mergeCell ref="B34:C34"/>
    <mergeCell ref="B35:C35"/>
    <mergeCell ref="B36:C36"/>
    <mergeCell ref="B38:C38"/>
    <mergeCell ref="B39:C39"/>
    <mergeCell ref="B40:C40"/>
    <mergeCell ref="D6:D9"/>
    <mergeCell ref="D10:D11"/>
    <mergeCell ref="D12:D14"/>
    <mergeCell ref="B30:C30"/>
    <mergeCell ref="B31:C31"/>
    <mergeCell ref="B28:C28"/>
    <mergeCell ref="B29:C2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PRC/ENG Luo Hong Wei</dc:creator>
  <cp:lastModifiedBy>PRC/ENG Luo Hong Wei</cp:lastModifiedBy>
  <dcterms:created xsi:type="dcterms:W3CDTF">2019-09-17T08:55:52Z</dcterms:created>
  <dcterms:modified xsi:type="dcterms:W3CDTF">2019-09-18T03:11:46Z</dcterms:modified>
</cp:coreProperties>
</file>