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 tabRatio="855"/>
  </bookViews>
  <sheets>
    <sheet name="存款时点" sheetId="208" r:id="rId1"/>
    <sheet name="贷款" sheetId="3" r:id="rId2"/>
  </sheets>
  <externalReferences>
    <externalReference r:id="rId3"/>
  </externalReferences>
  <definedNames>
    <definedName name="_xlnm._FilterDatabase" localSheetId="0" hidden="1">存款时点!$X$6:$X$21</definedName>
    <definedName name="_xlnm._FilterDatabase" localSheetId="1" hidden="1">贷款!$Q$4:$R$20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<sst xmlns="http://schemas.openxmlformats.org/spreadsheetml/2006/main" count="49" uniqueCount="28">
  <si>
    <t>XXX统计表</t>
  </si>
  <si>
    <t>单位：亿元</t>
  </si>
  <si>
    <t>分行分组</t>
  </si>
  <si>
    <t>机构名称</t>
  </si>
  <si>
    <t>时点余额</t>
  </si>
  <si>
    <t>上年末余额（动态基数）</t>
  </si>
  <si>
    <t>年增量</t>
  </si>
  <si>
    <t>存款</t>
  </si>
  <si>
    <t>tag</t>
  </si>
  <si>
    <t>北京</t>
  </si>
  <si>
    <t>上海</t>
  </si>
  <si>
    <t>大连</t>
  </si>
  <si>
    <t>广州</t>
  </si>
  <si>
    <t>成都</t>
  </si>
  <si>
    <t>郑州</t>
  </si>
  <si>
    <t>沈阳</t>
  </si>
  <si>
    <t>武汉</t>
  </si>
  <si>
    <t>天津</t>
  </si>
  <si>
    <t>长沙</t>
  </si>
  <si>
    <t>石家庄</t>
  </si>
  <si>
    <t>厦门</t>
  </si>
  <si>
    <t>南宁</t>
  </si>
  <si>
    <t>哈尔滨</t>
  </si>
  <si>
    <t>长春</t>
  </si>
  <si>
    <t>全行合计</t>
  </si>
  <si>
    <t>单位：亿元、笔</t>
  </si>
  <si>
    <t>零售信贷余额</t>
  </si>
  <si>
    <t>当年新增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</si>
</sst>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[$-F800]dddd\,\ mmmm\ dd\,\ yyyy"/>
    <numFmt numFmtId="178" formatCode="0.00_ "/>
  </numFmts>
  <fonts count="42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b/>
      <sz val="18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等线"/>
      <charset val="134"/>
    </font>
    <font>
      <sz val="10"/>
      <color rgb="FF000000"/>
      <name val="Arial"/>
      <charset val="0"/>
    </font>
    <font>
      <sz val="10"/>
      <color theme="1"/>
      <name val="Tahoma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0"/>
      <name val="Arial"/>
      <charset val="0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41" applyNumberFormat="0" applyAlignment="0" applyProtection="0">
      <alignment vertical="center"/>
    </xf>
    <xf numFmtId="0" fontId="24" fillId="5" borderId="42" applyNumberFormat="0" applyAlignment="0" applyProtection="0">
      <alignment vertical="center"/>
    </xf>
    <xf numFmtId="0" fontId="25" fillId="5" borderId="41" applyNumberFormat="0" applyAlignment="0" applyProtection="0">
      <alignment vertical="center"/>
    </xf>
    <xf numFmtId="0" fontId="26" fillId="6" borderId="43" applyNumberFormat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6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6" fillId="0" borderId="0"/>
    <xf numFmtId="0" fontId="0" fillId="0" borderId="0">
      <alignment vertical="center"/>
    </xf>
    <xf numFmtId="0" fontId="34" fillId="0" borderId="0">
      <alignment vertical="center"/>
    </xf>
    <xf numFmtId="0" fontId="0" fillId="0" borderId="0"/>
    <xf numFmtId="177" fontId="35" fillId="0" borderId="0"/>
    <xf numFmtId="177" fontId="35" fillId="0" borderId="0"/>
    <xf numFmtId="0" fontId="39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0" fillId="0" borderId="0"/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40" fillId="0" borderId="0"/>
    <xf numFmtId="0" fontId="4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41" fillId="0" borderId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105" applyFont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8" fontId="3" fillId="0" borderId="14" xfId="0" applyNumberFormat="1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4" fillId="0" borderId="12" xfId="97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78" fontId="3" fillId="0" borderId="18" xfId="0" applyNumberFormat="1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78" fontId="3" fillId="0" borderId="19" xfId="0" applyNumberFormat="1" applyFont="1" applyFill="1" applyBorder="1" applyAlignment="1">
      <alignment horizontal="center" vertical="center" wrapText="1"/>
    </xf>
    <xf numFmtId="178" fontId="3" fillId="0" borderId="21" xfId="0" applyNumberFormat="1" applyFont="1" applyFill="1" applyBorder="1" applyAlignment="1">
      <alignment horizontal="center" vertical="center" wrapText="1"/>
    </xf>
    <xf numFmtId="178" fontId="3" fillId="0" borderId="2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97" applyFont="1" applyFill="1" applyBorder="1" applyAlignment="1">
      <alignment vertical="top" wrapText="1"/>
    </xf>
    <xf numFmtId="0" fontId="8" fillId="0" borderId="0" xfId="98" applyFont="1" applyFill="1" applyAlignment="1">
      <alignment horizontal="left" vertical="center"/>
    </xf>
    <xf numFmtId="0" fontId="2" fillId="0" borderId="0" xfId="98" applyFont="1" applyFill="1" applyAlignment="1">
      <alignment horizontal="left" vertical="center"/>
    </xf>
    <xf numFmtId="0" fontId="9" fillId="0" borderId="0" xfId="98" applyFont="1" applyFill="1" applyAlignment="1">
      <alignment horizontal="left" vertical="center"/>
    </xf>
    <xf numFmtId="0" fontId="10" fillId="0" borderId="0" xfId="98" applyFont="1" applyFill="1" applyAlignment="1">
      <alignment horizontal="left" vertical="center"/>
    </xf>
    <xf numFmtId="0" fontId="11" fillId="0" borderId="0" xfId="105" applyFont="1" applyFill="1" applyBorder="1" applyAlignment="1">
      <alignment vertical="center"/>
    </xf>
    <xf numFmtId="0" fontId="4" fillId="0" borderId="23" xfId="105" applyFont="1" applyFill="1" applyBorder="1" applyAlignment="1">
      <alignment vertical="center"/>
    </xf>
    <xf numFmtId="0" fontId="2" fillId="2" borderId="24" xfId="98" applyFont="1" applyFill="1" applyBorder="1" applyAlignment="1">
      <alignment horizontal="center" vertical="center"/>
    </xf>
    <xf numFmtId="0" fontId="4" fillId="2" borderId="25" xfId="131" applyFont="1" applyFill="1" applyBorder="1" applyAlignment="1">
      <alignment horizontal="center" vertical="center" wrapText="1"/>
    </xf>
    <xf numFmtId="0" fontId="4" fillId="2" borderId="26" xfId="131" applyFont="1" applyFill="1" applyBorder="1" applyAlignment="1">
      <alignment horizontal="center" vertical="center" wrapText="1"/>
    </xf>
    <xf numFmtId="0" fontId="2" fillId="2" borderId="27" xfId="98" applyFont="1" applyFill="1" applyBorder="1" applyAlignment="1">
      <alignment horizontal="center" vertical="center"/>
    </xf>
    <xf numFmtId="0" fontId="4" fillId="2" borderId="28" xfId="131" applyFont="1" applyFill="1" applyBorder="1" applyAlignment="1">
      <alignment horizontal="center" vertical="center" wrapText="1"/>
    </xf>
    <xf numFmtId="0" fontId="12" fillId="2" borderId="14" xfId="131" applyFont="1" applyFill="1" applyBorder="1" applyAlignment="1">
      <alignment horizontal="center" vertical="center" wrapText="1"/>
    </xf>
    <xf numFmtId="0" fontId="4" fillId="2" borderId="12" xfId="105" applyFont="1" applyFill="1" applyBorder="1" applyAlignment="1">
      <alignment horizontal="center" vertical="center" wrapText="1"/>
    </xf>
    <xf numFmtId="0" fontId="2" fillId="2" borderId="16" xfId="98" applyFont="1" applyFill="1" applyBorder="1" applyAlignment="1">
      <alignment horizontal="center" vertical="center"/>
    </xf>
    <xf numFmtId="0" fontId="4" fillId="2" borderId="29" xfId="131" applyFont="1" applyFill="1" applyBorder="1" applyAlignment="1">
      <alignment horizontal="center" vertical="center" wrapText="1"/>
    </xf>
    <xf numFmtId="0" fontId="12" fillId="2" borderId="7" xfId="131" applyFont="1" applyFill="1" applyBorder="1" applyAlignment="1">
      <alignment horizontal="center" vertical="center" wrapText="1"/>
    </xf>
    <xf numFmtId="0" fontId="4" fillId="2" borderId="17" xfId="10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3" fillId="0" borderId="30" xfId="131" applyFont="1" applyFill="1" applyBorder="1" applyAlignment="1">
      <alignment horizontal="center" vertical="center" wrapText="1"/>
    </xf>
    <xf numFmtId="178" fontId="13" fillId="0" borderId="31" xfId="105" applyNumberFormat="1" applyFont="1" applyFill="1" applyBorder="1" applyAlignment="1">
      <alignment horizontal="center" vertical="center"/>
    </xf>
    <xf numFmtId="178" fontId="13" fillId="0" borderId="9" xfId="105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0" borderId="28" xfId="131" applyFont="1" applyFill="1" applyBorder="1" applyAlignment="1">
      <alignment horizontal="center" vertical="center" wrapText="1"/>
    </xf>
    <xf numFmtId="178" fontId="13" fillId="0" borderId="14" xfId="105" applyNumberFormat="1" applyFont="1" applyFill="1" applyBorder="1" applyAlignment="1">
      <alignment horizontal="center" vertical="center"/>
    </xf>
    <xf numFmtId="178" fontId="13" fillId="0" borderId="12" xfId="105" applyNumberFormat="1" applyFont="1" applyFill="1" applyBorder="1" applyAlignment="1">
      <alignment horizontal="center" vertical="center"/>
    </xf>
    <xf numFmtId="0" fontId="3" fillId="0" borderId="5" xfId="98" applyFont="1" applyFill="1" applyBorder="1" applyAlignment="1">
      <alignment horizontal="left" vertical="center"/>
    </xf>
    <xf numFmtId="0" fontId="13" fillId="0" borderId="32" xfId="131" applyFont="1" applyFill="1" applyBorder="1" applyAlignment="1">
      <alignment horizontal="center" vertical="center"/>
    </xf>
    <xf numFmtId="178" fontId="13" fillId="0" borderId="5" xfId="105" applyNumberFormat="1" applyFont="1" applyFill="1" applyBorder="1" applyAlignment="1">
      <alignment horizontal="center" vertical="center"/>
    </xf>
    <xf numFmtId="178" fontId="13" fillId="0" borderId="18" xfId="105" applyNumberFormat="1" applyFont="1" applyFill="1" applyBorder="1" applyAlignment="1">
      <alignment horizontal="center" vertical="center"/>
    </xf>
    <xf numFmtId="178" fontId="9" fillId="0" borderId="0" xfId="98" applyNumberFormat="1" applyFont="1" applyFill="1" applyAlignment="1">
      <alignment horizontal="left" vertical="center"/>
    </xf>
    <xf numFmtId="49" fontId="2" fillId="0" borderId="12" xfId="120" applyNumberFormat="1" applyFont="1" applyBorder="1" applyAlignment="1">
      <alignment horizontal="left" vertical="center" wrapText="1"/>
    </xf>
    <xf numFmtId="49" fontId="2" fillId="0" borderId="12" xfId="120" applyNumberFormat="1" applyFont="1" applyBorder="1" applyAlignment="1">
      <alignment horizontal="left" vertical="center"/>
    </xf>
    <xf numFmtId="178" fontId="10" fillId="0" borderId="0" xfId="98" applyNumberFormat="1" applyFont="1" applyFill="1" applyAlignment="1">
      <alignment horizontal="left" vertical="center"/>
    </xf>
    <xf numFmtId="0" fontId="4" fillId="2" borderId="33" xfId="105" applyFont="1" applyFill="1" applyBorder="1" applyAlignment="1">
      <alignment horizontal="center" vertical="center" wrapText="1"/>
    </xf>
    <xf numFmtId="0" fontId="4" fillId="2" borderId="34" xfId="105" applyFont="1" applyFill="1" applyBorder="1" applyAlignment="1">
      <alignment horizontal="center" vertical="center" wrapText="1"/>
    </xf>
    <xf numFmtId="0" fontId="4" fillId="2" borderId="18" xfId="105" applyFont="1" applyFill="1" applyBorder="1" applyAlignment="1">
      <alignment horizontal="center" vertical="center" wrapText="1"/>
    </xf>
    <xf numFmtId="0" fontId="4" fillId="2" borderId="2" xfId="131" applyFont="1" applyFill="1" applyBorder="1" applyAlignment="1">
      <alignment horizontal="center" vertical="center" wrapText="1"/>
    </xf>
    <xf numFmtId="0" fontId="2" fillId="2" borderId="21" xfId="105" applyFont="1" applyFill="1" applyBorder="1" applyAlignment="1">
      <alignment horizontal="center" vertical="center" wrapText="1"/>
    </xf>
    <xf numFmtId="0" fontId="4" fillId="2" borderId="14" xfId="131" applyFont="1" applyFill="1" applyBorder="1" applyAlignment="1">
      <alignment horizontal="center" vertical="center" wrapText="1"/>
    </xf>
    <xf numFmtId="0" fontId="2" fillId="2" borderId="20" xfId="105" applyFont="1" applyFill="1" applyBorder="1" applyAlignment="1">
      <alignment horizontal="center" vertical="center" wrapText="1"/>
    </xf>
    <xf numFmtId="0" fontId="4" fillId="2" borderId="7" xfId="131" applyFont="1" applyFill="1" applyBorder="1" applyAlignment="1">
      <alignment horizontal="center" vertical="center" wrapText="1"/>
    </xf>
    <xf numFmtId="178" fontId="13" fillId="0" borderId="10" xfId="105" applyNumberFormat="1" applyFont="1" applyFill="1" applyBorder="1" applyAlignment="1">
      <alignment horizontal="center" vertical="center"/>
    </xf>
    <xf numFmtId="178" fontId="13" fillId="0" borderId="35" xfId="105" applyNumberFormat="1" applyFont="1" applyFill="1" applyBorder="1" applyAlignment="1">
      <alignment horizontal="center" vertical="center"/>
    </xf>
    <xf numFmtId="178" fontId="13" fillId="0" borderId="15" xfId="105" applyNumberFormat="1" applyFont="1" applyFill="1" applyBorder="1" applyAlignment="1">
      <alignment horizontal="center" vertical="center"/>
    </xf>
    <xf numFmtId="178" fontId="13" fillId="0" borderId="36" xfId="105" applyNumberFormat="1" applyFont="1" applyFill="1" applyBorder="1" applyAlignment="1">
      <alignment horizontal="center" vertical="center"/>
    </xf>
    <xf numFmtId="0" fontId="14" fillId="0" borderId="0" xfId="98" applyFont="1" applyFill="1" applyAlignment="1">
      <alignment horizontal="left" vertical="center"/>
    </xf>
    <xf numFmtId="178" fontId="13" fillId="0" borderId="22" xfId="105" applyNumberFormat="1" applyFont="1" applyFill="1" applyBorder="1" applyAlignment="1">
      <alignment horizontal="center" vertical="center"/>
    </xf>
  </cellXfs>
  <cellStyles count="19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9" xfId="49"/>
    <cellStyle name="千位分隔 2 2 4" xfId="50"/>
    <cellStyle name="千位分隔 11 2" xfId="51"/>
    <cellStyle name="常规 6" xfId="52"/>
    <cellStyle name="百分比 2" xfId="53"/>
    <cellStyle name="千位分隔 10 4" xfId="54"/>
    <cellStyle name="百分比 7" xfId="55"/>
    <cellStyle name="常规 5 2" xfId="56"/>
    <cellStyle name="百分比 2 2" xfId="57"/>
    <cellStyle name="百分比 4" xfId="58"/>
    <cellStyle name="常规 5 2 2" xfId="59"/>
    <cellStyle name="百分比 5" xfId="60"/>
    <cellStyle name="百分比 2 3" xfId="61"/>
    <cellStyle name="百分比 6" xfId="62"/>
    <cellStyle name="千位分隔 10 2 2 2" xfId="63"/>
    <cellStyle name="千位分隔 12 2" xfId="64"/>
    <cellStyle name="千位分隔 6 3" xfId="65"/>
    <cellStyle name="常规 8 2" xfId="66"/>
    <cellStyle name="千位分隔 6 2" xfId="67"/>
    <cellStyle name="千位分隔 2 2 4 2" xfId="68"/>
    <cellStyle name="百分比 4 2 3" xfId="69"/>
    <cellStyle name="百分比 4 2" xfId="70"/>
    <cellStyle name="百分比 3 2" xfId="71"/>
    <cellStyle name="百分比 10" xfId="72"/>
    <cellStyle name="百分比 16" xfId="73"/>
    <cellStyle name="百分比 10 2" xfId="74"/>
    <cellStyle name="百分比 17" xfId="75"/>
    <cellStyle name="百分比 17 2" xfId="76"/>
    <cellStyle name="百分比 2 3 2" xfId="77"/>
    <cellStyle name="百分比 3" xfId="78"/>
    <cellStyle name="百分比 4 2 2" xfId="79"/>
    <cellStyle name="百分比 4 2 3 2" xfId="80"/>
    <cellStyle name="千位分隔 10 4 4" xfId="81"/>
    <cellStyle name="百分比 4 3" xfId="82"/>
    <cellStyle name="百分比 5 2" xfId="83"/>
    <cellStyle name="百分比 6 2" xfId="84"/>
    <cellStyle name="百分比 7 2" xfId="85"/>
    <cellStyle name="千位分隔 3" xfId="86"/>
    <cellStyle name="百分比 8" xfId="87"/>
    <cellStyle name="百分比 9" xfId="88"/>
    <cellStyle name="常规 10" xfId="89"/>
    <cellStyle name="常规 10 2" xfId="90"/>
    <cellStyle name="常规 11" xfId="91"/>
    <cellStyle name="常规 12" xfId="92"/>
    <cellStyle name="常规 12 2" xfId="93"/>
    <cellStyle name="常规 12 3" xfId="94"/>
    <cellStyle name="常规 12 4" xfId="95"/>
    <cellStyle name="常规 13" xfId="96"/>
    <cellStyle name="常规 2" xfId="97"/>
    <cellStyle name="常规 2 2" xfId="98"/>
    <cellStyle name="常规 2 3" xfId="99"/>
    <cellStyle name="常规 2 3 2" xfId="100"/>
    <cellStyle name="常规 2 4" xfId="101"/>
    <cellStyle name="常规 2 4 2" xfId="102"/>
    <cellStyle name="常规 2 5" xfId="103"/>
    <cellStyle name="常规 29" xfId="104"/>
    <cellStyle name="常规 3" xfId="105"/>
    <cellStyle name="常规 3 2" xfId="106"/>
    <cellStyle name="常规 3 2 2" xfId="107"/>
    <cellStyle name="常规 3 2 3" xfId="108"/>
    <cellStyle name="常规 3 3" xfId="109"/>
    <cellStyle name="常规 3 3 2" xfId="110"/>
    <cellStyle name="常规 3 4" xfId="111"/>
    <cellStyle name="常规 39 2" xfId="112"/>
    <cellStyle name="货币 2" xfId="113"/>
    <cellStyle name="千位分隔 10 2 3 2 4" xfId="114"/>
    <cellStyle name="常规 39 2 2" xfId="115"/>
    <cellStyle name="常规 39 3" xfId="116"/>
    <cellStyle name="货币 3" xfId="117"/>
    <cellStyle name="常规 4" xfId="118"/>
    <cellStyle name="常规 4 2" xfId="119"/>
    <cellStyle name="常规 5" xfId="120"/>
    <cellStyle name="常规 5 3" xfId="121"/>
    <cellStyle name="常规 5 4" xfId="122"/>
    <cellStyle name="常规 6 2" xfId="123"/>
    <cellStyle name="常规 6 3" xfId="124"/>
    <cellStyle name="千位分隔 10 2" xfId="125"/>
    <cellStyle name="千位分隔 3 2 2" xfId="126"/>
    <cellStyle name="常规 7" xfId="127"/>
    <cellStyle name="常规 7 2" xfId="128"/>
    <cellStyle name="常规 8" xfId="129"/>
    <cellStyle name="常规 9" xfId="130"/>
    <cellStyle name="常规_Sheet1" xfId="131"/>
    <cellStyle name="常规_Sheet7" xfId="132"/>
    <cellStyle name="千位分隔 2 3" xfId="133"/>
    <cellStyle name="货币 4" xfId="134"/>
    <cellStyle name="千位分隔 8 2" xfId="135"/>
    <cellStyle name="货币 5" xfId="136"/>
    <cellStyle name="千位分隔 8 3" xfId="137"/>
    <cellStyle name="货币 6" xfId="138"/>
    <cellStyle name="货币 6 2" xfId="139"/>
    <cellStyle name="千位分隔 10" xfId="140"/>
    <cellStyle name="千位分隔 3 2" xfId="141"/>
    <cellStyle name="千位分隔 10 2 2 2 2" xfId="142"/>
    <cellStyle name="千位分隔 10 2 2 2 4" xfId="143"/>
    <cellStyle name="千位分隔 10 2 3" xfId="144"/>
    <cellStyle name="千位分隔 10 2 3 2" xfId="145"/>
    <cellStyle name="千位分隔 10 2 3 2 2" xfId="146"/>
    <cellStyle name="千位分隔 10 2 3 2 3" xfId="147"/>
    <cellStyle name="千位分隔 10 2 3 2 3 2" xfId="148"/>
    <cellStyle name="千位分隔 10 4 2" xfId="149"/>
    <cellStyle name="千位分隔 10 4 2 2" xfId="150"/>
    <cellStyle name="千位分隔 10 4 3" xfId="151"/>
    <cellStyle name="千位分隔 11" xfId="152"/>
    <cellStyle name="千位分隔 3 3" xfId="153"/>
    <cellStyle name="千位分隔 12" xfId="154"/>
    <cellStyle name="千位分隔 2 3 2" xfId="155"/>
    <cellStyle name="千位分隔 3 4" xfId="156"/>
    <cellStyle name="千位分隔 13" xfId="157"/>
    <cellStyle name="千位分隔 2" xfId="158"/>
    <cellStyle name="千位分隔 2 2" xfId="159"/>
    <cellStyle name="千位分隔 2 2 2" xfId="160"/>
    <cellStyle name="千位分隔 2 4" xfId="161"/>
    <cellStyle name="千位分隔 2 2 2 2" xfId="162"/>
    <cellStyle name="千位分隔 4 4" xfId="163"/>
    <cellStyle name="千位分隔 2 2 2 2 2" xfId="164"/>
    <cellStyle name="千位分隔 2 2 2 3" xfId="165"/>
    <cellStyle name="千位分隔 2 2 3" xfId="166"/>
    <cellStyle name="千位分隔 2 5" xfId="167"/>
    <cellStyle name="千位分隔 2 2 3 2" xfId="168"/>
    <cellStyle name="千位分隔 2 2 5" xfId="169"/>
    <cellStyle name="千位分隔 2 7" xfId="170"/>
    <cellStyle name="千位分隔 2 2 5 2" xfId="171"/>
    <cellStyle name="千位分隔 2 2 6" xfId="172"/>
    <cellStyle name="千位分隔 2 2 7" xfId="173"/>
    <cellStyle name="千位分隔 28" xfId="174"/>
    <cellStyle name="千位分隔 28 2" xfId="175"/>
    <cellStyle name="千位分隔 28 2 2" xfId="176"/>
    <cellStyle name="千位分隔 3 2 3" xfId="177"/>
    <cellStyle name="千位分隔 4" xfId="178"/>
    <cellStyle name="千位分隔 4 2" xfId="179"/>
    <cellStyle name="千位分隔 4 2 2" xfId="180"/>
    <cellStyle name="千位分隔 4 3" xfId="181"/>
    <cellStyle name="千位分隔 5" xfId="182"/>
    <cellStyle name="千位分隔 5 2" xfId="183"/>
    <cellStyle name="千位分隔 5 2 2" xfId="184"/>
    <cellStyle name="千位分隔 5 3" xfId="185"/>
    <cellStyle name="千位分隔 6" xfId="186"/>
    <cellStyle name="千位分隔 6 2 2" xfId="187"/>
    <cellStyle name="千位分隔 7" xfId="188"/>
    <cellStyle name="千位分隔 7 2" xfId="189"/>
    <cellStyle name="千位分隔 7 2 2" xfId="190"/>
    <cellStyle name="千位分隔 7 3" xfId="191"/>
    <cellStyle name="千位分隔 8" xfId="192"/>
    <cellStyle name="千位分隔 8 2 2" xfId="193"/>
    <cellStyle name="千位分隔 9" xfId="194"/>
    <cellStyle name="千位分隔 9 2" xfId="195"/>
  </cellStyles>
  <tableStyles count="0" defaultTableStyle="TableStyleMedium2" defaultPivotStyle="PivotStyleLight16"/>
  <colors>
    <mruColors>
      <color rgb="00305496"/>
      <color rgb="000563C1"/>
      <color rgb="009BC2E6"/>
      <color rgb="00FF0000"/>
      <color rgb="00C00000"/>
      <color rgb="00F8CBAD"/>
      <color rgb="00E7E6E6"/>
      <color rgb="00DDEBF7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xin/Dev/AA/config/data_extraction_config_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i_sheet_df"/>
      <sheetName val="single_sheet_df"/>
      <sheetName val="机构分组"/>
      <sheetName val="过滤机构"/>
      <sheetName val="机构名替换"/>
    </sheetNames>
    <sheetDataSet>
      <sheetData sheetId="0"/>
      <sheetData sheetId="1"/>
      <sheetData sheetId="2">
        <row r="1">
          <cell r="B1" t="str">
            <v>机构名称</v>
          </cell>
        </row>
        <row r="2">
          <cell r="B2" t="str">
            <v>北京</v>
          </cell>
        </row>
        <row r="3">
          <cell r="B3" t="str">
            <v>上海</v>
          </cell>
        </row>
        <row r="4">
          <cell r="B4" t="str">
            <v>广州</v>
          </cell>
        </row>
        <row r="5">
          <cell r="B5" t="str">
            <v>成都</v>
          </cell>
        </row>
        <row r="6">
          <cell r="B6" t="str">
            <v>郑州</v>
          </cell>
        </row>
        <row r="7">
          <cell r="B7" t="str">
            <v>武汉</v>
          </cell>
        </row>
        <row r="8">
          <cell r="B8" t="str">
            <v>石家庄</v>
          </cell>
        </row>
        <row r="9">
          <cell r="B9" t="str">
            <v>大连</v>
          </cell>
        </row>
        <row r="10">
          <cell r="B10" t="str">
            <v>沈阳</v>
          </cell>
        </row>
        <row r="11">
          <cell r="B11" t="str">
            <v>天津</v>
          </cell>
        </row>
        <row r="12">
          <cell r="B12" t="str">
            <v>长沙</v>
          </cell>
        </row>
        <row r="13">
          <cell r="B13" t="str">
            <v>厦门</v>
          </cell>
        </row>
        <row r="14">
          <cell r="B14" t="str">
            <v>南宁</v>
          </cell>
        </row>
        <row r="15">
          <cell r="B15" t="str">
            <v>哈尔滨</v>
          </cell>
        </row>
        <row r="16">
          <cell r="B16" t="str">
            <v>长春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X27"/>
  <sheetViews>
    <sheetView tabSelected="1" zoomScale="80" zoomScaleNormal="80" zoomScaleSheetLayoutView="60" workbookViewId="0">
      <pane xSplit="2" ySplit="6" topLeftCell="C7" activePane="bottomRight" state="frozen"/>
      <selection/>
      <selection pane="topRight"/>
      <selection pane="bottomLeft"/>
      <selection pane="bottomRight" activeCell="Q7" sqref="Q7:Q22"/>
    </sheetView>
  </sheetViews>
  <sheetFormatPr defaultColWidth="14.75" defaultRowHeight="16.8"/>
  <cols>
    <col min="1" max="1" width="10.875" style="45" customWidth="1"/>
    <col min="2" max="5" width="12.625" style="45" customWidth="1"/>
    <col min="6" max="6" width="18.75" style="45" customWidth="1"/>
    <col min="7" max="8" width="12.625" style="45" customWidth="1"/>
    <col min="9" max="9" width="20.125" style="45" customWidth="1"/>
    <col min="10" max="12" width="12.625" style="45" customWidth="1"/>
    <col min="13" max="13" width="18.875" style="45" customWidth="1"/>
    <col min="14" max="15" width="12.625" style="45" customWidth="1"/>
    <col min="16" max="16" width="18.75" style="45" customWidth="1"/>
    <col min="17" max="19" width="12.625" style="45" customWidth="1"/>
    <col min="20" max="20" width="19.25" style="45" customWidth="1"/>
    <col min="21" max="22" width="12.625" style="45" customWidth="1"/>
    <col min="23" max="23" width="18.5" style="45" customWidth="1"/>
    <col min="24" max="16384" width="14.75" style="45"/>
  </cols>
  <sheetData>
    <row r="1" s="42" customFormat="1" ht="33" customHeight="1" spans="1:2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="43" customFormat="1" ht="21" customHeight="1" spans="1:23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="44" customFormat="1" ht="15" customHeight="1" spans="1:23">
      <c r="A3" s="48" t="s">
        <v>2</v>
      </c>
      <c r="B3" s="49" t="s">
        <v>3</v>
      </c>
      <c r="C3" s="50" t="s">
        <v>4</v>
      </c>
      <c r="D3" s="49"/>
      <c r="E3" s="49"/>
      <c r="F3" s="49"/>
      <c r="G3" s="49"/>
      <c r="H3" s="49"/>
      <c r="I3" s="78"/>
      <c r="J3" s="50" t="s">
        <v>5</v>
      </c>
      <c r="K3" s="49"/>
      <c r="L3" s="49"/>
      <c r="M3" s="49"/>
      <c r="N3" s="49"/>
      <c r="O3" s="49"/>
      <c r="P3" s="78"/>
      <c r="Q3" s="50" t="s">
        <v>6</v>
      </c>
      <c r="R3" s="49"/>
      <c r="S3" s="49"/>
      <c r="T3" s="49"/>
      <c r="U3" s="49"/>
      <c r="V3" s="49"/>
      <c r="W3" s="78"/>
    </row>
    <row r="4" s="44" customFormat="1" ht="15.2" spans="1:23">
      <c r="A4" s="51"/>
      <c r="B4" s="52"/>
      <c r="C4" s="53" t="s">
        <v>7</v>
      </c>
      <c r="D4" s="54"/>
      <c r="E4" s="75"/>
      <c r="F4" s="54"/>
      <c r="G4" s="54"/>
      <c r="H4" s="54"/>
      <c r="I4" s="79"/>
      <c r="J4" s="80"/>
      <c r="K4" s="54"/>
      <c r="L4" s="75"/>
      <c r="M4" s="54"/>
      <c r="N4" s="54"/>
      <c r="O4" s="54"/>
      <c r="P4" s="79"/>
      <c r="Q4" s="53" t="s">
        <v>7</v>
      </c>
      <c r="R4" s="54"/>
      <c r="S4" s="75"/>
      <c r="T4" s="54"/>
      <c r="U4" s="54"/>
      <c r="V4" s="54"/>
      <c r="W4" s="79"/>
    </row>
    <row r="5" s="44" customFormat="1" ht="15.2" spans="1:23">
      <c r="A5" s="51"/>
      <c r="B5" s="52"/>
      <c r="C5" s="53"/>
      <c r="D5" s="54"/>
      <c r="E5" s="76"/>
      <c r="F5" s="54"/>
      <c r="G5" s="54"/>
      <c r="H5" s="54"/>
      <c r="I5" s="79"/>
      <c r="J5" s="80"/>
      <c r="K5" s="54"/>
      <c r="L5" s="76"/>
      <c r="M5" s="54"/>
      <c r="N5" s="54"/>
      <c r="O5" s="54"/>
      <c r="P5" s="79"/>
      <c r="Q5" s="53"/>
      <c r="R5" s="54"/>
      <c r="S5" s="76"/>
      <c r="T5" s="54"/>
      <c r="U5" s="54"/>
      <c r="V5" s="54"/>
      <c r="W5" s="79"/>
    </row>
    <row r="6" s="44" customFormat="1" ht="15.95" spans="1:24">
      <c r="A6" s="55"/>
      <c r="B6" s="56"/>
      <c r="C6" s="57"/>
      <c r="D6" s="58"/>
      <c r="E6" s="77"/>
      <c r="F6" s="58"/>
      <c r="G6" s="58"/>
      <c r="H6" s="58"/>
      <c r="I6" s="81"/>
      <c r="J6" s="82"/>
      <c r="K6" s="58"/>
      <c r="L6" s="77"/>
      <c r="M6" s="58"/>
      <c r="N6" s="58"/>
      <c r="O6" s="58"/>
      <c r="P6" s="81"/>
      <c r="Q6" s="57"/>
      <c r="R6" s="58"/>
      <c r="S6" s="77"/>
      <c r="T6" s="58"/>
      <c r="U6" s="58"/>
      <c r="V6" s="58"/>
      <c r="W6" s="81"/>
      <c r="X6" s="44" t="s">
        <v>8</v>
      </c>
    </row>
    <row r="7" s="44" customFormat="1" ht="14.65" customHeight="1" spans="1:24">
      <c r="A7" s="59">
        <v>1</v>
      </c>
      <c r="B7" s="60" t="s">
        <v>9</v>
      </c>
      <c r="C7" s="61">
        <v>18.5033775284471</v>
      </c>
      <c r="D7" s="62"/>
      <c r="E7" s="62"/>
      <c r="F7" s="62"/>
      <c r="G7" s="62"/>
      <c r="H7" s="62"/>
      <c r="I7" s="83"/>
      <c r="J7" s="84"/>
      <c r="K7" s="62"/>
      <c r="L7" s="62"/>
      <c r="M7" s="62"/>
      <c r="N7" s="62"/>
      <c r="O7" s="62"/>
      <c r="P7" s="84"/>
      <c r="Q7" s="61">
        <v>4.64790702727246</v>
      </c>
      <c r="R7" s="62"/>
      <c r="S7" s="62"/>
      <c r="T7" s="62"/>
      <c r="U7" s="62"/>
      <c r="V7" s="62"/>
      <c r="W7" s="86"/>
      <c r="X7" s="87" t="str">
        <f>_xlfn.XLOOKUP(B7,[1]机构分组!$B:$B,[1]机构分组!$B:$B)</f>
        <v>北京</v>
      </c>
    </row>
    <row r="8" s="44" customFormat="1" ht="14.65" customHeight="1" spans="1:24">
      <c r="A8" s="63">
        <v>1</v>
      </c>
      <c r="B8" s="64" t="s">
        <v>10</v>
      </c>
      <c r="C8" s="65">
        <v>11.9337012299822</v>
      </c>
      <c r="D8" s="66"/>
      <c r="E8" s="62"/>
      <c r="F8" s="66"/>
      <c r="G8" s="66"/>
      <c r="H8" s="66"/>
      <c r="I8" s="83"/>
      <c r="J8" s="84"/>
      <c r="K8" s="62"/>
      <c r="L8" s="62"/>
      <c r="M8" s="62"/>
      <c r="N8" s="62"/>
      <c r="O8" s="62"/>
      <c r="P8" s="84"/>
      <c r="Q8" s="61">
        <v>1.83311472029016</v>
      </c>
      <c r="R8" s="62"/>
      <c r="S8" s="62"/>
      <c r="T8" s="62"/>
      <c r="U8" s="62"/>
      <c r="V8" s="62"/>
      <c r="W8" s="86"/>
      <c r="X8" s="87" t="str">
        <f>_xlfn.XLOOKUP(B8,[1]机构分组!$B:$B,[1]机构分组!$B:$B)</f>
        <v>上海</v>
      </c>
    </row>
    <row r="9" s="44" customFormat="1" ht="14.65" customHeight="1" spans="1:24">
      <c r="A9" s="63">
        <v>3</v>
      </c>
      <c r="B9" s="64" t="s">
        <v>11</v>
      </c>
      <c r="C9" s="65">
        <v>10.8541641694742</v>
      </c>
      <c r="D9" s="66"/>
      <c r="E9" s="62"/>
      <c r="F9" s="66"/>
      <c r="G9" s="66"/>
      <c r="H9" s="66"/>
      <c r="I9" s="83"/>
      <c r="J9" s="84"/>
      <c r="K9" s="62"/>
      <c r="L9" s="62"/>
      <c r="M9" s="62"/>
      <c r="N9" s="62"/>
      <c r="O9" s="62"/>
      <c r="P9" s="84"/>
      <c r="Q9" s="61">
        <v>2.06903597106218</v>
      </c>
      <c r="R9" s="62"/>
      <c r="S9" s="62"/>
      <c r="T9" s="62"/>
      <c r="U9" s="62"/>
      <c r="V9" s="62"/>
      <c r="W9" s="86"/>
      <c r="X9" s="87" t="str">
        <f>_xlfn.XLOOKUP(B9,[1]机构分组!$B:$B,[1]机构分组!$B:$B)</f>
        <v>大连</v>
      </c>
    </row>
    <row r="10" s="44" customFormat="1" ht="14.65" customHeight="1" spans="1:24">
      <c r="A10" s="63">
        <v>1</v>
      </c>
      <c r="B10" s="64" t="s">
        <v>12</v>
      </c>
      <c r="C10" s="65">
        <v>14.9583540268879</v>
      </c>
      <c r="D10" s="66"/>
      <c r="E10" s="62"/>
      <c r="F10" s="66"/>
      <c r="G10" s="66"/>
      <c r="H10" s="66"/>
      <c r="I10" s="83"/>
      <c r="J10" s="84"/>
      <c r="K10" s="62"/>
      <c r="L10" s="62"/>
      <c r="M10" s="62"/>
      <c r="N10" s="62"/>
      <c r="O10" s="62"/>
      <c r="P10" s="84"/>
      <c r="Q10" s="61">
        <v>1.05511045066191</v>
      </c>
      <c r="R10" s="62"/>
      <c r="S10" s="62"/>
      <c r="T10" s="62"/>
      <c r="U10" s="62"/>
      <c r="V10" s="62"/>
      <c r="W10" s="86"/>
      <c r="X10" s="87" t="str">
        <f>_xlfn.XLOOKUP(B10,[1]机构分组!$B:$B,[1]机构分组!$B:$B)</f>
        <v>广州</v>
      </c>
    </row>
    <row r="11" s="44" customFormat="1" ht="14.65" customHeight="1" spans="1:24">
      <c r="A11" s="63">
        <v>2</v>
      </c>
      <c r="B11" s="64" t="s">
        <v>13</v>
      </c>
      <c r="C11" s="65">
        <v>10.4514214608354</v>
      </c>
      <c r="D11" s="66"/>
      <c r="E11" s="62"/>
      <c r="F11" s="66"/>
      <c r="G11" s="66"/>
      <c r="H11" s="66"/>
      <c r="I11" s="83"/>
      <c r="J11" s="84"/>
      <c r="K11" s="62"/>
      <c r="L11" s="62"/>
      <c r="M11" s="62"/>
      <c r="N11" s="62"/>
      <c r="O11" s="62"/>
      <c r="P11" s="84"/>
      <c r="Q11" s="61">
        <v>3.09450578111986</v>
      </c>
      <c r="R11" s="62"/>
      <c r="S11" s="62"/>
      <c r="T11" s="62"/>
      <c r="U11" s="62"/>
      <c r="V11" s="62"/>
      <c r="W11" s="86"/>
      <c r="X11" s="87" t="str">
        <f>_xlfn.XLOOKUP(B11,[1]机构分组!$B:$B,[1]机构分组!$B:$B)</f>
        <v>成都</v>
      </c>
    </row>
    <row r="12" s="44" customFormat="1" ht="14.65" customHeight="1" spans="1:24">
      <c r="A12" s="63">
        <v>2</v>
      </c>
      <c r="B12" s="64" t="s">
        <v>14</v>
      </c>
      <c r="C12" s="65">
        <v>14.6374438439162</v>
      </c>
      <c r="D12" s="66"/>
      <c r="E12" s="62"/>
      <c r="F12" s="66"/>
      <c r="G12" s="66"/>
      <c r="H12" s="66"/>
      <c r="I12" s="83"/>
      <c r="J12" s="84"/>
      <c r="K12" s="62"/>
      <c r="L12" s="62"/>
      <c r="M12" s="62"/>
      <c r="N12" s="62"/>
      <c r="O12" s="62"/>
      <c r="P12" s="84"/>
      <c r="Q12" s="61">
        <v>1.45541017507582</v>
      </c>
      <c r="R12" s="62"/>
      <c r="S12" s="62"/>
      <c r="T12" s="62"/>
      <c r="U12" s="62"/>
      <c r="V12" s="62"/>
      <c r="W12" s="86"/>
      <c r="X12" s="87" t="str">
        <f>_xlfn.XLOOKUP(B12,[1]机构分组!$B:$B,[1]机构分组!$B:$B)</f>
        <v>郑州</v>
      </c>
    </row>
    <row r="13" s="44" customFormat="1" ht="14.65" customHeight="1" spans="1:24">
      <c r="A13" s="63">
        <v>3</v>
      </c>
      <c r="B13" s="64" t="s">
        <v>15</v>
      </c>
      <c r="C13" s="65">
        <v>12.9594936213478</v>
      </c>
      <c r="D13" s="66"/>
      <c r="E13" s="62"/>
      <c r="F13" s="66"/>
      <c r="G13" s="66"/>
      <c r="H13" s="66"/>
      <c r="I13" s="83"/>
      <c r="J13" s="84"/>
      <c r="K13" s="62"/>
      <c r="L13" s="62"/>
      <c r="M13" s="62"/>
      <c r="N13" s="62"/>
      <c r="O13" s="62"/>
      <c r="P13" s="84"/>
      <c r="Q13" s="61">
        <v>2.72894802327644</v>
      </c>
      <c r="R13" s="62"/>
      <c r="S13" s="62"/>
      <c r="T13" s="62"/>
      <c r="U13" s="62"/>
      <c r="V13" s="62"/>
      <c r="W13" s="86"/>
      <c r="X13" s="87" t="str">
        <f>_xlfn.XLOOKUP(B13,[1]机构分组!$B:$B,[1]机构分组!$B:$B)</f>
        <v>沈阳</v>
      </c>
    </row>
    <row r="14" s="44" customFormat="1" ht="14.65" customHeight="1" spans="1:24">
      <c r="A14" s="63">
        <v>2</v>
      </c>
      <c r="B14" s="64" t="s">
        <v>16</v>
      </c>
      <c r="C14" s="65">
        <v>15.1052896161791</v>
      </c>
      <c r="D14" s="66"/>
      <c r="E14" s="62"/>
      <c r="F14" s="66"/>
      <c r="G14" s="66"/>
      <c r="H14" s="66"/>
      <c r="I14" s="83"/>
      <c r="J14" s="84"/>
      <c r="K14" s="62"/>
      <c r="L14" s="62"/>
      <c r="M14" s="62"/>
      <c r="N14" s="62"/>
      <c r="O14" s="62"/>
      <c r="P14" s="84"/>
      <c r="Q14" s="61">
        <v>4.36380440372019</v>
      </c>
      <c r="R14" s="62"/>
      <c r="S14" s="62"/>
      <c r="T14" s="62"/>
      <c r="U14" s="62"/>
      <c r="V14" s="62"/>
      <c r="W14" s="86"/>
      <c r="X14" s="87" t="str">
        <f>_xlfn.XLOOKUP(B14,[1]机构分组!$B:$B,[1]机构分组!$B:$B)</f>
        <v>武汉</v>
      </c>
    </row>
    <row r="15" s="44" customFormat="1" ht="14.65" customHeight="1" spans="1:24">
      <c r="A15" s="63">
        <v>3</v>
      </c>
      <c r="B15" s="64" t="s">
        <v>17</v>
      </c>
      <c r="C15" s="65">
        <v>18.6514544236024</v>
      </c>
      <c r="D15" s="66"/>
      <c r="E15" s="62"/>
      <c r="F15" s="66"/>
      <c r="G15" s="66"/>
      <c r="H15" s="66"/>
      <c r="I15" s="83"/>
      <c r="J15" s="84"/>
      <c r="K15" s="62"/>
      <c r="L15" s="62"/>
      <c r="M15" s="62"/>
      <c r="N15" s="62"/>
      <c r="O15" s="62"/>
      <c r="P15" s="84"/>
      <c r="Q15" s="61">
        <v>4.22368688535306</v>
      </c>
      <c r="R15" s="62"/>
      <c r="S15" s="62"/>
      <c r="T15" s="62"/>
      <c r="U15" s="62"/>
      <c r="V15" s="62"/>
      <c r="W15" s="86"/>
      <c r="X15" s="87" t="str">
        <f>_xlfn.XLOOKUP(B15,[1]机构分组!$B:$B,[1]机构分组!$B:$B)</f>
        <v>天津</v>
      </c>
    </row>
    <row r="16" s="44" customFormat="1" ht="14.65" customHeight="1" spans="1:24">
      <c r="A16" s="63">
        <v>3</v>
      </c>
      <c r="B16" s="64" t="s">
        <v>18</v>
      </c>
      <c r="C16" s="65">
        <v>10.4041722647409</v>
      </c>
      <c r="D16" s="66"/>
      <c r="E16" s="62"/>
      <c r="F16" s="66"/>
      <c r="G16" s="66"/>
      <c r="H16" s="66"/>
      <c r="I16" s="83"/>
      <c r="J16" s="84"/>
      <c r="K16" s="62"/>
      <c r="L16" s="62"/>
      <c r="M16" s="62"/>
      <c r="N16" s="62"/>
      <c r="O16" s="62"/>
      <c r="P16" s="84"/>
      <c r="Q16" s="61">
        <v>1.99727374639881</v>
      </c>
      <c r="R16" s="62"/>
      <c r="S16" s="62"/>
      <c r="T16" s="62"/>
      <c r="U16" s="62"/>
      <c r="V16" s="62"/>
      <c r="W16" s="86"/>
      <c r="X16" s="87" t="str">
        <f>_xlfn.XLOOKUP(B16,[1]机构分组!$B:$B,[1]机构分组!$B:$B)</f>
        <v>长沙</v>
      </c>
    </row>
    <row r="17" s="44" customFormat="1" ht="14.65" customHeight="1" spans="1:24">
      <c r="A17" s="63">
        <v>2</v>
      </c>
      <c r="B17" s="64" t="s">
        <v>19</v>
      </c>
      <c r="C17" s="65">
        <v>18.5011974194371</v>
      </c>
      <c r="D17" s="66"/>
      <c r="E17" s="62"/>
      <c r="F17" s="66"/>
      <c r="G17" s="66"/>
      <c r="H17" s="66"/>
      <c r="I17" s="83"/>
      <c r="J17" s="84"/>
      <c r="K17" s="62"/>
      <c r="L17" s="62"/>
      <c r="M17" s="62"/>
      <c r="N17" s="62"/>
      <c r="O17" s="62"/>
      <c r="P17" s="84"/>
      <c r="Q17" s="61">
        <v>4.08663604709163</v>
      </c>
      <c r="R17" s="62"/>
      <c r="S17" s="62"/>
      <c r="T17" s="62"/>
      <c r="U17" s="62"/>
      <c r="V17" s="62"/>
      <c r="W17" s="86"/>
      <c r="X17" s="87" t="str">
        <f>_xlfn.XLOOKUP(B17,[1]机构分组!$B:$B,[1]机构分组!$B:$B)</f>
        <v>石家庄</v>
      </c>
    </row>
    <row r="18" s="44" customFormat="1" ht="14.65" customHeight="1" spans="1:24">
      <c r="A18" s="63">
        <v>4</v>
      </c>
      <c r="B18" s="64" t="s">
        <v>20</v>
      </c>
      <c r="C18" s="65">
        <v>17.3173879158241</v>
      </c>
      <c r="D18" s="66"/>
      <c r="E18" s="62"/>
      <c r="F18" s="66"/>
      <c r="G18" s="66"/>
      <c r="H18" s="66"/>
      <c r="I18" s="83"/>
      <c r="J18" s="84"/>
      <c r="K18" s="62"/>
      <c r="L18" s="62"/>
      <c r="M18" s="62"/>
      <c r="N18" s="62"/>
      <c r="O18" s="62"/>
      <c r="P18" s="84"/>
      <c r="Q18" s="61">
        <v>1.52358815809282</v>
      </c>
      <c r="R18" s="62"/>
      <c r="S18" s="62"/>
      <c r="T18" s="62"/>
      <c r="U18" s="62"/>
      <c r="V18" s="62"/>
      <c r="W18" s="86"/>
      <c r="X18" s="87" t="str">
        <f>_xlfn.XLOOKUP(B18,[1]机构分组!$B:$B,[1]机构分组!$B:$B)</f>
        <v>厦门</v>
      </c>
    </row>
    <row r="19" s="44" customFormat="1" ht="14.65" customHeight="1" spans="1:24">
      <c r="A19" s="63">
        <v>4</v>
      </c>
      <c r="B19" s="64" t="s">
        <v>21</v>
      </c>
      <c r="C19" s="65">
        <v>10.1392191184958</v>
      </c>
      <c r="D19" s="66"/>
      <c r="E19" s="62"/>
      <c r="F19" s="66"/>
      <c r="G19" s="66"/>
      <c r="H19" s="66"/>
      <c r="I19" s="83"/>
      <c r="J19" s="84"/>
      <c r="K19" s="62"/>
      <c r="L19" s="62"/>
      <c r="M19" s="62"/>
      <c r="N19" s="62"/>
      <c r="O19" s="62"/>
      <c r="P19" s="84"/>
      <c r="Q19" s="61">
        <v>4.01096220447676</v>
      </c>
      <c r="R19" s="62"/>
      <c r="S19" s="62"/>
      <c r="T19" s="62"/>
      <c r="U19" s="62"/>
      <c r="V19" s="62"/>
      <c r="W19" s="86"/>
      <c r="X19" s="87" t="str">
        <f>_xlfn.XLOOKUP(B19,[1]机构分组!$B:$B,[1]机构分组!$B:$B)</f>
        <v>南宁</v>
      </c>
    </row>
    <row r="20" s="44" customFormat="1" ht="14.65" customHeight="1" spans="1:24">
      <c r="A20" s="63">
        <v>4</v>
      </c>
      <c r="B20" s="64" t="s">
        <v>22</v>
      </c>
      <c r="C20" s="65">
        <v>17.5143787663984</v>
      </c>
      <c r="D20" s="66"/>
      <c r="E20" s="62"/>
      <c r="F20" s="66"/>
      <c r="G20" s="66"/>
      <c r="H20" s="66"/>
      <c r="I20" s="83"/>
      <c r="J20" s="84"/>
      <c r="K20" s="62"/>
      <c r="L20" s="62"/>
      <c r="M20" s="62"/>
      <c r="N20" s="62"/>
      <c r="O20" s="62"/>
      <c r="P20" s="84"/>
      <c r="Q20" s="61">
        <v>2.03686086384502</v>
      </c>
      <c r="R20" s="62"/>
      <c r="S20" s="62"/>
      <c r="T20" s="62"/>
      <c r="U20" s="62"/>
      <c r="V20" s="62"/>
      <c r="W20" s="86"/>
      <c r="X20" s="87" t="str">
        <f>_xlfn.XLOOKUP(B20,[1]机构分组!$B:$B,[1]机构分组!$B:$B)</f>
        <v>哈尔滨</v>
      </c>
    </row>
    <row r="21" s="44" customFormat="1" ht="14.85" customHeight="1" spans="1:24">
      <c r="A21" s="63">
        <v>4</v>
      </c>
      <c r="B21" s="64" t="s">
        <v>23</v>
      </c>
      <c r="C21" s="65">
        <v>15.7683201286966</v>
      </c>
      <c r="D21" s="66"/>
      <c r="E21" s="62"/>
      <c r="F21" s="66"/>
      <c r="G21" s="66"/>
      <c r="H21" s="66"/>
      <c r="I21" s="83"/>
      <c r="J21" s="84"/>
      <c r="K21" s="62"/>
      <c r="L21" s="62"/>
      <c r="M21" s="62"/>
      <c r="N21" s="62"/>
      <c r="O21" s="62"/>
      <c r="P21" s="84"/>
      <c r="Q21" s="61">
        <v>4.11413662623018</v>
      </c>
      <c r="R21" s="62"/>
      <c r="S21" s="62"/>
      <c r="T21" s="62"/>
      <c r="U21" s="62"/>
      <c r="V21" s="62"/>
      <c r="W21" s="86"/>
      <c r="X21" s="87" t="str">
        <f>_xlfn.XLOOKUP(B21,[1]机构分组!$B:$B,[1]机构分组!$B:$B)</f>
        <v>长春</v>
      </c>
    </row>
    <row r="22" s="44" customFormat="1" ht="14.65" customHeight="1" spans="1:23">
      <c r="A22" s="67"/>
      <c r="B22" s="68" t="s">
        <v>24</v>
      </c>
      <c r="C22" s="69">
        <v>17.3153035954216</v>
      </c>
      <c r="D22" s="70"/>
      <c r="E22" s="70"/>
      <c r="F22" s="70"/>
      <c r="G22" s="70"/>
      <c r="H22" s="70"/>
      <c r="I22" s="85"/>
      <c r="J22" s="69"/>
      <c r="K22" s="70"/>
      <c r="L22" s="70"/>
      <c r="M22" s="70"/>
      <c r="N22" s="70"/>
      <c r="O22" s="70"/>
      <c r="P22" s="85"/>
      <c r="Q22" s="69">
        <v>3.11704256801458</v>
      </c>
      <c r="R22" s="70"/>
      <c r="S22" s="70"/>
      <c r="T22" s="70"/>
      <c r="U22" s="70"/>
      <c r="V22" s="70"/>
      <c r="W22" s="88"/>
    </row>
    <row r="23" s="44" customFormat="1" ht="15.2" spans="3:23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</row>
    <row r="24" s="44" customFormat="1" ht="95.25" customHeight="1" spans="1:23">
      <c r="A24" s="72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1"/>
    </row>
    <row r="27" spans="3:3">
      <c r="C27" s="74"/>
    </row>
  </sheetData>
  <autoFilter xmlns:etc="http://www.wps.cn/officeDocument/2017/etCustomData" ref="X6:X21" etc:filterBottomFollowUsedRange="0">
    <extLst/>
  </autoFilter>
  <mergeCells count="27">
    <mergeCell ref="C3:I3"/>
    <mergeCell ref="J3:P3"/>
    <mergeCell ref="Q3:W3"/>
    <mergeCell ref="A24:V24"/>
    <mergeCell ref="A3:A6"/>
    <mergeCell ref="B3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</mergeCells>
  <printOptions horizontalCentered="1" verticalCentered="1"/>
  <pageMargins left="0" right="0" top="0" bottom="0" header="0.31496062992126" footer="0.31496062992126"/>
  <pageSetup paperSize="9" scale="2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R29"/>
  <sheetViews>
    <sheetView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A20" sqref="$A20:$XFD22"/>
    </sheetView>
  </sheetViews>
  <sheetFormatPr defaultColWidth="9" defaultRowHeight="15.2"/>
  <cols>
    <col min="1" max="1" width="11.875" style="6" customWidth="1"/>
    <col min="2" max="2" width="10.75" style="7" customWidth="1"/>
    <col min="3" max="3" width="12" style="7" customWidth="1"/>
    <col min="4" max="9" width="10.75" style="7" customWidth="1"/>
    <col min="10" max="10" width="12.125" style="7" customWidth="1"/>
    <col min="11" max="16" width="10.75" style="7" customWidth="1"/>
    <col min="17" max="17" width="12.5" style="7" customWidth="1"/>
    <col min="18" max="16384" width="9" style="6"/>
  </cols>
  <sheetData>
    <row r="1" s="1" customFormat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2" customFormat="1" ht="26.25" customHeight="1" spans="1:17">
      <c r="A2" s="9" t="s">
        <v>25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="3" customFormat="1" ht="27.75" customHeight="1" spans="1:17">
      <c r="A3" s="10" t="s">
        <v>2</v>
      </c>
      <c r="B3" s="11" t="s">
        <v>3</v>
      </c>
      <c r="C3" s="12" t="s">
        <v>26</v>
      </c>
      <c r="D3" s="13"/>
      <c r="E3" s="32"/>
      <c r="F3" s="32"/>
      <c r="G3" s="32"/>
      <c r="H3" s="32"/>
      <c r="I3" s="35"/>
      <c r="J3" s="12"/>
      <c r="K3" s="32"/>
      <c r="L3" s="32"/>
      <c r="M3" s="32"/>
      <c r="N3" s="32"/>
      <c r="O3" s="32"/>
      <c r="P3" s="35"/>
      <c r="Q3" s="12" t="s">
        <v>27</v>
      </c>
    </row>
    <row r="4" s="4" customFormat="1" ht="49.5" customHeight="1" spans="1:18">
      <c r="A4" s="14"/>
      <c r="B4" s="15"/>
      <c r="C4" s="16"/>
      <c r="D4" s="17"/>
      <c r="E4" s="33"/>
      <c r="F4" s="33"/>
      <c r="G4" s="33"/>
      <c r="H4" s="33"/>
      <c r="I4" s="36"/>
      <c r="J4" s="16"/>
      <c r="K4" s="33"/>
      <c r="L4" s="33"/>
      <c r="M4" s="33"/>
      <c r="N4" s="33"/>
      <c r="O4" s="33"/>
      <c r="P4" s="36"/>
      <c r="Q4" s="16"/>
      <c r="R4" s="4" t="s">
        <v>8</v>
      </c>
    </row>
    <row r="5" ht="14.65" customHeight="1" spans="1:18">
      <c r="A5" s="18">
        <v>1</v>
      </c>
      <c r="B5" s="19" t="s">
        <v>9</v>
      </c>
      <c r="C5" s="20">
        <v>1259.8794105268</v>
      </c>
      <c r="D5" s="21"/>
      <c r="E5" s="21"/>
      <c r="F5" s="21"/>
      <c r="G5" s="21"/>
      <c r="H5" s="21"/>
      <c r="I5" s="37"/>
      <c r="J5" s="20"/>
      <c r="K5" s="21"/>
      <c r="L5" s="21"/>
      <c r="M5" s="21"/>
      <c r="N5" s="21"/>
      <c r="O5" s="21"/>
      <c r="P5" s="37"/>
      <c r="Q5" s="20">
        <v>99.0454907978</v>
      </c>
      <c r="R5" s="40" t="str">
        <f>_xlfn.XLOOKUP(B5,[1]机构分组!$B:$B,[1]机构分组!$B:$B)</f>
        <v>北京</v>
      </c>
    </row>
    <row r="6" ht="14.65" customHeight="1" spans="1:18">
      <c r="A6" s="22">
        <v>1</v>
      </c>
      <c r="B6" s="23" t="s">
        <v>10</v>
      </c>
      <c r="C6" s="24">
        <v>962.1420131244</v>
      </c>
      <c r="D6" s="25"/>
      <c r="E6" s="25"/>
      <c r="F6" s="25"/>
      <c r="G6" s="25"/>
      <c r="H6" s="25"/>
      <c r="I6" s="38"/>
      <c r="J6" s="24"/>
      <c r="K6" s="25"/>
      <c r="L6" s="25"/>
      <c r="M6" s="25"/>
      <c r="N6" s="25"/>
      <c r="O6" s="25"/>
      <c r="P6" s="38"/>
      <c r="Q6" s="24">
        <v>75.4421243991</v>
      </c>
      <c r="R6" s="40" t="str">
        <f>_xlfn.XLOOKUP(B6,[1]机构分组!$B:$B,[1]机构分组!$B:$B)</f>
        <v>上海</v>
      </c>
    </row>
    <row r="7" ht="14.65" customHeight="1" spans="1:18">
      <c r="A7" s="22">
        <v>3</v>
      </c>
      <c r="B7" s="23" t="s">
        <v>11</v>
      </c>
      <c r="C7" s="24">
        <v>136.2895859825</v>
      </c>
      <c r="D7" s="25"/>
      <c r="E7" s="25"/>
      <c r="F7" s="25"/>
      <c r="G7" s="25"/>
      <c r="H7" s="25"/>
      <c r="I7" s="38"/>
      <c r="J7" s="24"/>
      <c r="K7" s="25"/>
      <c r="L7" s="25"/>
      <c r="M7" s="25"/>
      <c r="N7" s="25"/>
      <c r="O7" s="25"/>
      <c r="P7" s="38"/>
      <c r="Q7" s="24">
        <v>2.7838951345</v>
      </c>
      <c r="R7" s="40" t="str">
        <f>_xlfn.XLOOKUP(B7,[1]机构分组!$B:$B,[1]机构分组!$B:$B)</f>
        <v>大连</v>
      </c>
    </row>
    <row r="8" ht="14.65" customHeight="1" spans="1:18">
      <c r="A8" s="22">
        <v>1</v>
      </c>
      <c r="B8" s="23" t="s">
        <v>12</v>
      </c>
      <c r="C8" s="24">
        <v>1829.1099368247</v>
      </c>
      <c r="D8" s="25"/>
      <c r="E8" s="25"/>
      <c r="F8" s="25"/>
      <c r="G8" s="25"/>
      <c r="H8" s="25"/>
      <c r="I8" s="38"/>
      <c r="J8" s="24"/>
      <c r="K8" s="25"/>
      <c r="L8" s="25"/>
      <c r="M8" s="25"/>
      <c r="N8" s="25"/>
      <c r="O8" s="25"/>
      <c r="P8" s="38"/>
      <c r="Q8" s="24">
        <v>62.7708878246</v>
      </c>
      <c r="R8" s="40" t="str">
        <f>_xlfn.XLOOKUP(B8,[1]机构分组!$B:$B,[1]机构分组!$B:$B)</f>
        <v>广州</v>
      </c>
    </row>
    <row r="9" ht="14.65" customHeight="1" spans="1:18">
      <c r="A9" s="22">
        <v>2</v>
      </c>
      <c r="B9" s="23" t="s">
        <v>13</v>
      </c>
      <c r="C9" s="24">
        <v>819.8382429052</v>
      </c>
      <c r="D9" s="25"/>
      <c r="E9" s="25"/>
      <c r="F9" s="25"/>
      <c r="G9" s="25"/>
      <c r="H9" s="25"/>
      <c r="I9" s="38"/>
      <c r="J9" s="24"/>
      <c r="K9" s="25"/>
      <c r="L9" s="25"/>
      <c r="M9" s="25"/>
      <c r="N9" s="25"/>
      <c r="O9" s="25"/>
      <c r="P9" s="38"/>
      <c r="Q9" s="24">
        <v>40.0531185471</v>
      </c>
      <c r="R9" s="40" t="str">
        <f>_xlfn.XLOOKUP(B9,[1]机构分组!$B:$B,[1]机构分组!$B:$B)</f>
        <v>成都</v>
      </c>
    </row>
    <row r="10" ht="14.65" customHeight="1" spans="1:18">
      <c r="A10" s="22">
        <v>2</v>
      </c>
      <c r="B10" s="23" t="s">
        <v>14</v>
      </c>
      <c r="C10" s="24">
        <v>875.9467396774</v>
      </c>
      <c r="D10" s="25"/>
      <c r="E10" s="25"/>
      <c r="F10" s="25"/>
      <c r="G10" s="25"/>
      <c r="H10" s="25"/>
      <c r="I10" s="38"/>
      <c r="J10" s="24"/>
      <c r="K10" s="25"/>
      <c r="L10" s="25"/>
      <c r="M10" s="25"/>
      <c r="N10" s="25"/>
      <c r="O10" s="25"/>
      <c r="P10" s="38"/>
      <c r="Q10" s="24">
        <v>0.5011848265</v>
      </c>
      <c r="R10" s="40" t="str">
        <f>_xlfn.XLOOKUP(B10,[1]机构分组!$B:$B,[1]机构分组!$B:$B)</f>
        <v>郑州</v>
      </c>
    </row>
    <row r="11" ht="14.65" customHeight="1" spans="1:18">
      <c r="A11" s="22">
        <v>3</v>
      </c>
      <c r="B11" s="23" t="s">
        <v>15</v>
      </c>
      <c r="C11" s="24">
        <v>126.5051394253</v>
      </c>
      <c r="D11" s="25"/>
      <c r="E11" s="25"/>
      <c r="F11" s="25"/>
      <c r="G11" s="25"/>
      <c r="H11" s="25"/>
      <c r="I11" s="38"/>
      <c r="J11" s="24"/>
      <c r="K11" s="25"/>
      <c r="L11" s="25"/>
      <c r="M11" s="25"/>
      <c r="N11" s="25"/>
      <c r="O11" s="25"/>
      <c r="P11" s="38"/>
      <c r="Q11" s="24">
        <v>5.2433229106</v>
      </c>
      <c r="R11" s="40" t="str">
        <f>_xlfn.XLOOKUP(B11,[1]机构分组!$B:$B,[1]机构分组!$B:$B)</f>
        <v>沈阳</v>
      </c>
    </row>
    <row r="12" ht="14.65" customHeight="1" spans="1:18">
      <c r="A12" s="22">
        <v>2</v>
      </c>
      <c r="B12" s="23" t="s">
        <v>16</v>
      </c>
      <c r="C12" s="24">
        <v>709.8488630285</v>
      </c>
      <c r="D12" s="25"/>
      <c r="E12" s="25"/>
      <c r="F12" s="25"/>
      <c r="G12" s="25"/>
      <c r="H12" s="25"/>
      <c r="I12" s="38"/>
      <c r="J12" s="24"/>
      <c r="K12" s="25"/>
      <c r="L12" s="25"/>
      <c r="M12" s="25"/>
      <c r="N12" s="25"/>
      <c r="O12" s="25"/>
      <c r="P12" s="38"/>
      <c r="Q12" s="24">
        <v>-33.2316207467</v>
      </c>
      <c r="R12" s="40" t="str">
        <f>_xlfn.XLOOKUP(B12,[1]机构分组!$B:$B,[1]机构分组!$B:$B)</f>
        <v>武汉</v>
      </c>
    </row>
    <row r="13" ht="14.65" customHeight="1" spans="1:18">
      <c r="A13" s="22">
        <v>3</v>
      </c>
      <c r="B13" s="23" t="s">
        <v>17</v>
      </c>
      <c r="C13" s="24">
        <v>321.1026477061</v>
      </c>
      <c r="D13" s="25"/>
      <c r="E13" s="25"/>
      <c r="F13" s="25"/>
      <c r="G13" s="25"/>
      <c r="H13" s="25"/>
      <c r="I13" s="38"/>
      <c r="J13" s="24"/>
      <c r="K13" s="25"/>
      <c r="L13" s="25"/>
      <c r="M13" s="25"/>
      <c r="N13" s="25"/>
      <c r="O13" s="25"/>
      <c r="P13" s="38"/>
      <c r="Q13" s="24">
        <v>24.3333337003</v>
      </c>
      <c r="R13" s="40" t="str">
        <f>_xlfn.XLOOKUP(B13,[1]机构分组!$B:$B,[1]机构分组!$B:$B)</f>
        <v>天津</v>
      </c>
    </row>
    <row r="14" ht="14.65" customHeight="1" spans="1:18">
      <c r="A14" s="22">
        <v>3</v>
      </c>
      <c r="B14" s="23" t="s">
        <v>18</v>
      </c>
      <c r="C14" s="24">
        <v>348.1202582204</v>
      </c>
      <c r="D14" s="25"/>
      <c r="E14" s="25"/>
      <c r="F14" s="25"/>
      <c r="G14" s="25"/>
      <c r="H14" s="25"/>
      <c r="I14" s="38"/>
      <c r="J14" s="24"/>
      <c r="K14" s="25"/>
      <c r="L14" s="25"/>
      <c r="M14" s="25"/>
      <c r="N14" s="25"/>
      <c r="O14" s="25"/>
      <c r="P14" s="38"/>
      <c r="Q14" s="24">
        <v>14.9212199877</v>
      </c>
      <c r="R14" s="40" t="str">
        <f>_xlfn.XLOOKUP(B14,[1]机构分组!$B:$B,[1]机构分组!$B:$B)</f>
        <v>长沙</v>
      </c>
    </row>
    <row r="15" ht="14.65" customHeight="1" spans="1:18">
      <c r="A15" s="22">
        <v>2</v>
      </c>
      <c r="B15" s="23" t="s">
        <v>19</v>
      </c>
      <c r="C15" s="24">
        <v>465.8949443823</v>
      </c>
      <c r="D15" s="25"/>
      <c r="E15" s="25"/>
      <c r="F15" s="25"/>
      <c r="G15" s="25"/>
      <c r="H15" s="25"/>
      <c r="I15" s="38"/>
      <c r="J15" s="24"/>
      <c r="K15" s="25"/>
      <c r="L15" s="25"/>
      <c r="M15" s="25"/>
      <c r="N15" s="25"/>
      <c r="O15" s="25"/>
      <c r="P15" s="38"/>
      <c r="Q15" s="24">
        <v>19.3682135329</v>
      </c>
      <c r="R15" s="40" t="str">
        <f>_xlfn.XLOOKUP(B15,[1]机构分组!$B:$B,[1]机构分组!$B:$B)</f>
        <v>石家庄</v>
      </c>
    </row>
    <row r="16" ht="14.65" customHeight="1" spans="1:18">
      <c r="A16" s="22">
        <v>4</v>
      </c>
      <c r="B16" s="23" t="s">
        <v>20</v>
      </c>
      <c r="C16" s="24">
        <v>147.7374266772</v>
      </c>
      <c r="D16" s="25"/>
      <c r="E16" s="25"/>
      <c r="F16" s="25"/>
      <c r="G16" s="25"/>
      <c r="H16" s="25"/>
      <c r="I16" s="38"/>
      <c r="J16" s="24"/>
      <c r="K16" s="25"/>
      <c r="L16" s="25"/>
      <c r="M16" s="25"/>
      <c r="N16" s="25"/>
      <c r="O16" s="25"/>
      <c r="P16" s="38"/>
      <c r="Q16" s="24">
        <v>24.5349565951</v>
      </c>
      <c r="R16" s="40" t="str">
        <f>_xlfn.XLOOKUP(B16,[1]机构分组!$B:$B,[1]机构分组!$B:$B)</f>
        <v>厦门</v>
      </c>
    </row>
    <row r="17" ht="14.65" customHeight="1" spans="1:18">
      <c r="A17" s="22">
        <v>4</v>
      </c>
      <c r="B17" s="23" t="s">
        <v>21</v>
      </c>
      <c r="C17" s="24">
        <v>218.7172731481</v>
      </c>
      <c r="D17" s="25"/>
      <c r="E17" s="25"/>
      <c r="F17" s="25"/>
      <c r="G17" s="25"/>
      <c r="H17" s="25"/>
      <c r="I17" s="38"/>
      <c r="J17" s="24"/>
      <c r="K17" s="25"/>
      <c r="L17" s="25"/>
      <c r="M17" s="25"/>
      <c r="N17" s="25"/>
      <c r="O17" s="25"/>
      <c r="P17" s="38"/>
      <c r="Q17" s="24">
        <v>6.1241164868</v>
      </c>
      <c r="R17" s="40" t="str">
        <f>_xlfn.XLOOKUP(B17,[1]机构分组!$B:$B,[1]机构分组!$B:$B)</f>
        <v>南宁</v>
      </c>
    </row>
    <row r="18" ht="14.65" customHeight="1" spans="1:18">
      <c r="A18" s="22">
        <v>4</v>
      </c>
      <c r="B18" s="23" t="s">
        <v>22</v>
      </c>
      <c r="C18" s="24">
        <v>139.8848022182</v>
      </c>
      <c r="D18" s="25"/>
      <c r="E18" s="25"/>
      <c r="F18" s="25"/>
      <c r="G18" s="25"/>
      <c r="H18" s="25"/>
      <c r="I18" s="38"/>
      <c r="J18" s="24"/>
      <c r="K18" s="25"/>
      <c r="L18" s="25"/>
      <c r="M18" s="25"/>
      <c r="N18" s="25"/>
      <c r="O18" s="25"/>
      <c r="P18" s="38"/>
      <c r="Q18" s="24">
        <v>8.3601870581</v>
      </c>
      <c r="R18" s="40" t="str">
        <f>_xlfn.XLOOKUP(B18,[1]机构分组!$B:$B,[1]机构分组!$B:$B)</f>
        <v>哈尔滨</v>
      </c>
    </row>
    <row r="19" ht="14.65" customHeight="1" spans="1:18">
      <c r="A19" s="22">
        <v>4</v>
      </c>
      <c r="B19" s="23" t="s">
        <v>23</v>
      </c>
      <c r="C19" s="24">
        <v>149.1102148552</v>
      </c>
      <c r="D19" s="25"/>
      <c r="E19" s="25"/>
      <c r="F19" s="25"/>
      <c r="G19" s="25"/>
      <c r="H19" s="25"/>
      <c r="I19" s="38"/>
      <c r="J19" s="24"/>
      <c r="K19" s="25"/>
      <c r="L19" s="25"/>
      <c r="M19" s="25"/>
      <c r="N19" s="25"/>
      <c r="O19" s="25"/>
      <c r="P19" s="38"/>
      <c r="Q19" s="24">
        <v>7.6745914232</v>
      </c>
      <c r="R19" s="40" t="str">
        <f>_xlfn.XLOOKUP(B19,[1]机构分组!$B:$B,[1]机构分组!$B:$B)</f>
        <v>长春</v>
      </c>
    </row>
    <row r="20" s="5" customFormat="1" ht="14.65" customHeight="1" spans="1:17">
      <c r="A20" s="26"/>
      <c r="B20" s="27" t="s">
        <v>24</v>
      </c>
      <c r="C20" s="28" t="e">
        <f>#REF!+#REF!+#REF!</f>
        <v>#REF!</v>
      </c>
      <c r="D20" s="29"/>
      <c r="E20" s="34"/>
      <c r="F20" s="34"/>
      <c r="G20" s="34"/>
      <c r="H20" s="34"/>
      <c r="I20" s="39"/>
      <c r="J20" s="28"/>
      <c r="K20" s="34"/>
      <c r="L20" s="34"/>
      <c r="M20" s="34"/>
      <c r="N20" s="34"/>
      <c r="O20" s="34"/>
      <c r="P20" s="39"/>
      <c r="Q20" s="28" t="e">
        <f>#REF!+#REF!+#REF!</f>
        <v>#REF!</v>
      </c>
    </row>
    <row r="21" spans="2:17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2:17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="3" customFormat="1" ht="146" customHeight="1" spans="1:17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41"/>
    </row>
    <row r="24" spans="2:8">
      <c r="B24" s="30"/>
      <c r="C24" s="30"/>
      <c r="D24" s="30"/>
      <c r="E24" s="30"/>
      <c r="F24" s="30"/>
      <c r="G24" s="30"/>
      <c r="H24" s="30"/>
    </row>
    <row r="25" spans="2:8">
      <c r="B25" s="30"/>
      <c r="C25" s="30"/>
      <c r="D25" s="30"/>
      <c r="E25" s="30"/>
      <c r="F25" s="30"/>
      <c r="G25" s="30"/>
      <c r="H25" s="30"/>
    </row>
    <row r="26" spans="2:8">
      <c r="B26" s="30"/>
      <c r="C26" s="30"/>
      <c r="D26" s="30"/>
      <c r="E26" s="30"/>
      <c r="F26" s="30"/>
      <c r="G26" s="30"/>
      <c r="H26" s="30"/>
    </row>
    <row r="27" spans="2:8">
      <c r="B27" s="30"/>
      <c r="C27" s="30"/>
      <c r="D27" s="30"/>
      <c r="E27" s="30"/>
      <c r="F27" s="30"/>
      <c r="G27" s="30"/>
      <c r="H27" s="30"/>
    </row>
    <row r="28" spans="2:8">
      <c r="B28" s="30"/>
      <c r="C28" s="30"/>
      <c r="D28" s="30"/>
      <c r="E28" s="30"/>
      <c r="F28" s="30"/>
      <c r="G28" s="30"/>
      <c r="H28" s="30"/>
    </row>
    <row r="29" spans="2:8">
      <c r="B29" s="30"/>
      <c r="C29" s="30"/>
      <c r="D29" s="30"/>
      <c r="E29" s="30"/>
      <c r="F29" s="30"/>
      <c r="G29" s="30"/>
      <c r="H29" s="30"/>
    </row>
  </sheetData>
  <autoFilter xmlns:etc="http://www.wps.cn/officeDocument/2017/etCustomData" ref="Q4:R20" etc:filterBottomFollowUsedRange="0">
    <extLst/>
  </autoFilter>
  <mergeCells count="8">
    <mergeCell ref="D3:I3"/>
    <mergeCell ref="K3:P3"/>
    <mergeCell ref="A23:P23"/>
    <mergeCell ref="A3:A4"/>
    <mergeCell ref="B3:B4"/>
    <mergeCell ref="C3:C4"/>
    <mergeCell ref="J3:J4"/>
    <mergeCell ref="Q3:Q4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scale="12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存款时点</vt:lpstr>
      <vt:lpstr>贷款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孙雪菲</dc:creator>
  <cp:lastModifiedBy>陈歆</cp:lastModifiedBy>
  <dcterms:created xsi:type="dcterms:W3CDTF">2015-03-02T00:08:00Z</dcterms:created>
  <cp:lastPrinted>2021-01-09T01:20:00Z</cp:lastPrinted>
  <dcterms:modified xsi:type="dcterms:W3CDTF">2025-03-28T17:28:25Z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99E3F5A60C6411B93C21D6675FF4CA5A_43</vt:lpwstr>
  </property>
  <property fmtid="{D5CDD505-2E9C-101B-9397-08002B2CF9AE}" pid="3" name="KSOProductBuildVer">
    <vt:lpwstr>2052-7.2.2.8955</vt:lpwstr>
  </property>
  <property fmtid="{D5CDD505-2E9C-101B-9397-08002B2CF9AE}" pid="4" name="KSOReadingLayout">
    <vt:bool>false</vt:bool>
  </property>
</Properties>
</file>