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 firstSheet="1" activeTab="2"/>
  </bookViews>
  <sheets>
    <sheet name="修订历史" sheetId="1" r:id="rId1"/>
    <sheet name="目录" sheetId="2" r:id="rId2"/>
    <sheet name="wc_user" sheetId="25" r:id="rId3"/>
  </sheets>
  <calcPr calcId="162913"/>
</workbook>
</file>

<file path=xl/calcChain.xml><?xml version="1.0" encoding="utf-8"?>
<calcChain xmlns="http://schemas.openxmlformats.org/spreadsheetml/2006/main">
  <c r="D2" i="2" l="1"/>
  <c r="J10" i="25"/>
  <c r="J11" i="25"/>
  <c r="J12" i="25"/>
  <c r="J13" i="25"/>
  <c r="J14" i="25"/>
  <c r="J15" i="25"/>
  <c r="J16" i="25"/>
  <c r="J17" i="25"/>
  <c r="J18" i="25"/>
  <c r="J9" i="25"/>
  <c r="J22" i="25"/>
  <c r="J21" i="25"/>
  <c r="J20" i="25"/>
  <c r="J19" i="25"/>
  <c r="J25" i="25"/>
  <c r="J24" i="25"/>
  <c r="J5" i="25"/>
  <c r="J6" i="25"/>
  <c r="J7" i="25"/>
  <c r="J8" i="25"/>
  <c r="J4" i="25"/>
  <c r="J3" i="25"/>
</calcChain>
</file>

<file path=xl/sharedStrings.xml><?xml version="1.0" encoding="utf-8"?>
<sst xmlns="http://schemas.openxmlformats.org/spreadsheetml/2006/main" count="119" uniqueCount="81">
  <si>
    <t>Type</t>
    <phoneticPr fontId="1" type="noConversion"/>
  </si>
  <si>
    <t>Description</t>
    <phoneticPr fontId="1" type="noConversion"/>
  </si>
  <si>
    <t>Y</t>
    <phoneticPr fontId="1" type="noConversion"/>
  </si>
  <si>
    <t>N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</si>
  <si>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</si>
  <si>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</si>
  <si>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</si>
  <si>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</si>
  <si>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</si>
  <si>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</si>
  <si>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</si>
  <si>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</si>
  <si>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</si>
  <si>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</si>
  <si>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</si>
  <si>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</si>
  <si>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</si>
  <si>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</si>
  <si>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</si>
  <si>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Type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</si>
  <si>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</si>
  <si>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</si>
  <si>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</si>
  <si>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</si>
  <si>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</si>
  <si>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</si>
  <si>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</si>
  <si>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</si>
  <si>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varchar</t>
    <phoneticPr fontId="1" type="noConversion"/>
  </si>
  <si>
    <t>open_id</t>
    <phoneticPr fontId="1" type="noConversion"/>
  </si>
  <si>
    <t>char</t>
    <phoneticPr fontId="1" type="noConversion"/>
  </si>
  <si>
    <t>rst-wechat 商城对接微信数据字典,所有数据表约定均以wc开头，以表示商城对接微信类数据表。
rst wechat system 微信对接系统</t>
    <phoneticPr fontId="1" type="noConversion"/>
  </si>
  <si>
    <t>返回目录</t>
    <phoneticPr fontId="1" type="noConversion"/>
  </si>
  <si>
    <t>DDL</t>
    <phoneticPr fontId="1" type="noConversion"/>
  </si>
  <si>
    <t>wc_user</t>
    <phoneticPr fontId="1" type="noConversion"/>
  </si>
  <si>
    <t>微信用户信息</t>
    <phoneticPr fontId="1" type="noConversion"/>
  </si>
  <si>
    <t>Obejct Type</t>
    <phoneticPr fontId="1" type="noConversion"/>
  </si>
  <si>
    <t>Index Name</t>
    <phoneticPr fontId="1" type="noConversion"/>
  </si>
  <si>
    <t>Unique</t>
    <phoneticPr fontId="1" type="noConversion"/>
  </si>
  <si>
    <t>Index</t>
    <phoneticPr fontId="1" type="noConversion"/>
  </si>
  <si>
    <t>Noraml</t>
    <phoneticPr fontId="1" type="noConversion"/>
  </si>
  <si>
    <t>Index</t>
    <phoneticPr fontId="1" type="noConversion"/>
  </si>
  <si>
    <t>id</t>
    <phoneticPr fontId="1" type="noConversion"/>
  </si>
  <si>
    <t>ori_id</t>
    <phoneticPr fontId="1" type="noConversion"/>
  </si>
  <si>
    <t>Y</t>
    <phoneticPr fontId="1" type="noConversion"/>
  </si>
  <si>
    <t>编号，系统生成唯一</t>
    <phoneticPr fontId="1" type="noConversion"/>
  </si>
  <si>
    <t>微信open_id</t>
    <phoneticPr fontId="1" type="noConversion"/>
  </si>
  <si>
    <t>唯一</t>
    <phoneticPr fontId="1" type="noConversion"/>
  </si>
  <si>
    <t>公众账号原始ID</t>
    <phoneticPr fontId="1" type="noConversion"/>
  </si>
  <si>
    <t>name</t>
    <phoneticPr fontId="1" type="noConversion"/>
  </si>
  <si>
    <t>姓名</t>
    <phoneticPr fontId="1" type="noConversion"/>
  </si>
  <si>
    <t>昵称</t>
    <phoneticPr fontId="1" type="noConversion"/>
  </si>
  <si>
    <t>用户是否订阅该公众号标识</t>
    <phoneticPr fontId="1" type="noConversion"/>
  </si>
  <si>
    <t>值为0时，代表此用户没有关注该公众号，拉取不到其余信息</t>
    <phoneticPr fontId="1" type="noConversion"/>
  </si>
  <si>
    <t>nick_name</t>
    <phoneticPr fontId="1" type="noConversion"/>
  </si>
  <si>
    <t>subscribe</t>
    <phoneticPr fontId="1" type="noConversion"/>
  </si>
  <si>
    <t>Y</t>
    <phoneticPr fontId="1" type="noConversion"/>
  </si>
  <si>
    <t>card_no</t>
    <phoneticPr fontId="1" type="noConversion"/>
  </si>
  <si>
    <t>微信会员卡号</t>
    <phoneticPr fontId="1" type="noConversion"/>
  </si>
  <si>
    <t>系统生成</t>
    <phoneticPr fontId="1" type="noConversion"/>
  </si>
  <si>
    <t>sex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</si>
  <si>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</si>
  <si>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</si>
  <si>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</si>
  <si>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city</t>
    <phoneticPr fontId="1" type="noConversion"/>
  </si>
  <si>
    <t>所在城市</t>
    <phoneticPr fontId="1" type="noConversion"/>
  </si>
  <si>
    <t>province</t>
    <phoneticPr fontId="1" type="noConversion"/>
  </si>
  <si>
    <t>所在省份</t>
    <phoneticPr fontId="1" type="noConversion"/>
  </si>
  <si>
    <t>country</t>
    <phoneticPr fontId="1" type="noConversion"/>
  </si>
  <si>
    <t>所在国家</t>
    <phoneticPr fontId="1" type="noConversion"/>
  </si>
  <si>
    <t>head_img_url</t>
    <phoneticPr fontId="1" type="noConversion"/>
  </si>
  <si>
    <t>用户头像地址</t>
    <phoneticPr fontId="1" type="noConversion"/>
  </si>
  <si>
    <t>create_date</t>
    <phoneticPr fontId="1" type="noConversion"/>
  </si>
  <si>
    <t>关注时间</t>
    <phoneticPr fontId="1" type="noConversion"/>
  </si>
  <si>
    <t>datetime</t>
    <phoneticPr fontId="1" type="noConversion"/>
  </si>
  <si>
    <t>language</t>
    <phoneticPr fontId="1" type="noConversion"/>
  </si>
  <si>
    <t>用户所用语言</t>
    <phoneticPr fontId="1" type="noConversion"/>
  </si>
  <si>
    <t>简体中文为zh_CN</t>
    <phoneticPr fontId="1" type="noConversion"/>
  </si>
  <si>
    <t>1：男性，2：女性，0：未知</t>
    <phoneticPr fontId="1" type="noConversion"/>
  </si>
  <si>
    <t>微信</t>
    <phoneticPr fontId="1" type="noConversion"/>
  </si>
  <si>
    <t>wc_user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</si>
</sst>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top" wrapText="1"/>
    </xf>
    <xf numFmtId="0" fontId="7" fillId="0" borderId="2" xfId="1" applyFont="1" applyBorder="1" applyAlignment="1" applyProtection="1">
      <alignment horizontal="left" vertical="center"/>
    </xf>
    <xf numFmtId="0" fontId="6" fillId="0" borderId="2" xfId="1" applyBorder="1" applyAlignment="1" applyProtection="1">
      <alignment horizontal="lef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 wrapText="1"/>
    </xf>
    <xf numFmtId="0" fontId="8" fillId="5" borderId="14" xfId="0" applyFont="1" applyFill="1" applyBorder="1" applyAlignment="1">
      <alignment horizontal="right" vertical="top" wrapText="1"/>
    </xf>
    <xf numFmtId="0" fontId="8" fillId="5" borderId="15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6" fillId="0" borderId="0" xfId="1" applyAlignment="1" applyProtection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left" vertical="center"/>
    </xf>
    <xf numFmtId="0" fontId="8" fillId="5" borderId="18" xfId="0" applyFont="1" applyFill="1" applyBorder="1" applyAlignment="1">
      <alignment horizontal="center" vertical="top" wrapText="1"/>
    </xf>
    <xf numFmtId="0" fontId="8" fillId="5" borderId="19" xfId="0" applyFont="1" applyFill="1" applyBorder="1" applyAlignment="1">
      <alignment horizontal="center" vertical="top" wrapText="1"/>
    </xf>
    <xf numFmtId="0" fontId="8" fillId="5" borderId="20" xfId="0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21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9" fillId="0" borderId="7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10" fillId="0" borderId="2" xfId="0" applyFont="1" applyBorder="1">
      <alignment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2" fillId="0" borderId="12" xfId="0" applyNumberFormat="1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1" xfId="0" applyFont="1" applyBorder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10" fillId="0" borderId="11" xfId="0" applyFont="1" applyFill="1" applyBorder="1">
      <alignment vertical="center"/>
    </xf>
    <xf numFmtId="0" fontId="2" fillId="0" borderId="23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left" vertical="center"/>
    </xf>
    <xf numFmtId="0" fontId="0" fillId="0" borderId="23" xfId="0" applyFont="1" applyBorder="1">
      <alignment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E9" sqref="E9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5" t="s">
        <v>5</v>
      </c>
      <c r="C1" s="4"/>
      <c r="D1" s="4"/>
      <c r="E1" s="4"/>
      <c r="F1" s="4"/>
      <c r="G1" s="8"/>
      <c r="H1" s="8"/>
      <c r="I1" s="8"/>
    </row>
    <row r="2" spans="2:9" ht="23.25" customHeight="1" x14ac:dyDescent="0.25">
      <c r="B2" s="14" t="s">
        <v>31</v>
      </c>
      <c r="C2" s="14"/>
      <c r="D2" s="14"/>
      <c r="E2" s="14"/>
      <c r="F2" s="14"/>
      <c r="G2" s="13"/>
      <c r="H2" s="13"/>
      <c r="I2" s="13"/>
    </row>
    <row r="3" spans="2:9" ht="23.25" customHeight="1" x14ac:dyDescent="0.25">
      <c r="B3" s="14"/>
      <c r="C3" s="14"/>
      <c r="D3" s="14"/>
      <c r="E3" s="14"/>
      <c r="F3" s="14"/>
      <c r="G3" s="13"/>
      <c r="H3" s="13"/>
      <c r="I3" s="13"/>
    </row>
    <row r="4" spans="2:9" ht="16.5" customHeight="1" x14ac:dyDescent="0.25">
      <c r="B4" s="5" t="s">
        <v>7</v>
      </c>
      <c r="C4" s="4"/>
      <c r="D4" s="4"/>
      <c r="E4" s="4"/>
      <c r="F4" s="4"/>
      <c r="G4" s="8"/>
      <c r="H4" s="8"/>
      <c r="I4" s="8"/>
    </row>
    <row r="5" spans="2:9" ht="16.5" customHeight="1" x14ac:dyDescent="0.25">
      <c r="B5" s="6" t="s">
        <v>4</v>
      </c>
      <c r="C5" s="6" t="s">
        <v>8</v>
      </c>
      <c r="D5" s="6" t="s">
        <v>9</v>
      </c>
      <c r="E5" s="6" t="s">
        <v>10</v>
      </c>
      <c r="F5" s="6" t="s">
        <v>6</v>
      </c>
    </row>
    <row r="6" spans="2:9" ht="16.5" customHeight="1" x14ac:dyDescent="0.25">
      <c r="B6" s="1" t="s">
        <v>11</v>
      </c>
      <c r="C6" s="1" t="s">
        <v>20</v>
      </c>
      <c r="D6" s="3" t="s">
        <v>12</v>
      </c>
      <c r="E6" s="7">
        <v>43009</v>
      </c>
      <c r="F6" s="1"/>
    </row>
    <row r="7" spans="2:9" ht="16.5" customHeight="1" x14ac:dyDescent="0.25">
      <c r="B7" s="1"/>
      <c r="C7" s="1"/>
      <c r="D7" s="1"/>
      <c r="E7" s="3"/>
      <c r="F7" s="1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D17" sqref="D17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34.33203125" customWidth="1"/>
  </cols>
  <sheetData>
    <row r="1" spans="1:5" ht="16.5" customHeight="1" x14ac:dyDescent="0.25">
      <c r="A1" s="2" t="s">
        <v>21</v>
      </c>
      <c r="B1" s="2" t="s">
        <v>23</v>
      </c>
      <c r="C1" s="2" t="s">
        <v>24</v>
      </c>
      <c r="D1" s="2" t="s">
        <v>22</v>
      </c>
      <c r="E1" s="2" t="s">
        <v>6</v>
      </c>
    </row>
    <row r="2" spans="1:5" ht="21" customHeight="1" x14ac:dyDescent="0.25">
      <c r="A2" s="3">
        <v>1</v>
      </c>
      <c r="B2" s="11" t="s">
        <v>80</v>
      </c>
      <c r="C2" s="3" t="s">
        <v>79</v>
      </c>
      <c r="D2" s="1" t="str">
        <f>wc_user!C2</f>
        <v>微信用户信息</v>
      </c>
      <c r="E2" s="1"/>
    </row>
    <row r="3" spans="1:5" ht="21" customHeight="1" x14ac:dyDescent="0.25">
      <c r="A3" s="3">
        <v>2</v>
      </c>
      <c r="B3" s="11"/>
      <c r="C3" s="3" t="s">
        <v>79</v>
      </c>
      <c r="D3" s="1"/>
      <c r="E3" s="1"/>
    </row>
    <row r="4" spans="1:5" ht="21" customHeight="1" x14ac:dyDescent="0.25">
      <c r="A4" s="3">
        <v>3</v>
      </c>
      <c r="B4" s="11"/>
      <c r="C4" s="3" t="s">
        <v>79</v>
      </c>
      <c r="D4" s="1"/>
      <c r="E4" s="1"/>
    </row>
    <row r="5" spans="1:5" ht="21" customHeight="1" x14ac:dyDescent="0.25">
      <c r="A5" s="3">
        <v>4</v>
      </c>
      <c r="B5" s="11"/>
      <c r="C5" s="3" t="s">
        <v>79</v>
      </c>
      <c r="D5" s="1"/>
      <c r="E5" s="1"/>
    </row>
    <row r="6" spans="1:5" ht="21" customHeight="1" x14ac:dyDescent="0.25">
      <c r="A6" s="3">
        <v>5</v>
      </c>
      <c r="B6" s="11"/>
      <c r="C6" s="3" t="s">
        <v>79</v>
      </c>
      <c r="D6" s="1"/>
      <c r="E6" s="1"/>
    </row>
    <row r="7" spans="1:5" x14ac:dyDescent="0.25">
      <c r="A7" s="3">
        <v>6</v>
      </c>
      <c r="B7" s="11"/>
      <c r="C7" s="3" t="s">
        <v>79</v>
      </c>
      <c r="D7" s="1"/>
      <c r="E7" s="1"/>
    </row>
    <row r="8" spans="1:5" x14ac:dyDescent="0.25">
      <c r="A8" s="3">
        <v>7</v>
      </c>
      <c r="B8" s="11"/>
      <c r="C8" s="3" t="s">
        <v>79</v>
      </c>
      <c r="D8" s="1"/>
      <c r="E8" s="1"/>
    </row>
    <row r="9" spans="1:5" x14ac:dyDescent="0.25">
      <c r="A9" s="3">
        <v>8</v>
      </c>
      <c r="B9" s="11"/>
      <c r="C9" s="3" t="s">
        <v>79</v>
      </c>
      <c r="D9" s="1"/>
      <c r="E9" s="1"/>
    </row>
    <row r="10" spans="1:5" x14ac:dyDescent="0.25">
      <c r="A10" s="3">
        <v>9</v>
      </c>
      <c r="B10" s="11"/>
      <c r="C10" s="3" t="s">
        <v>79</v>
      </c>
      <c r="D10" s="1"/>
      <c r="E10" s="1"/>
    </row>
    <row r="11" spans="1:5" x14ac:dyDescent="0.25">
      <c r="A11" s="3">
        <v>10</v>
      </c>
      <c r="B11" s="12"/>
      <c r="C11" s="3" t="s">
        <v>79</v>
      </c>
      <c r="D11" s="1"/>
      <c r="E11" s="1"/>
    </row>
    <row r="12" spans="1:5" x14ac:dyDescent="0.25">
      <c r="A12" s="3"/>
      <c r="B12" s="12"/>
      <c r="C12" s="3" t="s">
        <v>79</v>
      </c>
      <c r="D12" s="1"/>
      <c r="E12" s="1"/>
    </row>
  </sheetData>
  <phoneticPr fontId="1" type="noConversion"/>
  <hyperlinks>
    <hyperlink ref="B2" location="wc_user!A1" display="wc_user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7" workbookViewId="0">
      <selection activeCell="E26" sqref="E26"/>
    </sheetView>
  </sheetViews>
  <sheetFormatPr defaultRowHeight="14.4" x14ac:dyDescent="0.25"/>
  <cols>
    <col min="1" max="1" width="4.21875" customWidth="1"/>
    <col min="2" max="2" width="19.6640625" customWidth="1"/>
    <col min="3" max="3" width="25.77734375" customWidth="1"/>
    <col min="4" max="4" width="11.21875" customWidth="1"/>
    <col min="5" max="5" width="10.44140625" customWidth="1"/>
    <col min="6" max="6" width="12" customWidth="1"/>
    <col min="8" max="8" width="14.109375" customWidth="1"/>
    <col min="9" max="9" width="46.88671875" customWidth="1"/>
    <col min="10" max="10" width="23.21875" customWidth="1"/>
  </cols>
  <sheetData>
    <row r="1" spans="1:10" ht="18.75" customHeight="1" thickBot="1" x14ac:dyDescent="0.3">
      <c r="A1" s="15" t="s">
        <v>25</v>
      </c>
      <c r="B1" s="16"/>
      <c r="C1" s="17" t="s">
        <v>34</v>
      </c>
      <c r="D1" s="18"/>
      <c r="E1" s="18"/>
      <c r="F1" s="18"/>
      <c r="G1" s="18"/>
      <c r="H1" s="18"/>
      <c r="I1" s="19"/>
      <c r="J1" s="22" t="s">
        <v>33</v>
      </c>
    </row>
    <row r="2" spans="1:10" ht="18.75" customHeight="1" thickBot="1" x14ac:dyDescent="0.3">
      <c r="A2" s="15" t="s">
        <v>26</v>
      </c>
      <c r="B2" s="16"/>
      <c r="C2" s="20" t="s">
        <v>35</v>
      </c>
      <c r="D2" s="18"/>
      <c r="E2" s="18"/>
      <c r="F2" s="18"/>
      <c r="G2" s="18"/>
      <c r="H2" s="18"/>
      <c r="I2" s="19"/>
      <c r="J2" s="22"/>
    </row>
    <row r="3" spans="1:10" ht="18.75" customHeight="1" x14ac:dyDescent="0.25">
      <c r="A3" s="10" t="s">
        <v>13</v>
      </c>
      <c r="B3" s="10" t="s">
        <v>14</v>
      </c>
      <c r="C3" s="10" t="s">
        <v>1</v>
      </c>
      <c r="D3" s="10" t="s">
        <v>15</v>
      </c>
      <c r="E3" s="10" t="s">
        <v>27</v>
      </c>
      <c r="F3" s="10" t="s">
        <v>0</v>
      </c>
      <c r="G3" s="10" t="s">
        <v>16</v>
      </c>
      <c r="H3" s="10" t="s">
        <v>17</v>
      </c>
      <c r="I3" s="10" t="s">
        <v>18</v>
      </c>
      <c r="J3" s="23" t="str">
        <f>"CREATE TABLE " &amp; C1 &amp; " ("</f>
        <v>CREATE TABLE wc_user (</v>
      </c>
    </row>
    <row r="4" spans="1:10" ht="18.75" customHeight="1" x14ac:dyDescent="0.25">
      <c r="A4" s="9">
        <v>1</v>
      </c>
      <c r="B4" s="34" t="s">
        <v>42</v>
      </c>
      <c r="C4" s="35" t="s">
        <v>45</v>
      </c>
      <c r="D4" s="36" t="s">
        <v>44</v>
      </c>
      <c r="E4" s="9" t="s">
        <v>3</v>
      </c>
      <c r="F4" s="9" t="s">
        <v>28</v>
      </c>
      <c r="G4" s="9">
        <v>20</v>
      </c>
      <c r="H4" s="9"/>
      <c r="I4" s="28"/>
      <c r="J4" s="23" t="str">
        <f t="shared" ref="J4:J18" si="0">B4&amp;" "&amp;IF(F4&lt;&gt;"datetime",F4&amp;"("&amp;G4&amp;")",F4)&amp;IF(E4="N"," NOT NULL","")&amp;IF(H4&lt;&gt;""," DEFAULT "&amp;H4,IF(F4&lt;&gt;"datetime",""," DEFAULT CURRENT_datetime"))&amp;" COMMENT '"&amp;C4&amp;"',"</f>
        <v>id varchar(20) NOT NULL COMMENT '编号，系统生成唯一',</v>
      </c>
    </row>
    <row r="5" spans="1:10" ht="18.75" customHeight="1" x14ac:dyDescent="0.25">
      <c r="A5" s="9">
        <v>2</v>
      </c>
      <c r="B5" s="34" t="s">
        <v>29</v>
      </c>
      <c r="C5" s="35" t="s">
        <v>46</v>
      </c>
      <c r="D5" s="36"/>
      <c r="E5" s="9" t="s">
        <v>3</v>
      </c>
      <c r="F5" s="9" t="s">
        <v>28</v>
      </c>
      <c r="G5" s="9">
        <v>64</v>
      </c>
      <c r="H5" s="9"/>
      <c r="I5" s="28" t="s">
        <v>47</v>
      </c>
      <c r="J5" s="23" t="str">
        <f t="shared" si="0"/>
        <v>open_id varchar(64) NOT NULL COMMENT '微信open_id',</v>
      </c>
    </row>
    <row r="6" spans="1:10" ht="18.75" customHeight="1" x14ac:dyDescent="0.25">
      <c r="A6" s="9">
        <v>3</v>
      </c>
      <c r="B6" s="34" t="s">
        <v>43</v>
      </c>
      <c r="C6" s="35" t="s">
        <v>48</v>
      </c>
      <c r="D6" s="36"/>
      <c r="E6" s="9" t="s">
        <v>2</v>
      </c>
      <c r="F6" s="9" t="s">
        <v>28</v>
      </c>
      <c r="G6" s="9">
        <v>64</v>
      </c>
      <c r="H6" s="9"/>
      <c r="I6" s="28"/>
      <c r="J6" s="23" t="str">
        <f t="shared" si="0"/>
        <v>ori_id varchar(64) COMMENT '公众账号原始ID',</v>
      </c>
    </row>
    <row r="7" spans="1:10" ht="18.75" customHeight="1" x14ac:dyDescent="0.25">
      <c r="A7" s="9">
        <v>4</v>
      </c>
      <c r="B7" s="34" t="s">
        <v>49</v>
      </c>
      <c r="C7" s="35" t="s">
        <v>50</v>
      </c>
      <c r="D7" s="36"/>
      <c r="E7" s="9" t="s">
        <v>2</v>
      </c>
      <c r="F7" s="9" t="s">
        <v>28</v>
      </c>
      <c r="G7" s="9">
        <v>32</v>
      </c>
      <c r="H7" s="9"/>
      <c r="I7" s="28"/>
      <c r="J7" s="23" t="str">
        <f t="shared" si="0"/>
        <v>name varchar(32) COMMENT '姓名',</v>
      </c>
    </row>
    <row r="8" spans="1:10" ht="18.75" customHeight="1" x14ac:dyDescent="0.25">
      <c r="A8" s="37">
        <v>5</v>
      </c>
      <c r="B8" s="34" t="s">
        <v>54</v>
      </c>
      <c r="C8" s="38" t="s">
        <v>51</v>
      </c>
      <c r="D8" s="39"/>
      <c r="E8" s="37" t="s">
        <v>2</v>
      </c>
      <c r="F8" s="37" t="s">
        <v>28</v>
      </c>
      <c r="G8" s="37">
        <v>64</v>
      </c>
      <c r="H8" s="9"/>
      <c r="I8" s="33"/>
      <c r="J8" s="23" t="str">
        <f t="shared" si="0"/>
        <v>nick_name varchar(64) COMMENT '昵称',</v>
      </c>
    </row>
    <row r="9" spans="1:10" ht="18.600000000000001" customHeight="1" x14ac:dyDescent="0.25">
      <c r="A9" s="37">
        <v>6</v>
      </c>
      <c r="B9" s="45" t="s">
        <v>57</v>
      </c>
      <c r="C9" s="46" t="s">
        <v>58</v>
      </c>
      <c r="D9" s="42"/>
      <c r="E9" s="37" t="s">
        <v>2</v>
      </c>
      <c r="F9" s="37" t="s">
        <v>28</v>
      </c>
      <c r="G9" s="37">
        <v>16</v>
      </c>
      <c r="H9" s="37"/>
      <c r="I9" s="42" t="s">
        <v>59</v>
      </c>
      <c r="J9" s="23" t="str">
        <f t="shared" si="0"/>
        <v>card_no varchar(16) COMMENT '微信会员卡号',</v>
      </c>
    </row>
    <row r="10" spans="1:10" ht="18.600000000000001" customHeight="1" x14ac:dyDescent="0.25">
      <c r="A10" s="43">
        <v>7</v>
      </c>
      <c r="B10" s="52" t="s">
        <v>55</v>
      </c>
      <c r="C10" s="40" t="s">
        <v>52</v>
      </c>
      <c r="D10" s="41"/>
      <c r="E10" s="43" t="s">
        <v>2</v>
      </c>
      <c r="F10" s="43" t="s">
        <v>28</v>
      </c>
      <c r="G10" s="43">
        <v>8</v>
      </c>
      <c r="H10" s="43"/>
      <c r="I10" s="41" t="s">
        <v>53</v>
      </c>
      <c r="J10" s="23" t="str">
        <f t="shared" si="0"/>
        <v>subscribe varchar(8) COMMENT '用户是否订阅该公众号标识',</v>
      </c>
    </row>
    <row r="11" spans="1:10" ht="18.600000000000001" customHeight="1" x14ac:dyDescent="0.25">
      <c r="A11" s="43">
        <v>8</v>
      </c>
      <c r="B11" s="52" t="s">
        <v>60</v>
      </c>
      <c r="C11" s="41" t="s">
        <v>63</v>
      </c>
      <c r="D11" s="41"/>
      <c r="E11" s="43" t="s">
        <v>2</v>
      </c>
      <c r="F11" s="43" t="s">
        <v>30</v>
      </c>
      <c r="G11" s="43">
        <v>1</v>
      </c>
      <c r="H11" s="43"/>
      <c r="I11" s="41" t="s">
        <v>78</v>
      </c>
      <c r="J11" s="23" t="str">
        <f t="shared" si="0"/>
        <v>sex char(1) COMMENT '性别',</v>
      </c>
    </row>
    <row r="12" spans="1:10" ht="18.600000000000001" customHeight="1" x14ac:dyDescent="0.25">
      <c r="A12" s="43">
        <v>9</v>
      </c>
      <c r="B12" s="52" t="s">
        <v>61</v>
      </c>
      <c r="C12" s="41" t="s">
        <v>62</v>
      </c>
      <c r="D12" s="41"/>
      <c r="E12" s="43" t="s">
        <v>2</v>
      </c>
      <c r="F12" s="43" t="s">
        <v>28</v>
      </c>
      <c r="G12" s="43">
        <v>16</v>
      </c>
      <c r="H12" s="43"/>
      <c r="I12" s="41"/>
      <c r="J12" s="23" t="str">
        <f t="shared" si="0"/>
        <v>birthday varchar(16) COMMENT '生日',</v>
      </c>
    </row>
    <row r="13" spans="1:10" ht="18.600000000000001" customHeight="1" x14ac:dyDescent="0.25">
      <c r="A13" s="43">
        <v>10</v>
      </c>
      <c r="B13" s="52" t="s">
        <v>64</v>
      </c>
      <c r="C13" s="41" t="s">
        <v>65</v>
      </c>
      <c r="D13" s="41"/>
      <c r="E13" s="43" t="s">
        <v>2</v>
      </c>
      <c r="F13" s="43" t="s">
        <v>28</v>
      </c>
      <c r="G13" s="43">
        <v>64</v>
      </c>
      <c r="H13" s="43"/>
      <c r="I13" s="41"/>
      <c r="J13" s="23" t="str">
        <f t="shared" si="0"/>
        <v>city varchar(64) COMMENT '所在城市',</v>
      </c>
    </row>
    <row r="14" spans="1:10" ht="18.600000000000001" customHeight="1" x14ac:dyDescent="0.25">
      <c r="A14" s="43">
        <v>11</v>
      </c>
      <c r="B14" s="52" t="s">
        <v>66</v>
      </c>
      <c r="C14" s="41" t="s">
        <v>67</v>
      </c>
      <c r="D14" s="41"/>
      <c r="E14" s="43" t="s">
        <v>2</v>
      </c>
      <c r="F14" s="43" t="s">
        <v>28</v>
      </c>
      <c r="G14" s="43">
        <v>64</v>
      </c>
      <c r="H14" s="43"/>
      <c r="I14" s="41"/>
      <c r="J14" s="23" t="str">
        <f t="shared" si="0"/>
        <v>province varchar(64) COMMENT '所在省份',</v>
      </c>
    </row>
    <row r="15" spans="1:10" ht="18.600000000000001" customHeight="1" x14ac:dyDescent="0.25">
      <c r="A15" s="43">
        <v>12</v>
      </c>
      <c r="B15" s="52" t="s">
        <v>68</v>
      </c>
      <c r="C15" s="41" t="s">
        <v>69</v>
      </c>
      <c r="D15" s="41"/>
      <c r="E15" s="43" t="s">
        <v>2</v>
      </c>
      <c r="F15" s="43" t="s">
        <v>28</v>
      </c>
      <c r="G15" s="43">
        <v>64</v>
      </c>
      <c r="H15" s="43"/>
      <c r="I15" s="41"/>
      <c r="J15" s="23" t="str">
        <f t="shared" si="0"/>
        <v>country varchar(64) COMMENT '所在国家',</v>
      </c>
    </row>
    <row r="16" spans="1:10" ht="18.600000000000001" customHeight="1" x14ac:dyDescent="0.25">
      <c r="A16" s="43">
        <v>13</v>
      </c>
      <c r="B16" s="52" t="s">
        <v>75</v>
      </c>
      <c r="C16" s="41" t="s">
        <v>76</v>
      </c>
      <c r="D16" s="41"/>
      <c r="E16" s="43" t="s">
        <v>56</v>
      </c>
      <c r="F16" s="43" t="s">
        <v>28</v>
      </c>
      <c r="G16" s="43">
        <v>16</v>
      </c>
      <c r="H16" s="43"/>
      <c r="I16" s="41" t="s">
        <v>77</v>
      </c>
      <c r="J16" s="23" t="str">
        <f t="shared" si="0"/>
        <v>language varchar(16) COMMENT '用户所用语言',</v>
      </c>
    </row>
    <row r="17" spans="1:10" ht="18.600000000000001" customHeight="1" x14ac:dyDescent="0.25">
      <c r="A17" s="43">
        <v>14</v>
      </c>
      <c r="B17" s="48" t="s">
        <v>70</v>
      </c>
      <c r="C17" s="49" t="s">
        <v>71</v>
      </c>
      <c r="D17" s="49"/>
      <c r="E17" s="47" t="s">
        <v>2</v>
      </c>
      <c r="F17" s="50" t="s">
        <v>28</v>
      </c>
      <c r="G17" s="50">
        <v>256</v>
      </c>
      <c r="H17" s="51"/>
      <c r="I17" s="49"/>
      <c r="J17" s="23" t="str">
        <f t="shared" si="0"/>
        <v>head_img_url varchar(256) COMMENT '用户头像地址',</v>
      </c>
    </row>
    <row r="18" spans="1:10" ht="18.600000000000001" customHeight="1" x14ac:dyDescent="0.25">
      <c r="A18" s="43">
        <v>15</v>
      </c>
      <c r="B18" s="44" t="s">
        <v>72</v>
      </c>
      <c r="C18" s="41" t="s">
        <v>73</v>
      </c>
      <c r="D18" s="41"/>
      <c r="E18" s="43" t="s">
        <v>2</v>
      </c>
      <c r="F18" s="43" t="s">
        <v>74</v>
      </c>
      <c r="G18" s="43"/>
      <c r="H18" s="43"/>
      <c r="I18" s="41"/>
      <c r="J18" s="23" t="str">
        <f t="shared" si="0"/>
        <v>create_date datetime DEFAULT CURRENT_datetime COMMENT '关注时间',</v>
      </c>
    </row>
    <row r="19" spans="1:10" x14ac:dyDescent="0.25">
      <c r="J19" s="32" t="str">
        <f>"PRIMARY KEY ("&amp;B3&amp;")"</f>
        <v>PRIMARY KEY (Name)</v>
      </c>
    </row>
    <row r="20" spans="1:10" x14ac:dyDescent="0.25">
      <c r="D20" s="21" t="s">
        <v>32</v>
      </c>
      <c r="E20" s="21"/>
      <c r="J20" s="32" t="str">
        <f>") ENGINE=InnoDB"</f>
        <v>) ENGINE=InnoDB</v>
      </c>
    </row>
    <row r="21" spans="1:10" x14ac:dyDescent="0.25">
      <c r="J21" s="32" t="str">
        <f>"DEFAULT CHARACTER SET=UTF8 COLLATE=utf8_general_ci"</f>
        <v>DEFAULT CHARACTER SET=UTF8 COLLATE=utf8_general_ci</v>
      </c>
    </row>
    <row r="22" spans="1:10" ht="15" thickBot="1" x14ac:dyDescent="0.3">
      <c r="J22" s="32" t="str">
        <f>"ROW_FORMAT=COMPACT;"</f>
        <v>ROW_FORMAT=COMPACT;</v>
      </c>
    </row>
    <row r="23" spans="1:10" ht="28.8" x14ac:dyDescent="0.25">
      <c r="A23" s="10" t="s">
        <v>13</v>
      </c>
      <c r="B23" s="10" t="s">
        <v>36</v>
      </c>
      <c r="C23" s="10" t="s">
        <v>37</v>
      </c>
      <c r="D23" s="10" t="s">
        <v>19</v>
      </c>
      <c r="E23" s="10" t="s">
        <v>38</v>
      </c>
      <c r="F23" s="24" t="s">
        <v>33</v>
      </c>
      <c r="G23" s="25"/>
      <c r="H23" s="25"/>
      <c r="I23" s="26"/>
    </row>
    <row r="24" spans="1:10" x14ac:dyDescent="0.25">
      <c r="A24" s="9">
        <v>1</v>
      </c>
      <c r="B24" s="27" t="s">
        <v>39</v>
      </c>
      <c r="C24" s="28"/>
      <c r="D24" s="9" t="s">
        <v>40</v>
      </c>
      <c r="E24" s="9"/>
      <c r="F24" s="29"/>
      <c r="G24" s="30"/>
      <c r="H24" s="30"/>
      <c r="I24" s="31"/>
      <c r="J24">
        <f>F24</f>
        <v>0</v>
      </c>
    </row>
    <row r="25" spans="1:10" x14ac:dyDescent="0.25">
      <c r="A25" s="9">
        <v>2</v>
      </c>
      <c r="B25" s="27" t="s">
        <v>41</v>
      </c>
      <c r="C25" s="28"/>
      <c r="D25" s="9" t="s">
        <v>40</v>
      </c>
      <c r="E25" s="9"/>
      <c r="F25" s="29"/>
      <c r="G25" s="30"/>
      <c r="H25" s="30"/>
      <c r="I25" s="31"/>
      <c r="J25">
        <f>F25</f>
        <v>0</v>
      </c>
    </row>
  </sheetData>
  <mergeCells count="9">
    <mergeCell ref="J1:J2"/>
    <mergeCell ref="F23:I23"/>
    <mergeCell ref="F24:I24"/>
    <mergeCell ref="F25:I25"/>
    <mergeCell ref="A1:B1"/>
    <mergeCell ref="C1:I1"/>
    <mergeCell ref="A2:B2"/>
    <mergeCell ref="C2:I2"/>
    <mergeCell ref="D20:E20"/>
  </mergeCells>
  <phoneticPr fontId="1" type="noConversion"/>
  <hyperlinks>
    <hyperlink ref="D20:E20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修订历史</vt:lpstr>
      <vt:lpstr>目录</vt:lpstr>
      <vt:lpstr>wc_user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2017-09-26T14:28:41Z</dcterms:modified>
</cp:coreProperties>
</file>