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ey\Documents\GitHub\Data604-BuildingEnergySimulation\data\"/>
    </mc:Choice>
  </mc:AlternateContent>
  <bookViews>
    <workbookView xWindow="0" yWindow="0" windowWidth="19200" windowHeight="6570" firstSheet="9" activeTab="9"/>
  </bookViews>
  <sheets>
    <sheet name="Long Island Courthouse - Elec" sheetId="1" r:id="rId1"/>
    <sheet name="LI Courthouse - Fuel" sheetId="8" r:id="rId2"/>
    <sheet name="Manhattan Family Court - Elec" sheetId="9" r:id="rId3"/>
    <sheet name="Manhattan Family Court - Fuel" sheetId="10" r:id="rId4"/>
    <sheet name="Sun Building - Elec" sheetId="3" r:id="rId5"/>
    <sheet name="Sun Building - Fuel" sheetId="2" r:id="rId6"/>
    <sheet name="Excelisor Building - Elec" sheetId="4" r:id="rId7"/>
    <sheet name="Excelisor Building - Fuel" sheetId="5" r:id="rId8"/>
    <sheet name="Manhattan Surrogate Court - Ele" sheetId="6" r:id="rId9"/>
    <sheet name="Manhattan Surrogate Court - Fue" sheetId="7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" i="5"/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" i="10"/>
  <c r="G5" i="8"/>
  <c r="G9" i="8"/>
  <c r="G13" i="8"/>
  <c r="G17" i="8"/>
  <c r="G21" i="8"/>
  <c r="G25" i="8"/>
  <c r="F18" i="8"/>
  <c r="F10" i="8"/>
  <c r="E3" i="8"/>
  <c r="G3" i="8" s="1"/>
  <c r="E4" i="8"/>
  <c r="G4" i="8" s="1"/>
  <c r="E5" i="8"/>
  <c r="E6" i="8"/>
  <c r="G6" i="8" s="1"/>
  <c r="E7" i="8"/>
  <c r="G7" i="8" s="1"/>
  <c r="E8" i="8"/>
  <c r="G8" i="8" s="1"/>
  <c r="E9" i="8"/>
  <c r="E10" i="8"/>
  <c r="G10" i="8" s="1"/>
  <c r="E11" i="8"/>
  <c r="E12" i="8"/>
  <c r="G12" i="8" s="1"/>
  <c r="E13" i="8"/>
  <c r="E14" i="8"/>
  <c r="G14" i="8" s="1"/>
  <c r="E15" i="8"/>
  <c r="G15" i="8" s="1"/>
  <c r="E16" i="8"/>
  <c r="G16" i="8" s="1"/>
  <c r="E17" i="8"/>
  <c r="E18" i="8"/>
  <c r="G18" i="8" s="1"/>
  <c r="E19" i="8"/>
  <c r="G19" i="8" s="1"/>
  <c r="E20" i="8"/>
  <c r="G20" i="8" s="1"/>
  <c r="E21" i="8"/>
  <c r="E22" i="8"/>
  <c r="G22" i="8" s="1"/>
  <c r="E23" i="8"/>
  <c r="G23" i="8" s="1"/>
  <c r="E24" i="8"/>
  <c r="G24" i="8" s="1"/>
  <c r="E25" i="8"/>
  <c r="E26" i="8"/>
  <c r="G26" i="8" s="1"/>
  <c r="E2" i="8"/>
  <c r="G2" i="8" s="1"/>
  <c r="D11" i="8"/>
  <c r="F11" i="8" s="1"/>
  <c r="D10" i="8"/>
  <c r="D19" i="8"/>
  <c r="F19" i="8" s="1"/>
  <c r="D18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" i="7"/>
  <c r="G11" i="8" l="1"/>
</calcChain>
</file>

<file path=xl/sharedStrings.xml><?xml version="1.0" encoding="utf-8"?>
<sst xmlns="http://schemas.openxmlformats.org/spreadsheetml/2006/main" count="38" uniqueCount="11">
  <si>
    <t>StartDate</t>
  </si>
  <si>
    <t>EndDate</t>
  </si>
  <si>
    <t>AllocatedConsumption(MLBS)</t>
  </si>
  <si>
    <t>AllocatedConsumption(kWh)</t>
  </si>
  <si>
    <t>AllocatedConsumption(Therms)</t>
  </si>
  <si>
    <t>AllocatedConsumption (kWh)</t>
  </si>
  <si>
    <t>AllocatedConsumption(BTU)</t>
  </si>
  <si>
    <t>Allocated Consumption (Gallons)</t>
  </si>
  <si>
    <t>Natural Gas in BTU</t>
  </si>
  <si>
    <t>Gallons in BTU</t>
  </si>
  <si>
    <t>Total Usage (BTU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</si>
</sst>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1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1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164" fontId="1" fillId="0" borderId="2" xfId="1" applyNumberFormat="1" applyFont="1" applyFill="1" applyBorder="1" applyAlignment="1">
      <alignment horizontal="right" wrapText="1"/>
    </xf>
    <xf numFmtId="0" fontId="1" fillId="2" borderId="1" xfId="2" applyFont="1" applyFill="1" applyBorder="1" applyAlignment="1">
      <alignment horizontal="center"/>
    </xf>
    <xf numFmtId="164" fontId="1" fillId="0" borderId="2" xfId="2" applyNumberFormat="1" applyFont="1" applyFill="1" applyBorder="1" applyAlignment="1">
      <alignment horizontal="right" wrapText="1"/>
    </xf>
    <xf numFmtId="0" fontId="1" fillId="2" borderId="1" xfId="3" applyFont="1" applyFill="1" applyBorder="1" applyAlignment="1">
      <alignment horizontal="center"/>
    </xf>
    <xf numFmtId="164" fontId="1" fillId="0" borderId="2" xfId="3" applyNumberFormat="1" applyFont="1" applyFill="1" applyBorder="1" applyAlignment="1">
      <alignment horizontal="right" wrapText="1"/>
    </xf>
    <xf numFmtId="0" fontId="1" fillId="0" borderId="2" xfId="3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2" borderId="1" xfId="4" applyFont="1" applyFill="1" applyBorder="1" applyAlignment="1">
      <alignment horizontal="center"/>
    </xf>
    <xf numFmtId="164" fontId="1" fillId="0" borderId="2" xfId="4" applyNumberFormat="1" applyFont="1" applyFill="1" applyBorder="1" applyAlignment="1">
      <alignment horizontal="right" wrapText="1"/>
    </xf>
    <xf numFmtId="0" fontId="0" fillId="0" borderId="0" xfId="0" applyAlignment="1"/>
    <xf numFmtId="0" fontId="1" fillId="2" borderId="1" xfId="5" applyFont="1" applyFill="1" applyBorder="1" applyAlignment="1">
      <alignment horizontal="center"/>
    </xf>
    <xf numFmtId="164" fontId="1" fillId="0" borderId="2" xfId="5" applyNumberFormat="1" applyFont="1" applyFill="1" applyBorder="1" applyAlignment="1">
      <alignment horizontal="right" wrapText="1"/>
    </xf>
    <xf numFmtId="0" fontId="1" fillId="2" borderId="1" xfId="6" applyFont="1" applyFill="1" applyBorder="1" applyAlignment="1">
      <alignment horizontal="center"/>
    </xf>
    <xf numFmtId="164" fontId="1" fillId="0" borderId="2" xfId="6" applyNumberFormat="1" applyFont="1" applyFill="1" applyBorder="1" applyAlignment="1">
      <alignment horizontal="right" wrapText="1"/>
    </xf>
    <xf numFmtId="0" fontId="1" fillId="2" borderId="1" xfId="7" applyFont="1" applyFill="1" applyBorder="1" applyAlignment="1">
      <alignment horizontal="center"/>
    </xf>
    <xf numFmtId="164" fontId="1" fillId="0" borderId="2" xfId="7" applyNumberFormat="1" applyFont="1" applyFill="1" applyBorder="1" applyAlignment="1">
      <alignment horizontal="right" wrapText="1"/>
    </xf>
    <xf numFmtId="0" fontId="1" fillId="0" borderId="2" xfId="7" applyFont="1" applyFill="1" applyBorder="1" applyAlignment="1">
      <alignment horizontal="center" wrapText="1"/>
    </xf>
    <xf numFmtId="0" fontId="1" fillId="2" borderId="1" xfId="8" applyFont="1" applyFill="1" applyBorder="1" applyAlignment="1">
      <alignment horizontal="center"/>
    </xf>
    <xf numFmtId="0" fontId="1" fillId="0" borderId="2" xfId="8" applyFont="1" applyFill="1" applyBorder="1" applyAlignment="1">
      <alignment horizontal="right" wrapText="1"/>
    </xf>
    <xf numFmtId="164" fontId="1" fillId="0" borderId="2" xfId="8" applyNumberFormat="1" applyFont="1" applyFill="1" applyBorder="1" applyAlignment="1">
      <alignment horizontal="right" wrapText="1"/>
    </xf>
    <xf numFmtId="0" fontId="1" fillId="2" borderId="3" xfId="8" applyFont="1" applyFill="1" applyBorder="1" applyAlignment="1">
      <alignment horizontal="center"/>
    </xf>
    <xf numFmtId="0" fontId="1" fillId="2" borderId="1" xfId="9" applyFont="1" applyFill="1" applyBorder="1" applyAlignment="1">
      <alignment horizontal="center"/>
    </xf>
    <xf numFmtId="164" fontId="1" fillId="0" borderId="2" xfId="9" applyNumberFormat="1" applyFont="1" applyFill="1" applyBorder="1" applyAlignment="1">
      <alignment horizontal="right" wrapText="1"/>
    </xf>
    <xf numFmtId="0" fontId="1" fillId="2" borderId="1" xfId="10" applyFont="1" applyFill="1" applyBorder="1" applyAlignment="1">
      <alignment horizontal="center"/>
    </xf>
    <xf numFmtId="0" fontId="1" fillId="0" borderId="2" xfId="10" applyFont="1" applyFill="1" applyBorder="1" applyAlignment="1">
      <alignment wrapText="1"/>
    </xf>
    <xf numFmtId="164" fontId="1" fillId="0" borderId="2" xfId="10" applyNumberFormat="1" applyFont="1" applyFill="1" applyBorder="1" applyAlignment="1">
      <alignment horizontal="right" wrapText="1"/>
    </xf>
    <xf numFmtId="0" fontId="1" fillId="2" borderId="1" xfId="10" applyFont="1" applyFill="1" applyBorder="1" applyAlignment="1"/>
    <xf numFmtId="1" fontId="0" fillId="0" borderId="0" xfId="0" applyNumberFormat="1"/>
  </cellXfs>
  <cellStyles count="11">
    <cellStyle name="Normal" xfId="0" builtinId="0"/>
    <cellStyle name="Normal_LI Courthouse - Fuel" xfId="8"/>
    <cellStyle name="Normal_Long Island Courthouse" xfId="7"/>
    <cellStyle name="Normal_Manhattan Family Court - Elec" xfId="9"/>
    <cellStyle name="Normal_Manhattan Family Court - Fuel" xfId="10"/>
    <cellStyle name="Normal_Sheet2" xfId="1"/>
    <cellStyle name="Normal_Sheet3" xfId="2"/>
    <cellStyle name="Normal_Sheet4" xfId="3"/>
    <cellStyle name="Normal_Sheet5" xfId="4"/>
    <cellStyle name="Normal_Sheet6" xfId="5"/>
    <cellStyle name="Normal_Sheet7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3" sqref="C3:C26"/>
    </sheetView>
  </sheetViews>
  <sheetFormatPr defaultRowHeight="14.25" x14ac:dyDescent="0.45"/>
  <cols>
    <col min="3" max="3" width="27.265625" style="9" bestFit="1" customWidth="1"/>
  </cols>
  <sheetData>
    <row r="1" spans="1:3" x14ac:dyDescent="0.45">
      <c r="A1" s="17" t="s">
        <v>0</v>
      </c>
      <c r="B1" s="17" t="s">
        <v>1</v>
      </c>
      <c r="C1" s="17" t="s">
        <v>3</v>
      </c>
    </row>
    <row r="2" spans="1:3" x14ac:dyDescent="0.45">
      <c r="A2" s="18">
        <v>41787</v>
      </c>
      <c r="B2" s="18">
        <v>41816</v>
      </c>
      <c r="C2" s="19">
        <v>69600</v>
      </c>
    </row>
    <row r="3" spans="1:3" x14ac:dyDescent="0.45">
      <c r="A3" s="18">
        <v>41816</v>
      </c>
      <c r="B3" s="18">
        <v>41848</v>
      </c>
      <c r="C3" s="19">
        <v>81600</v>
      </c>
    </row>
    <row r="4" spans="1:3" x14ac:dyDescent="0.45">
      <c r="A4" s="18">
        <v>41848</v>
      </c>
      <c r="B4" s="18">
        <v>41877</v>
      </c>
      <c r="C4" s="19">
        <v>68400</v>
      </c>
    </row>
    <row r="5" spans="1:3" x14ac:dyDescent="0.45">
      <c r="A5" s="18">
        <v>41877</v>
      </c>
      <c r="B5" s="18">
        <v>41907</v>
      </c>
      <c r="C5" s="19">
        <v>69600</v>
      </c>
    </row>
    <row r="6" spans="1:3" x14ac:dyDescent="0.45">
      <c r="A6" s="18">
        <v>41907</v>
      </c>
      <c r="B6" s="18">
        <v>41939</v>
      </c>
      <c r="C6" s="19">
        <v>46800</v>
      </c>
    </row>
    <row r="7" spans="1:3" x14ac:dyDescent="0.45">
      <c r="A7" s="18">
        <v>41939</v>
      </c>
      <c r="B7" s="18">
        <v>41968</v>
      </c>
      <c r="C7" s="19">
        <v>22800</v>
      </c>
    </row>
    <row r="8" spans="1:3" x14ac:dyDescent="0.45">
      <c r="A8" s="18">
        <v>41968</v>
      </c>
      <c r="B8" s="18">
        <v>42002</v>
      </c>
      <c r="C8" s="19">
        <v>24000</v>
      </c>
    </row>
    <row r="9" spans="1:3" x14ac:dyDescent="0.45">
      <c r="A9" s="18">
        <v>42002</v>
      </c>
      <c r="B9" s="18">
        <v>42032</v>
      </c>
      <c r="C9" s="19">
        <v>22800</v>
      </c>
    </row>
    <row r="10" spans="1:3" x14ac:dyDescent="0.45">
      <c r="A10" s="18">
        <v>42032</v>
      </c>
      <c r="B10" s="18">
        <v>42062</v>
      </c>
      <c r="C10" s="19">
        <v>26400</v>
      </c>
    </row>
    <row r="11" spans="1:3" x14ac:dyDescent="0.45">
      <c r="A11" s="18">
        <v>42062</v>
      </c>
      <c r="B11" s="18">
        <v>42093</v>
      </c>
      <c r="C11" s="19">
        <v>22800</v>
      </c>
    </row>
    <row r="12" spans="1:3" x14ac:dyDescent="0.45">
      <c r="A12" s="18">
        <v>42093</v>
      </c>
      <c r="B12" s="18">
        <v>42122</v>
      </c>
      <c r="C12" s="19">
        <v>20400</v>
      </c>
    </row>
    <row r="13" spans="1:3" x14ac:dyDescent="0.45">
      <c r="A13" s="18">
        <v>42122</v>
      </c>
      <c r="B13" s="18">
        <v>42152</v>
      </c>
      <c r="C13" s="19">
        <v>55200</v>
      </c>
    </row>
    <row r="14" spans="1:3" x14ac:dyDescent="0.45">
      <c r="A14" s="18">
        <v>42152</v>
      </c>
      <c r="B14" s="18">
        <v>42181</v>
      </c>
      <c r="C14" s="19">
        <v>62400</v>
      </c>
    </row>
    <row r="15" spans="1:3" x14ac:dyDescent="0.45">
      <c r="A15" s="18">
        <v>42181</v>
      </c>
      <c r="B15" s="18">
        <v>42213</v>
      </c>
      <c r="C15" s="19">
        <v>68400</v>
      </c>
    </row>
    <row r="16" spans="1:3" x14ac:dyDescent="0.45">
      <c r="A16" s="18">
        <v>42213</v>
      </c>
      <c r="B16" s="18">
        <v>42242</v>
      </c>
      <c r="C16" s="19">
        <v>84000</v>
      </c>
    </row>
    <row r="17" spans="1:3" x14ac:dyDescent="0.45">
      <c r="A17" s="18">
        <v>42242</v>
      </c>
      <c r="B17" s="18">
        <v>42272</v>
      </c>
      <c r="C17" s="19">
        <v>66000</v>
      </c>
    </row>
    <row r="18" spans="1:3" x14ac:dyDescent="0.45">
      <c r="A18" s="18">
        <v>42272</v>
      </c>
      <c r="B18" s="18">
        <v>42304</v>
      </c>
      <c r="C18" s="19">
        <v>33600</v>
      </c>
    </row>
    <row r="19" spans="1:3" x14ac:dyDescent="0.45">
      <c r="A19" s="18">
        <v>42304</v>
      </c>
      <c r="B19" s="18">
        <v>42333</v>
      </c>
      <c r="C19" s="19">
        <v>25200</v>
      </c>
    </row>
    <row r="20" spans="1:3" x14ac:dyDescent="0.45">
      <c r="A20" s="18">
        <v>42333</v>
      </c>
      <c r="B20" s="18">
        <v>42367</v>
      </c>
      <c r="C20" s="19">
        <v>21600</v>
      </c>
    </row>
    <row r="21" spans="1:3" x14ac:dyDescent="0.45">
      <c r="A21" s="18">
        <v>42367</v>
      </c>
      <c r="B21" s="18">
        <v>42397</v>
      </c>
      <c r="C21" s="19">
        <v>26400</v>
      </c>
    </row>
    <row r="22" spans="1:3" x14ac:dyDescent="0.45">
      <c r="A22" s="18">
        <v>42397</v>
      </c>
      <c r="B22" s="18">
        <v>42429</v>
      </c>
      <c r="C22" s="19">
        <v>21600</v>
      </c>
    </row>
    <row r="23" spans="1:3" x14ac:dyDescent="0.45">
      <c r="A23" s="18">
        <v>42429</v>
      </c>
      <c r="B23" s="18">
        <v>42458</v>
      </c>
      <c r="C23" s="19">
        <v>20400</v>
      </c>
    </row>
    <row r="24" spans="1:3" x14ac:dyDescent="0.45">
      <c r="A24" s="18">
        <v>42458</v>
      </c>
      <c r="B24" s="18">
        <v>42487</v>
      </c>
      <c r="C24" s="19">
        <v>20400</v>
      </c>
    </row>
    <row r="25" spans="1:3" x14ac:dyDescent="0.45">
      <c r="A25" s="18">
        <v>42487</v>
      </c>
      <c r="B25" s="18">
        <v>42516</v>
      </c>
      <c r="C25" s="19">
        <v>25200</v>
      </c>
    </row>
    <row r="26" spans="1:3" x14ac:dyDescent="0.45">
      <c r="A26" s="18">
        <v>42516</v>
      </c>
      <c r="B26" s="18">
        <v>42548</v>
      </c>
      <c r="C26" s="19">
        <v>51600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2" workbookViewId="0">
      <selection activeCell="D3" sqref="D3:D26"/>
    </sheetView>
  </sheetViews>
  <sheetFormatPr defaultRowHeight="14.25" x14ac:dyDescent="0.45"/>
  <cols>
    <col min="1" max="2" width="10.1328125" bestFit="1" customWidth="1"/>
    <col min="3" max="3" width="28" style="9" bestFit="1" customWidth="1"/>
    <col min="4" max="4" width="26.73046875" style="9" bestFit="1" customWidth="1"/>
  </cols>
  <sheetData>
    <row r="1" spans="1:4" x14ac:dyDescent="0.45">
      <c r="A1" s="15" t="s">
        <v>0</v>
      </c>
      <c r="B1" s="15" t="s">
        <v>1</v>
      </c>
      <c r="C1" s="15" t="s">
        <v>2</v>
      </c>
      <c r="D1" s="15" t="s">
        <v>6</v>
      </c>
    </row>
    <row r="2" spans="1:4" x14ac:dyDescent="0.45">
      <c r="A2" s="16">
        <v>41789</v>
      </c>
      <c r="B2" s="16">
        <v>41820</v>
      </c>
      <c r="C2" s="9">
        <v>275.49559999999997</v>
      </c>
      <c r="D2" s="9">
        <f>C2*1194000</f>
        <v>328941746.39999998</v>
      </c>
    </row>
    <row r="3" spans="1:4" x14ac:dyDescent="0.45">
      <c r="A3" s="16">
        <v>41820</v>
      </c>
      <c r="B3" s="16">
        <v>41851</v>
      </c>
      <c r="C3" s="9">
        <v>86.414400000000001</v>
      </c>
      <c r="D3" s="9">
        <f t="shared" ref="D3:D26" si="0">C3*1194000</f>
        <v>103178793.59999999</v>
      </c>
    </row>
    <row r="4" spans="1:4" x14ac:dyDescent="0.45">
      <c r="A4" s="16">
        <v>41851</v>
      </c>
      <c r="B4" s="16">
        <v>41880</v>
      </c>
      <c r="C4" s="9">
        <v>144.75479999999999</v>
      </c>
      <c r="D4" s="9">
        <f t="shared" si="0"/>
        <v>172837231.19999999</v>
      </c>
    </row>
    <row r="5" spans="1:4" x14ac:dyDescent="0.45">
      <c r="A5" s="16">
        <v>41880</v>
      </c>
      <c r="B5" s="16">
        <v>41912</v>
      </c>
      <c r="C5" s="9">
        <v>218.18879999999999</v>
      </c>
      <c r="D5" s="9">
        <f t="shared" si="0"/>
        <v>260517427.19999999</v>
      </c>
    </row>
    <row r="6" spans="1:4" x14ac:dyDescent="0.45">
      <c r="A6" s="16">
        <v>41912</v>
      </c>
      <c r="B6" s="16">
        <v>41941</v>
      </c>
      <c r="C6" s="9">
        <v>217.95999999999998</v>
      </c>
      <c r="D6" s="9">
        <f t="shared" si="0"/>
        <v>260244239.99999997</v>
      </c>
    </row>
    <row r="7" spans="1:4" x14ac:dyDescent="0.45">
      <c r="A7" s="16">
        <v>41941</v>
      </c>
      <c r="B7" s="16">
        <v>41969</v>
      </c>
      <c r="C7" s="9">
        <v>1045.4063999999998</v>
      </c>
      <c r="D7" s="9">
        <f t="shared" si="0"/>
        <v>1248215241.5999999</v>
      </c>
    </row>
    <row r="8" spans="1:4" x14ac:dyDescent="0.45">
      <c r="A8" s="16">
        <v>41969</v>
      </c>
      <c r="B8" s="16">
        <v>42004</v>
      </c>
      <c r="C8" s="9">
        <v>2700.56</v>
      </c>
      <c r="D8" s="9">
        <f t="shared" si="0"/>
        <v>3224468640</v>
      </c>
    </row>
    <row r="9" spans="1:4" x14ac:dyDescent="0.45">
      <c r="A9" s="16">
        <v>42004</v>
      </c>
      <c r="B9" s="16">
        <v>42034</v>
      </c>
      <c r="C9" s="9">
        <v>3387.4579999999996</v>
      </c>
      <c r="D9" s="9">
        <f t="shared" si="0"/>
        <v>4044624851.9999995</v>
      </c>
    </row>
    <row r="10" spans="1:4" x14ac:dyDescent="0.45">
      <c r="A10" s="16">
        <v>42034</v>
      </c>
      <c r="B10" s="16">
        <v>42062</v>
      </c>
      <c r="C10" s="9">
        <v>3750.7492000000002</v>
      </c>
      <c r="D10" s="9">
        <f t="shared" si="0"/>
        <v>4478394544.8000002</v>
      </c>
    </row>
    <row r="11" spans="1:4" x14ac:dyDescent="0.45">
      <c r="A11" s="16">
        <v>42062</v>
      </c>
      <c r="B11" s="16">
        <v>42094</v>
      </c>
      <c r="C11" s="9">
        <v>2638.3696</v>
      </c>
      <c r="D11" s="9">
        <f t="shared" si="0"/>
        <v>3150213302.4000001</v>
      </c>
    </row>
    <row r="12" spans="1:4" x14ac:dyDescent="0.45">
      <c r="A12" s="16">
        <v>42094</v>
      </c>
      <c r="B12" s="16">
        <v>42124</v>
      </c>
      <c r="C12" s="9">
        <v>659.47320000000002</v>
      </c>
      <c r="D12" s="9">
        <f t="shared" si="0"/>
        <v>787411000.80000007</v>
      </c>
    </row>
    <row r="13" spans="1:4" x14ac:dyDescent="0.45">
      <c r="A13" s="16">
        <v>42124</v>
      </c>
      <c r="B13" s="16">
        <v>42153</v>
      </c>
      <c r="C13" s="9">
        <v>358.2364</v>
      </c>
      <c r="D13" s="9">
        <f t="shared" si="0"/>
        <v>427734261.60000002</v>
      </c>
    </row>
    <row r="14" spans="1:4" x14ac:dyDescent="0.45">
      <c r="A14" s="16">
        <v>42153</v>
      </c>
      <c r="B14" s="16">
        <v>42185</v>
      </c>
      <c r="C14" s="9">
        <v>253.482</v>
      </c>
      <c r="D14" s="9">
        <f t="shared" si="0"/>
        <v>302657508</v>
      </c>
    </row>
    <row r="15" spans="1:4" x14ac:dyDescent="0.45">
      <c r="A15" s="16">
        <v>42185</v>
      </c>
      <c r="B15" s="16">
        <v>42216</v>
      </c>
      <c r="C15" s="9">
        <v>312.20359999999999</v>
      </c>
      <c r="D15" s="9">
        <f t="shared" si="0"/>
        <v>372771098.39999998</v>
      </c>
    </row>
    <row r="16" spans="1:4" x14ac:dyDescent="0.45">
      <c r="A16" s="16">
        <v>42216</v>
      </c>
      <c r="B16" s="16">
        <v>42247</v>
      </c>
      <c r="C16" s="9">
        <v>239.29640000000001</v>
      </c>
      <c r="D16" s="9">
        <f t="shared" si="0"/>
        <v>285719901.60000002</v>
      </c>
    </row>
    <row r="17" spans="1:4" x14ac:dyDescent="0.45">
      <c r="A17" s="16">
        <v>42247</v>
      </c>
      <c r="B17" s="16">
        <v>42277</v>
      </c>
      <c r="C17" s="9">
        <v>241.24799999999999</v>
      </c>
      <c r="D17" s="9">
        <f t="shared" si="0"/>
        <v>288050112</v>
      </c>
    </row>
    <row r="18" spans="1:4" x14ac:dyDescent="0.45">
      <c r="A18" s="16">
        <v>42277</v>
      </c>
      <c r="B18" s="16">
        <v>42307</v>
      </c>
      <c r="C18" s="9">
        <v>484.42039999999997</v>
      </c>
      <c r="D18" s="9">
        <f t="shared" si="0"/>
        <v>578397957.60000002</v>
      </c>
    </row>
    <row r="19" spans="1:4" x14ac:dyDescent="0.45">
      <c r="A19" s="16">
        <v>42307</v>
      </c>
      <c r="B19" s="16">
        <v>42338</v>
      </c>
      <c r="C19" s="9">
        <v>840.99199999999996</v>
      </c>
      <c r="D19" s="9">
        <f t="shared" si="0"/>
        <v>1004144448</v>
      </c>
    </row>
    <row r="20" spans="1:4" x14ac:dyDescent="0.45">
      <c r="A20" s="16">
        <v>42338</v>
      </c>
      <c r="B20" s="16">
        <v>42369</v>
      </c>
      <c r="C20" s="9">
        <v>1318.0432000000001</v>
      </c>
      <c r="D20" s="9">
        <f t="shared" si="0"/>
        <v>1573743580.8000002</v>
      </c>
    </row>
    <row r="21" spans="1:4" x14ac:dyDescent="0.45">
      <c r="A21" s="16">
        <v>42369</v>
      </c>
      <c r="B21" s="16">
        <v>42398</v>
      </c>
      <c r="C21" s="9">
        <v>2770.9247999999998</v>
      </c>
      <c r="D21" s="9">
        <f t="shared" si="0"/>
        <v>3308484211.1999998</v>
      </c>
    </row>
    <row r="22" spans="1:4" x14ac:dyDescent="0.45">
      <c r="A22" s="16">
        <v>42398</v>
      </c>
      <c r="B22" s="16">
        <v>42429</v>
      </c>
      <c r="C22" s="9">
        <v>2541.3883999999998</v>
      </c>
      <c r="D22" s="9">
        <f t="shared" si="0"/>
        <v>3034417749.5999999</v>
      </c>
    </row>
    <row r="23" spans="1:4" x14ac:dyDescent="0.45">
      <c r="A23" s="16">
        <v>42429</v>
      </c>
      <c r="B23" s="16">
        <v>42460</v>
      </c>
      <c r="C23" s="9">
        <v>1513.8324</v>
      </c>
      <c r="D23" s="9">
        <f t="shared" si="0"/>
        <v>1807515885.5999999</v>
      </c>
    </row>
    <row r="24" spans="1:4" x14ac:dyDescent="0.45">
      <c r="A24" s="16">
        <v>42460</v>
      </c>
      <c r="B24" s="16">
        <v>42489</v>
      </c>
      <c r="C24" s="9">
        <v>931.93200000000002</v>
      </c>
      <c r="D24" s="9">
        <f t="shared" si="0"/>
        <v>1112726808</v>
      </c>
    </row>
    <row r="25" spans="1:4" x14ac:dyDescent="0.45">
      <c r="A25" s="16">
        <v>42489</v>
      </c>
      <c r="B25" s="16">
        <v>42521</v>
      </c>
      <c r="C25" s="9">
        <v>282.47280000000001</v>
      </c>
      <c r="D25" s="9">
        <f t="shared" si="0"/>
        <v>337272523.19999999</v>
      </c>
    </row>
    <row r="26" spans="1:4" x14ac:dyDescent="0.45">
      <c r="A26" s="16">
        <v>42521</v>
      </c>
      <c r="B26" s="16">
        <v>42551</v>
      </c>
      <c r="C26" s="9">
        <v>234.9256</v>
      </c>
      <c r="D26" s="9">
        <f t="shared" si="0"/>
        <v>280501166.39999998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3" sqref="E3:E26"/>
    </sheetView>
  </sheetViews>
  <sheetFormatPr defaultRowHeight="14.25" x14ac:dyDescent="0.45"/>
  <cols>
    <col min="1" max="2" width="10.1328125" bestFit="1" customWidth="1"/>
    <col min="3" max="3" width="30" bestFit="1" customWidth="1"/>
    <col min="4" max="4" width="30.86328125" bestFit="1" customWidth="1"/>
    <col min="5" max="5" width="34.59765625" customWidth="1"/>
    <col min="6" max="6" width="13.73046875" bestFit="1" customWidth="1"/>
    <col min="7" max="7" width="15.86328125" bestFit="1" customWidth="1"/>
  </cols>
  <sheetData>
    <row r="1" spans="1:7" x14ac:dyDescent="0.45">
      <c r="A1" s="20" t="s">
        <v>0</v>
      </c>
      <c r="B1" s="20" t="s">
        <v>1</v>
      </c>
      <c r="C1" s="20" t="s">
        <v>4</v>
      </c>
      <c r="D1" s="23" t="s">
        <v>7</v>
      </c>
      <c r="E1" s="23" t="s">
        <v>8</v>
      </c>
      <c r="F1" s="23" t="s">
        <v>9</v>
      </c>
      <c r="G1" s="23" t="s">
        <v>10</v>
      </c>
    </row>
    <row r="2" spans="1:7" x14ac:dyDescent="0.45">
      <c r="A2" s="22">
        <v>41787</v>
      </c>
      <c r="B2" s="22">
        <v>41816</v>
      </c>
      <c r="C2" s="21">
        <v>194</v>
      </c>
      <c r="E2">
        <f>C2*100000</f>
        <v>19400000</v>
      </c>
      <c r="G2">
        <f>E2+F2</f>
        <v>19400000</v>
      </c>
    </row>
    <row r="3" spans="1:7" x14ac:dyDescent="0.45">
      <c r="A3" s="22">
        <v>41816</v>
      </c>
      <c r="B3" s="22">
        <v>41848</v>
      </c>
      <c r="C3" s="21">
        <v>191</v>
      </c>
      <c r="E3">
        <f t="shared" ref="E3:E26" si="0">C3*100000</f>
        <v>19100000</v>
      </c>
      <c r="G3">
        <f t="shared" ref="G3:G26" si="1">E3+F3</f>
        <v>19100000</v>
      </c>
    </row>
    <row r="4" spans="1:7" x14ac:dyDescent="0.45">
      <c r="A4" s="22">
        <v>41848</v>
      </c>
      <c r="B4" s="22">
        <v>41877</v>
      </c>
      <c r="C4" s="21">
        <v>175</v>
      </c>
      <c r="E4">
        <f t="shared" si="0"/>
        <v>17500000</v>
      </c>
      <c r="G4">
        <f t="shared" si="1"/>
        <v>17500000</v>
      </c>
    </row>
    <row r="5" spans="1:7" x14ac:dyDescent="0.45">
      <c r="A5" s="22">
        <v>41877</v>
      </c>
      <c r="B5" s="22">
        <v>41907</v>
      </c>
      <c r="C5" s="21">
        <v>214</v>
      </c>
      <c r="E5">
        <f t="shared" si="0"/>
        <v>21400000</v>
      </c>
      <c r="G5">
        <f t="shared" si="1"/>
        <v>21400000</v>
      </c>
    </row>
    <row r="6" spans="1:7" x14ac:dyDescent="0.45">
      <c r="A6" s="22">
        <v>41907</v>
      </c>
      <c r="B6" s="22">
        <v>41939</v>
      </c>
      <c r="C6" s="21">
        <v>759</v>
      </c>
      <c r="E6">
        <f t="shared" si="0"/>
        <v>75900000</v>
      </c>
      <c r="G6">
        <f t="shared" si="1"/>
        <v>75900000</v>
      </c>
    </row>
    <row r="7" spans="1:7" x14ac:dyDescent="0.45">
      <c r="A7" s="22">
        <v>41939</v>
      </c>
      <c r="B7" s="22">
        <v>41968</v>
      </c>
      <c r="C7" s="21">
        <v>7163</v>
      </c>
      <c r="E7">
        <f t="shared" si="0"/>
        <v>716300000</v>
      </c>
      <c r="G7">
        <f t="shared" si="1"/>
        <v>716300000</v>
      </c>
    </row>
    <row r="8" spans="1:7" x14ac:dyDescent="0.45">
      <c r="A8" s="22">
        <v>41968</v>
      </c>
      <c r="B8" s="22">
        <v>42002</v>
      </c>
      <c r="C8" s="21">
        <v>9763</v>
      </c>
      <c r="E8">
        <f t="shared" si="0"/>
        <v>976300000</v>
      </c>
      <c r="G8">
        <f t="shared" si="1"/>
        <v>976300000</v>
      </c>
    </row>
    <row r="9" spans="1:7" x14ac:dyDescent="0.45">
      <c r="A9" s="22">
        <v>42002</v>
      </c>
      <c r="B9" s="22">
        <v>42032</v>
      </c>
      <c r="C9" s="21">
        <v>13389</v>
      </c>
      <c r="E9">
        <f t="shared" si="0"/>
        <v>1338900000</v>
      </c>
      <c r="G9">
        <f t="shared" si="1"/>
        <v>1338900000</v>
      </c>
    </row>
    <row r="10" spans="1:7" x14ac:dyDescent="0.45">
      <c r="A10" s="22">
        <v>42032</v>
      </c>
      <c r="B10" s="22">
        <v>42062</v>
      </c>
      <c r="C10" s="21">
        <v>6386</v>
      </c>
      <c r="D10">
        <f>(6900/27)*26</f>
        <v>6644.4444444444443</v>
      </c>
      <c r="E10">
        <f t="shared" si="0"/>
        <v>638600000</v>
      </c>
      <c r="F10">
        <f>D10*138000</f>
        <v>916933333.33333337</v>
      </c>
      <c r="G10">
        <f t="shared" si="1"/>
        <v>1555533333.3333335</v>
      </c>
    </row>
    <row r="11" spans="1:7" x14ac:dyDescent="0.45">
      <c r="A11" s="22">
        <v>42062</v>
      </c>
      <c r="B11" s="22">
        <v>42093</v>
      </c>
      <c r="C11" s="21">
        <v>9698</v>
      </c>
      <c r="D11">
        <f>(6900/27)*1</f>
        <v>255.55555555555554</v>
      </c>
      <c r="E11">
        <f t="shared" si="0"/>
        <v>969800000</v>
      </c>
      <c r="F11">
        <f t="shared" ref="F11:F19" si="2">D11*138000</f>
        <v>35266666.666666664</v>
      </c>
      <c r="G11">
        <f t="shared" si="1"/>
        <v>1005066666.6666666</v>
      </c>
    </row>
    <row r="12" spans="1:7" x14ac:dyDescent="0.45">
      <c r="A12" s="22">
        <v>42093</v>
      </c>
      <c r="B12" s="22">
        <v>42122</v>
      </c>
      <c r="C12" s="21">
        <v>4615</v>
      </c>
      <c r="E12">
        <f t="shared" si="0"/>
        <v>461500000</v>
      </c>
      <c r="G12">
        <f t="shared" si="1"/>
        <v>461500000</v>
      </c>
    </row>
    <row r="13" spans="1:7" x14ac:dyDescent="0.45">
      <c r="A13" s="22">
        <v>42122</v>
      </c>
      <c r="B13" s="22">
        <v>42152</v>
      </c>
      <c r="C13" s="21">
        <v>1859</v>
      </c>
      <c r="E13">
        <f t="shared" si="0"/>
        <v>185900000</v>
      </c>
      <c r="G13">
        <f t="shared" si="1"/>
        <v>185900000</v>
      </c>
    </row>
    <row r="14" spans="1:7" x14ac:dyDescent="0.45">
      <c r="A14" s="22">
        <v>42152</v>
      </c>
      <c r="B14" s="22">
        <v>42181</v>
      </c>
      <c r="C14" s="21">
        <v>199</v>
      </c>
      <c r="E14">
        <f t="shared" si="0"/>
        <v>19900000</v>
      </c>
      <c r="G14">
        <f t="shared" si="1"/>
        <v>19900000</v>
      </c>
    </row>
    <row r="15" spans="1:7" x14ac:dyDescent="0.45">
      <c r="A15" s="22">
        <v>42181</v>
      </c>
      <c r="B15" s="22">
        <v>42213</v>
      </c>
      <c r="C15" s="21">
        <v>185</v>
      </c>
      <c r="E15">
        <f t="shared" si="0"/>
        <v>18500000</v>
      </c>
      <c r="G15">
        <f t="shared" si="1"/>
        <v>18500000</v>
      </c>
    </row>
    <row r="16" spans="1:7" x14ac:dyDescent="0.45">
      <c r="A16" s="22">
        <v>42213</v>
      </c>
      <c r="B16" s="22">
        <v>42242</v>
      </c>
      <c r="C16" s="21">
        <v>196</v>
      </c>
      <c r="E16">
        <f t="shared" si="0"/>
        <v>19600000</v>
      </c>
      <c r="G16">
        <f t="shared" si="1"/>
        <v>19600000</v>
      </c>
    </row>
    <row r="17" spans="1:7" x14ac:dyDescent="0.45">
      <c r="A17" s="22">
        <v>42242</v>
      </c>
      <c r="B17" s="22">
        <v>42272</v>
      </c>
      <c r="C17" s="21">
        <v>179</v>
      </c>
      <c r="E17">
        <f t="shared" si="0"/>
        <v>17900000</v>
      </c>
      <c r="G17">
        <f t="shared" si="1"/>
        <v>17900000</v>
      </c>
    </row>
    <row r="18" spans="1:7" x14ac:dyDescent="0.45">
      <c r="A18" s="22">
        <v>42272</v>
      </c>
      <c r="B18" s="22">
        <v>42304</v>
      </c>
      <c r="C18" s="21">
        <v>971</v>
      </c>
      <c r="D18">
        <f>(72/29)*(26)</f>
        <v>64.551724137931032</v>
      </c>
      <c r="E18">
        <f t="shared" si="0"/>
        <v>97100000</v>
      </c>
      <c r="F18">
        <f t="shared" si="2"/>
        <v>8908137.931034483</v>
      </c>
      <c r="G18">
        <f t="shared" si="1"/>
        <v>106008137.93103448</v>
      </c>
    </row>
    <row r="19" spans="1:7" x14ac:dyDescent="0.45">
      <c r="A19" s="22">
        <v>42304</v>
      </c>
      <c r="B19" s="22">
        <v>42333</v>
      </c>
      <c r="C19" s="21">
        <v>3562</v>
      </c>
      <c r="D19">
        <f>(72/29)*3</f>
        <v>7.4482758620689662</v>
      </c>
      <c r="E19">
        <f t="shared" si="0"/>
        <v>356200000</v>
      </c>
      <c r="F19">
        <f t="shared" si="2"/>
        <v>1027862.0689655173</v>
      </c>
      <c r="G19">
        <f t="shared" si="1"/>
        <v>357227862.06896549</v>
      </c>
    </row>
    <row r="20" spans="1:7" x14ac:dyDescent="0.45">
      <c r="A20" s="22">
        <v>42333</v>
      </c>
      <c r="B20" s="22">
        <v>42367</v>
      </c>
      <c r="C20" s="21">
        <v>5251</v>
      </c>
      <c r="E20">
        <f t="shared" si="0"/>
        <v>525100000</v>
      </c>
      <c r="G20">
        <f t="shared" si="1"/>
        <v>525100000</v>
      </c>
    </row>
    <row r="21" spans="1:7" x14ac:dyDescent="0.45">
      <c r="A21" s="22">
        <v>42367</v>
      </c>
      <c r="B21" s="22">
        <v>42397</v>
      </c>
      <c r="C21" s="21">
        <v>10039</v>
      </c>
      <c r="E21">
        <f t="shared" si="0"/>
        <v>1003900000</v>
      </c>
      <c r="G21">
        <f t="shared" si="1"/>
        <v>1003900000</v>
      </c>
    </row>
    <row r="22" spans="1:7" x14ac:dyDescent="0.45">
      <c r="A22" s="22">
        <v>42397</v>
      </c>
      <c r="B22" s="22">
        <v>42429</v>
      </c>
      <c r="C22" s="21">
        <v>6671</v>
      </c>
      <c r="E22">
        <f t="shared" si="0"/>
        <v>667100000</v>
      </c>
      <c r="G22">
        <f t="shared" si="1"/>
        <v>667100000</v>
      </c>
    </row>
    <row r="23" spans="1:7" x14ac:dyDescent="0.45">
      <c r="A23" s="22">
        <v>42429</v>
      </c>
      <c r="B23" s="22">
        <v>42458</v>
      </c>
      <c r="C23" s="21">
        <v>4986</v>
      </c>
      <c r="E23">
        <f t="shared" si="0"/>
        <v>498600000</v>
      </c>
      <c r="G23">
        <f t="shared" si="1"/>
        <v>498600000</v>
      </c>
    </row>
    <row r="24" spans="1:7" x14ac:dyDescent="0.45">
      <c r="A24" s="22">
        <v>42458</v>
      </c>
      <c r="B24" s="22">
        <v>42487</v>
      </c>
      <c r="C24" s="21">
        <v>3383</v>
      </c>
      <c r="E24">
        <f t="shared" si="0"/>
        <v>338300000</v>
      </c>
      <c r="G24">
        <f t="shared" si="1"/>
        <v>338300000</v>
      </c>
    </row>
    <row r="25" spans="1:7" x14ac:dyDescent="0.45">
      <c r="A25" s="22">
        <v>42487</v>
      </c>
      <c r="B25" s="22">
        <v>42516</v>
      </c>
      <c r="C25" s="21">
        <v>1441</v>
      </c>
      <c r="E25">
        <f t="shared" si="0"/>
        <v>144100000</v>
      </c>
      <c r="G25">
        <f t="shared" si="1"/>
        <v>144100000</v>
      </c>
    </row>
    <row r="26" spans="1:7" x14ac:dyDescent="0.45">
      <c r="A26" s="22">
        <v>42516</v>
      </c>
      <c r="B26" s="22">
        <v>42548</v>
      </c>
      <c r="C26" s="21">
        <v>182</v>
      </c>
      <c r="E26">
        <f t="shared" si="0"/>
        <v>18200000</v>
      </c>
      <c r="G26">
        <f t="shared" si="1"/>
        <v>18200000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11" zoomScaleNormal="100" workbookViewId="0">
      <selection activeCell="C3" sqref="C3:C26"/>
    </sheetView>
  </sheetViews>
  <sheetFormatPr defaultRowHeight="14.25" x14ac:dyDescent="0.45"/>
  <cols>
    <col min="1" max="2" width="10.1328125" bestFit="1" customWidth="1"/>
    <col min="3" max="3" width="27.265625" style="9" bestFit="1" customWidth="1"/>
  </cols>
  <sheetData>
    <row r="1" spans="1:3" x14ac:dyDescent="0.45">
      <c r="A1" s="24" t="s">
        <v>0</v>
      </c>
      <c r="B1" s="24" t="s">
        <v>1</v>
      </c>
      <c r="C1" s="24" t="s">
        <v>3</v>
      </c>
    </row>
    <row r="2" spans="1:3" x14ac:dyDescent="0.45">
      <c r="A2" s="25">
        <v>41787</v>
      </c>
      <c r="B2" s="25">
        <v>41816</v>
      </c>
      <c r="C2" s="9">
        <v>487200</v>
      </c>
    </row>
    <row r="3" spans="1:3" x14ac:dyDescent="0.45">
      <c r="A3" s="25">
        <v>41816</v>
      </c>
      <c r="B3" s="25">
        <v>41848</v>
      </c>
      <c r="C3" s="9">
        <v>531200</v>
      </c>
    </row>
    <row r="4" spans="1:3" x14ac:dyDescent="0.45">
      <c r="A4" s="25">
        <v>41848</v>
      </c>
      <c r="B4" s="25">
        <v>41877</v>
      </c>
      <c r="C4" s="9">
        <v>487200</v>
      </c>
    </row>
    <row r="5" spans="1:3" x14ac:dyDescent="0.45">
      <c r="A5" s="25">
        <v>41877</v>
      </c>
      <c r="B5" s="25">
        <v>41907</v>
      </c>
      <c r="C5" s="9">
        <v>471200</v>
      </c>
    </row>
    <row r="6" spans="1:3" x14ac:dyDescent="0.45">
      <c r="A6" s="25">
        <v>41907</v>
      </c>
      <c r="B6" s="25">
        <v>41939</v>
      </c>
      <c r="C6" s="9">
        <v>423200</v>
      </c>
    </row>
    <row r="7" spans="1:3" x14ac:dyDescent="0.45">
      <c r="A7" s="25">
        <v>41939</v>
      </c>
      <c r="B7" s="25">
        <v>41968</v>
      </c>
      <c r="C7" s="9">
        <v>336800</v>
      </c>
    </row>
    <row r="8" spans="1:3" x14ac:dyDescent="0.45">
      <c r="A8" s="25">
        <v>41968</v>
      </c>
      <c r="B8" s="25">
        <v>42002</v>
      </c>
      <c r="C8" s="9">
        <v>404000</v>
      </c>
    </row>
    <row r="9" spans="1:3" x14ac:dyDescent="0.45">
      <c r="A9" s="25">
        <v>42002</v>
      </c>
      <c r="B9" s="25">
        <v>42032</v>
      </c>
      <c r="C9" s="9">
        <v>381600</v>
      </c>
    </row>
    <row r="10" spans="1:3" x14ac:dyDescent="0.45">
      <c r="A10" s="25">
        <v>42032</v>
      </c>
      <c r="B10" s="25">
        <v>42062</v>
      </c>
      <c r="C10" s="9">
        <v>410400</v>
      </c>
    </row>
    <row r="11" spans="1:3" x14ac:dyDescent="0.45">
      <c r="A11" s="25">
        <v>42062</v>
      </c>
      <c r="B11" s="25">
        <v>42093</v>
      </c>
      <c r="C11" s="9">
        <v>404800</v>
      </c>
    </row>
    <row r="12" spans="1:3" x14ac:dyDescent="0.45">
      <c r="A12" s="25">
        <v>42093</v>
      </c>
      <c r="B12" s="25">
        <v>42122</v>
      </c>
      <c r="C12" s="9">
        <v>356800</v>
      </c>
    </row>
    <row r="13" spans="1:3" x14ac:dyDescent="0.45">
      <c r="A13" s="25">
        <v>42122</v>
      </c>
      <c r="B13" s="25">
        <v>42152</v>
      </c>
      <c r="C13" s="9">
        <v>430400</v>
      </c>
    </row>
    <row r="14" spans="1:3" x14ac:dyDescent="0.45">
      <c r="A14" s="25">
        <v>42152</v>
      </c>
      <c r="B14" s="25">
        <v>42181</v>
      </c>
      <c r="C14" s="9">
        <v>458400</v>
      </c>
    </row>
    <row r="15" spans="1:3" x14ac:dyDescent="0.45">
      <c r="A15" s="25">
        <v>42181</v>
      </c>
      <c r="B15" s="25">
        <v>42213</v>
      </c>
      <c r="C15" s="9">
        <v>525600</v>
      </c>
    </row>
    <row r="16" spans="1:3" x14ac:dyDescent="0.45">
      <c r="A16" s="25">
        <v>42213</v>
      </c>
      <c r="B16" s="25">
        <v>42242</v>
      </c>
      <c r="C16" s="9">
        <v>566400</v>
      </c>
    </row>
    <row r="17" spans="1:3" x14ac:dyDescent="0.45">
      <c r="A17" s="25">
        <v>42242</v>
      </c>
      <c r="B17" s="25">
        <v>42272</v>
      </c>
      <c r="C17" s="9">
        <v>536800</v>
      </c>
    </row>
    <row r="18" spans="1:3" x14ac:dyDescent="0.45">
      <c r="A18" s="25">
        <v>42272</v>
      </c>
      <c r="B18" s="25">
        <v>42304</v>
      </c>
      <c r="C18" s="9">
        <v>464000</v>
      </c>
    </row>
    <row r="19" spans="1:3" x14ac:dyDescent="0.45">
      <c r="A19" s="25">
        <v>42304</v>
      </c>
      <c r="B19" s="25">
        <v>42333</v>
      </c>
      <c r="C19" s="9">
        <v>368000</v>
      </c>
    </row>
    <row r="20" spans="1:3" x14ac:dyDescent="0.45">
      <c r="A20" s="25">
        <v>42333</v>
      </c>
      <c r="B20" s="25">
        <v>42367</v>
      </c>
      <c r="C20" s="9">
        <v>404800</v>
      </c>
    </row>
    <row r="21" spans="1:3" x14ac:dyDescent="0.45">
      <c r="A21" s="25">
        <v>42367</v>
      </c>
      <c r="B21" s="25">
        <v>42397</v>
      </c>
      <c r="C21" s="9">
        <v>380800</v>
      </c>
    </row>
    <row r="22" spans="1:3" x14ac:dyDescent="0.45">
      <c r="A22" s="25">
        <v>42397</v>
      </c>
      <c r="B22" s="25">
        <v>42429</v>
      </c>
      <c r="C22" s="9">
        <v>421600</v>
      </c>
    </row>
    <row r="23" spans="1:3" x14ac:dyDescent="0.45">
      <c r="A23" s="25">
        <v>42429</v>
      </c>
      <c r="B23" s="25">
        <v>42458</v>
      </c>
      <c r="C23" s="9">
        <v>364000</v>
      </c>
    </row>
    <row r="24" spans="1:3" x14ac:dyDescent="0.45">
      <c r="A24" s="25">
        <v>42458</v>
      </c>
      <c r="B24" s="25">
        <v>42487</v>
      </c>
      <c r="C24" s="9">
        <v>394400</v>
      </c>
    </row>
    <row r="25" spans="1:3" x14ac:dyDescent="0.45">
      <c r="A25" s="25">
        <v>42487</v>
      </c>
      <c r="B25" s="25">
        <v>42516</v>
      </c>
      <c r="C25" s="9">
        <v>359200</v>
      </c>
    </row>
    <row r="26" spans="1:3" x14ac:dyDescent="0.45">
      <c r="A26" s="25">
        <v>42516</v>
      </c>
      <c r="B26" s="25">
        <v>42548</v>
      </c>
      <c r="C26" s="9">
        <v>532800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1" zoomScaleNormal="100" workbookViewId="0">
      <selection activeCell="D3" sqref="D3:D26"/>
    </sheetView>
  </sheetViews>
  <sheetFormatPr defaultRowHeight="14.25" x14ac:dyDescent="0.45"/>
  <cols>
    <col min="3" max="3" width="28" style="12" bestFit="1" customWidth="1"/>
    <col min="4" max="4" width="26.73046875" style="9" bestFit="1" customWidth="1"/>
  </cols>
  <sheetData>
    <row r="1" spans="1:4" x14ac:dyDescent="0.45">
      <c r="A1" s="26" t="s">
        <v>0</v>
      </c>
      <c r="B1" s="26" t="s">
        <v>1</v>
      </c>
      <c r="C1" s="29" t="s">
        <v>2</v>
      </c>
      <c r="D1" s="26" t="s">
        <v>6</v>
      </c>
    </row>
    <row r="2" spans="1:4" x14ac:dyDescent="0.45">
      <c r="A2" s="28">
        <v>41789</v>
      </c>
      <c r="B2" s="28">
        <v>41820</v>
      </c>
      <c r="C2" s="27">
        <v>389</v>
      </c>
      <c r="D2" s="9">
        <f>C2*1194000</f>
        <v>464466000</v>
      </c>
    </row>
    <row r="3" spans="1:4" x14ac:dyDescent="0.45">
      <c r="A3" s="28">
        <v>41820</v>
      </c>
      <c r="B3" s="28">
        <v>41851</v>
      </c>
      <c r="C3" s="27">
        <v>365</v>
      </c>
      <c r="D3" s="9">
        <f t="shared" ref="D3:D26" si="0">C3*1194000</f>
        <v>435810000</v>
      </c>
    </row>
    <row r="4" spans="1:4" x14ac:dyDescent="0.45">
      <c r="A4" s="28">
        <v>41851</v>
      </c>
      <c r="B4" s="28">
        <v>41880</v>
      </c>
      <c r="C4" s="27">
        <v>409</v>
      </c>
      <c r="D4" s="9">
        <f t="shared" si="0"/>
        <v>488346000</v>
      </c>
    </row>
    <row r="5" spans="1:4" x14ac:dyDescent="0.45">
      <c r="A5" s="28">
        <v>41880</v>
      </c>
      <c r="B5" s="28">
        <v>41912</v>
      </c>
      <c r="C5" s="27">
        <v>279</v>
      </c>
      <c r="D5" s="9">
        <f t="shared" si="0"/>
        <v>333126000</v>
      </c>
    </row>
    <row r="6" spans="1:4" x14ac:dyDescent="0.45">
      <c r="A6" s="28">
        <v>41912</v>
      </c>
      <c r="B6" s="28">
        <v>41941</v>
      </c>
      <c r="C6" s="27">
        <v>271</v>
      </c>
      <c r="D6" s="9">
        <f t="shared" si="0"/>
        <v>323574000</v>
      </c>
    </row>
    <row r="7" spans="1:4" x14ac:dyDescent="0.45">
      <c r="A7" s="28">
        <v>41941</v>
      </c>
      <c r="B7" s="28">
        <v>41969</v>
      </c>
      <c r="C7" s="27">
        <v>865</v>
      </c>
      <c r="D7" s="9">
        <f t="shared" si="0"/>
        <v>1032810000</v>
      </c>
    </row>
    <row r="8" spans="1:4" x14ac:dyDescent="0.45">
      <c r="A8" s="28">
        <v>41969</v>
      </c>
      <c r="B8" s="28">
        <v>42004</v>
      </c>
      <c r="C8" s="27">
        <v>1764</v>
      </c>
      <c r="D8" s="9">
        <f t="shared" si="0"/>
        <v>2106216000</v>
      </c>
    </row>
    <row r="9" spans="1:4" x14ac:dyDescent="0.45">
      <c r="A9" s="28">
        <v>42004</v>
      </c>
      <c r="B9" s="28">
        <v>42034</v>
      </c>
      <c r="C9" s="27">
        <v>2617</v>
      </c>
      <c r="D9" s="9">
        <f t="shared" si="0"/>
        <v>3124698000</v>
      </c>
    </row>
    <row r="10" spans="1:4" x14ac:dyDescent="0.45">
      <c r="A10" s="28">
        <v>42034</v>
      </c>
      <c r="B10" s="28">
        <v>42062</v>
      </c>
      <c r="C10" s="27">
        <v>2690</v>
      </c>
      <c r="D10" s="9">
        <f t="shared" si="0"/>
        <v>3211860000</v>
      </c>
    </row>
    <row r="11" spans="1:4" x14ac:dyDescent="0.45">
      <c r="A11" s="28">
        <v>42062</v>
      </c>
      <c r="B11" s="28">
        <v>42094</v>
      </c>
      <c r="C11" s="27">
        <v>1817</v>
      </c>
      <c r="D11" s="9">
        <f t="shared" si="0"/>
        <v>2169498000</v>
      </c>
    </row>
    <row r="12" spans="1:4" x14ac:dyDescent="0.45">
      <c r="A12" s="28">
        <v>42094</v>
      </c>
      <c r="B12" s="28">
        <v>42124</v>
      </c>
      <c r="C12" s="27">
        <v>831</v>
      </c>
      <c r="D12" s="9">
        <f t="shared" si="0"/>
        <v>992214000</v>
      </c>
    </row>
    <row r="13" spans="1:4" x14ac:dyDescent="0.45">
      <c r="A13" s="28">
        <v>42124</v>
      </c>
      <c r="B13" s="28">
        <v>42153</v>
      </c>
      <c r="C13" s="27">
        <v>342</v>
      </c>
      <c r="D13" s="9">
        <f t="shared" si="0"/>
        <v>408348000</v>
      </c>
    </row>
    <row r="14" spans="1:4" x14ac:dyDescent="0.45">
      <c r="A14" s="28">
        <v>42153</v>
      </c>
      <c r="B14" s="28">
        <v>42185</v>
      </c>
      <c r="C14" s="27">
        <v>258</v>
      </c>
      <c r="D14" s="9">
        <f t="shared" si="0"/>
        <v>308052000</v>
      </c>
    </row>
    <row r="15" spans="1:4" x14ac:dyDescent="0.45">
      <c r="A15" s="28">
        <v>42185</v>
      </c>
      <c r="B15" s="28">
        <v>42216</v>
      </c>
      <c r="C15" s="27">
        <v>258</v>
      </c>
      <c r="D15" s="9">
        <f t="shared" si="0"/>
        <v>308052000</v>
      </c>
    </row>
    <row r="16" spans="1:4" x14ac:dyDescent="0.45">
      <c r="A16" s="28">
        <v>42216</v>
      </c>
      <c r="B16" s="28">
        <v>42247</v>
      </c>
      <c r="C16" s="27">
        <v>279</v>
      </c>
      <c r="D16" s="9">
        <f t="shared" si="0"/>
        <v>333126000</v>
      </c>
    </row>
    <row r="17" spans="1:4" x14ac:dyDescent="0.45">
      <c r="A17" s="28">
        <v>42247</v>
      </c>
      <c r="B17" s="28">
        <v>42277</v>
      </c>
      <c r="C17" s="27">
        <v>394</v>
      </c>
      <c r="D17" s="9">
        <f t="shared" si="0"/>
        <v>470436000</v>
      </c>
    </row>
    <row r="18" spans="1:4" x14ac:dyDescent="0.45">
      <c r="A18" s="28">
        <v>42277</v>
      </c>
      <c r="B18" s="28">
        <v>42307</v>
      </c>
      <c r="C18" s="27">
        <v>398</v>
      </c>
      <c r="D18" s="9">
        <f t="shared" si="0"/>
        <v>475212000</v>
      </c>
    </row>
    <row r="19" spans="1:4" x14ac:dyDescent="0.45">
      <c r="A19" s="28">
        <v>42307</v>
      </c>
      <c r="B19" s="28">
        <v>42338</v>
      </c>
      <c r="C19" s="27">
        <v>364</v>
      </c>
      <c r="D19" s="9">
        <f t="shared" si="0"/>
        <v>434616000</v>
      </c>
    </row>
    <row r="20" spans="1:4" x14ac:dyDescent="0.45">
      <c r="A20" s="28">
        <v>42338</v>
      </c>
      <c r="B20" s="28">
        <v>42369</v>
      </c>
      <c r="C20" s="27">
        <v>697</v>
      </c>
      <c r="D20" s="9">
        <f t="shared" si="0"/>
        <v>832218000</v>
      </c>
    </row>
    <row r="21" spans="1:4" x14ac:dyDescent="0.45">
      <c r="A21" s="28">
        <v>42369</v>
      </c>
      <c r="B21" s="28">
        <v>42398</v>
      </c>
      <c r="C21" s="27">
        <v>1329</v>
      </c>
      <c r="D21" s="9">
        <f t="shared" si="0"/>
        <v>1586826000</v>
      </c>
    </row>
    <row r="22" spans="1:4" x14ac:dyDescent="0.45">
      <c r="A22" s="28">
        <v>42398</v>
      </c>
      <c r="B22" s="28">
        <v>42429</v>
      </c>
      <c r="C22" s="27">
        <v>1424</v>
      </c>
      <c r="D22" s="9">
        <f t="shared" si="0"/>
        <v>1700256000</v>
      </c>
    </row>
    <row r="23" spans="1:4" x14ac:dyDescent="0.45">
      <c r="A23" s="28">
        <v>42429</v>
      </c>
      <c r="B23" s="28">
        <v>42460</v>
      </c>
      <c r="C23" s="27">
        <v>862</v>
      </c>
      <c r="D23" s="9">
        <f t="shared" si="0"/>
        <v>1029228000</v>
      </c>
    </row>
    <row r="24" spans="1:4" x14ac:dyDescent="0.45">
      <c r="A24" s="28">
        <v>42460</v>
      </c>
      <c r="B24" s="28">
        <v>42489</v>
      </c>
      <c r="C24" s="27">
        <v>542</v>
      </c>
      <c r="D24" s="9">
        <f t="shared" si="0"/>
        <v>647148000</v>
      </c>
    </row>
    <row r="25" spans="1:4" x14ac:dyDescent="0.45">
      <c r="A25" s="28">
        <v>42489</v>
      </c>
      <c r="B25" s="28">
        <v>42521</v>
      </c>
      <c r="C25" s="27">
        <v>331</v>
      </c>
      <c r="D25" s="9">
        <f t="shared" si="0"/>
        <v>395214000</v>
      </c>
    </row>
    <row r="26" spans="1:4" x14ac:dyDescent="0.45">
      <c r="A26" s="28">
        <v>42521</v>
      </c>
      <c r="B26" s="28">
        <v>42551</v>
      </c>
      <c r="C26" s="27">
        <v>383</v>
      </c>
      <c r="D26" s="9">
        <f t="shared" si="0"/>
        <v>457302000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3" sqref="C3:C26"/>
    </sheetView>
  </sheetViews>
  <sheetFormatPr defaultRowHeight="14.25" x14ac:dyDescent="0.45"/>
  <cols>
    <col min="1" max="2" width="10.1328125" bestFit="1" customWidth="1"/>
    <col min="3" max="3" width="27.265625" bestFit="1" customWidth="1"/>
  </cols>
  <sheetData>
    <row r="1" spans="1:3" x14ac:dyDescent="0.45">
      <c r="A1" s="4" t="s">
        <v>0</v>
      </c>
      <c r="B1" s="4" t="s">
        <v>1</v>
      </c>
      <c r="C1" s="4" t="s">
        <v>3</v>
      </c>
    </row>
    <row r="2" spans="1:3" x14ac:dyDescent="0.45">
      <c r="A2" s="5">
        <v>41787</v>
      </c>
      <c r="B2" s="5">
        <v>41816</v>
      </c>
      <c r="C2">
        <v>291200</v>
      </c>
    </row>
    <row r="3" spans="1:3" x14ac:dyDescent="0.45">
      <c r="A3" s="5">
        <v>41816</v>
      </c>
      <c r="B3" s="5">
        <v>41848</v>
      </c>
      <c r="C3">
        <v>351200</v>
      </c>
    </row>
    <row r="4" spans="1:3" x14ac:dyDescent="0.45">
      <c r="A4" s="5">
        <v>41848</v>
      </c>
      <c r="B4" s="5">
        <v>41877</v>
      </c>
      <c r="C4">
        <v>308800</v>
      </c>
    </row>
    <row r="5" spans="1:3" x14ac:dyDescent="0.45">
      <c r="A5" s="5">
        <v>41877</v>
      </c>
      <c r="B5" s="5">
        <v>41907</v>
      </c>
      <c r="C5">
        <v>308000</v>
      </c>
    </row>
    <row r="6" spans="1:3" x14ac:dyDescent="0.45">
      <c r="A6" s="5">
        <v>41907</v>
      </c>
      <c r="B6" s="5">
        <v>41939</v>
      </c>
      <c r="C6">
        <v>288000</v>
      </c>
    </row>
    <row r="7" spans="1:3" x14ac:dyDescent="0.45">
      <c r="A7" s="5">
        <v>41939</v>
      </c>
      <c r="B7" s="5">
        <v>41968</v>
      </c>
      <c r="C7">
        <v>244800</v>
      </c>
    </row>
    <row r="8" spans="1:3" x14ac:dyDescent="0.45">
      <c r="A8" s="5">
        <v>41968</v>
      </c>
      <c r="B8" s="5">
        <v>42002</v>
      </c>
      <c r="C8">
        <v>288000</v>
      </c>
    </row>
    <row r="9" spans="1:3" x14ac:dyDescent="0.45">
      <c r="A9" s="5">
        <v>42002</v>
      </c>
      <c r="B9" s="5">
        <v>42032</v>
      </c>
      <c r="C9">
        <v>275200</v>
      </c>
    </row>
    <row r="10" spans="1:3" x14ac:dyDescent="0.45">
      <c r="A10" s="5">
        <v>42032</v>
      </c>
      <c r="B10" s="5">
        <v>42062</v>
      </c>
      <c r="C10">
        <v>280000</v>
      </c>
    </row>
    <row r="11" spans="1:3" x14ac:dyDescent="0.45">
      <c r="A11" s="5">
        <v>42062</v>
      </c>
      <c r="B11" s="5">
        <v>42093</v>
      </c>
      <c r="C11">
        <v>276800</v>
      </c>
    </row>
    <row r="12" spans="1:3" x14ac:dyDescent="0.45">
      <c r="A12" s="5">
        <v>42093</v>
      </c>
      <c r="B12" s="5">
        <v>42122</v>
      </c>
      <c r="C12">
        <v>245600</v>
      </c>
    </row>
    <row r="13" spans="1:3" x14ac:dyDescent="0.45">
      <c r="A13" s="5">
        <v>42122</v>
      </c>
      <c r="B13" s="5">
        <v>42152</v>
      </c>
      <c r="C13">
        <v>257600</v>
      </c>
    </row>
    <row r="14" spans="1:3" x14ac:dyDescent="0.45">
      <c r="A14" s="5">
        <v>42152</v>
      </c>
      <c r="B14" s="5">
        <v>42181</v>
      </c>
      <c r="C14">
        <v>279200</v>
      </c>
    </row>
    <row r="15" spans="1:3" x14ac:dyDescent="0.45">
      <c r="A15" s="5">
        <v>42181</v>
      </c>
      <c r="B15" s="5">
        <v>42213</v>
      </c>
      <c r="C15">
        <v>308000</v>
      </c>
    </row>
    <row r="16" spans="1:3" x14ac:dyDescent="0.45">
      <c r="A16" s="5">
        <v>42213</v>
      </c>
      <c r="B16" s="5">
        <v>42242</v>
      </c>
      <c r="C16">
        <v>297600</v>
      </c>
    </row>
    <row r="17" spans="1:3" x14ac:dyDescent="0.45">
      <c r="A17" s="5">
        <v>42242</v>
      </c>
      <c r="B17" s="5">
        <v>42272</v>
      </c>
      <c r="C17">
        <v>284000</v>
      </c>
    </row>
    <row r="18" spans="1:3" x14ac:dyDescent="0.45">
      <c r="A18" s="5">
        <v>42272</v>
      </c>
      <c r="B18" s="5">
        <v>42304</v>
      </c>
      <c r="C18">
        <v>284800</v>
      </c>
    </row>
    <row r="19" spans="1:3" x14ac:dyDescent="0.45">
      <c r="A19" s="5">
        <v>42304</v>
      </c>
      <c r="B19" s="5">
        <v>42333</v>
      </c>
      <c r="C19">
        <v>254400</v>
      </c>
    </row>
    <row r="20" spans="1:3" x14ac:dyDescent="0.45">
      <c r="A20" s="5">
        <v>42333</v>
      </c>
      <c r="B20" s="5">
        <v>42367</v>
      </c>
      <c r="C20">
        <v>282400</v>
      </c>
    </row>
    <row r="21" spans="1:3" x14ac:dyDescent="0.45">
      <c r="A21" s="5">
        <v>42367</v>
      </c>
      <c r="B21" s="5">
        <v>42397</v>
      </c>
      <c r="C21">
        <v>269600</v>
      </c>
    </row>
    <row r="22" spans="1:3" x14ac:dyDescent="0.45">
      <c r="A22" s="5">
        <v>42397</v>
      </c>
      <c r="B22" s="5">
        <v>42429</v>
      </c>
      <c r="C22">
        <v>292800</v>
      </c>
    </row>
    <row r="23" spans="1:3" x14ac:dyDescent="0.45">
      <c r="A23" s="5">
        <v>42429</v>
      </c>
      <c r="B23" s="5">
        <v>42458</v>
      </c>
      <c r="C23">
        <v>254400</v>
      </c>
    </row>
    <row r="24" spans="1:3" x14ac:dyDescent="0.45">
      <c r="A24" s="5">
        <v>42458</v>
      </c>
      <c r="B24" s="5">
        <v>42487</v>
      </c>
      <c r="C24">
        <v>252800</v>
      </c>
    </row>
    <row r="25" spans="1:3" x14ac:dyDescent="0.45">
      <c r="A25" s="5">
        <v>42487</v>
      </c>
      <c r="B25" s="5">
        <v>42516</v>
      </c>
      <c r="C25">
        <v>256000</v>
      </c>
    </row>
    <row r="26" spans="1:3" x14ac:dyDescent="0.45">
      <c r="A26" s="5">
        <v>42516</v>
      </c>
      <c r="B26" s="5">
        <v>42548</v>
      </c>
      <c r="C26">
        <v>327200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9" sqref="D9"/>
    </sheetView>
  </sheetViews>
  <sheetFormatPr defaultRowHeight="14.25" x14ac:dyDescent="0.45"/>
  <cols>
    <col min="1" max="2" width="10.1328125" bestFit="1" customWidth="1"/>
    <col min="3" max="3" width="28" bestFit="1" customWidth="1"/>
    <col min="4" max="4" width="27.73046875" bestFit="1" customWidth="1"/>
  </cols>
  <sheetData>
    <row r="1" spans="1:4" x14ac:dyDescent="0.4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45">
      <c r="A2" s="3">
        <v>41820</v>
      </c>
      <c r="B2" s="3">
        <v>41851</v>
      </c>
      <c r="C2" s="2">
        <v>0</v>
      </c>
      <c r="D2">
        <v>0</v>
      </c>
    </row>
    <row r="3" spans="1:4" x14ac:dyDescent="0.45">
      <c r="A3" s="3">
        <v>41851</v>
      </c>
      <c r="B3" s="3">
        <v>41880</v>
      </c>
      <c r="C3" s="2">
        <v>0</v>
      </c>
      <c r="D3">
        <v>0</v>
      </c>
    </row>
    <row r="4" spans="1:4" x14ac:dyDescent="0.45">
      <c r="A4" s="3">
        <v>41880</v>
      </c>
      <c r="B4" s="3">
        <v>41912</v>
      </c>
      <c r="C4" s="2">
        <v>0</v>
      </c>
      <c r="D4">
        <v>0</v>
      </c>
    </row>
    <row r="5" spans="1:4" x14ac:dyDescent="0.45">
      <c r="A5" s="3">
        <v>41912</v>
      </c>
      <c r="B5" s="3">
        <v>41941</v>
      </c>
      <c r="C5" s="2">
        <v>4</v>
      </c>
      <c r="D5">
        <v>4776000</v>
      </c>
    </row>
    <row r="6" spans="1:4" x14ac:dyDescent="0.45">
      <c r="A6" s="3">
        <v>41941</v>
      </c>
      <c r="B6" s="3">
        <v>41969</v>
      </c>
      <c r="C6" s="2">
        <v>395</v>
      </c>
      <c r="D6">
        <v>471630000</v>
      </c>
    </row>
    <row r="7" spans="1:4" x14ac:dyDescent="0.45">
      <c r="A7" s="3">
        <v>41969</v>
      </c>
      <c r="B7" s="3">
        <v>42004</v>
      </c>
      <c r="C7" s="2">
        <v>654</v>
      </c>
      <c r="D7">
        <v>780876000</v>
      </c>
    </row>
    <row r="8" spans="1:4" x14ac:dyDescent="0.45">
      <c r="A8" s="3">
        <v>42004</v>
      </c>
      <c r="B8" s="3">
        <v>42034</v>
      </c>
      <c r="C8" s="2">
        <v>1149</v>
      </c>
      <c r="D8">
        <v>1371906000</v>
      </c>
    </row>
    <row r="9" spans="1:4" x14ac:dyDescent="0.45">
      <c r="A9" s="3">
        <v>42034</v>
      </c>
      <c r="B9" s="3">
        <v>42062</v>
      </c>
      <c r="C9" s="2">
        <v>1215</v>
      </c>
      <c r="D9">
        <v>1450710000</v>
      </c>
    </row>
    <row r="10" spans="1:4" x14ac:dyDescent="0.45">
      <c r="A10" s="3">
        <v>42062</v>
      </c>
      <c r="B10" s="3">
        <v>42094</v>
      </c>
      <c r="C10" s="2">
        <v>775</v>
      </c>
      <c r="D10">
        <v>925350000</v>
      </c>
    </row>
    <row r="11" spans="1:4" x14ac:dyDescent="0.45">
      <c r="A11" s="3">
        <v>42094</v>
      </c>
      <c r="B11" s="3">
        <v>42124</v>
      </c>
      <c r="C11" s="2">
        <v>106</v>
      </c>
      <c r="D11">
        <v>126564000</v>
      </c>
    </row>
    <row r="12" spans="1:4" x14ac:dyDescent="0.45">
      <c r="A12" s="3">
        <v>42124</v>
      </c>
      <c r="B12" s="3">
        <v>42153</v>
      </c>
      <c r="C12" s="2">
        <v>2</v>
      </c>
      <c r="D12">
        <v>2388000</v>
      </c>
    </row>
    <row r="13" spans="1:4" x14ac:dyDescent="0.45">
      <c r="A13" s="3">
        <v>42153</v>
      </c>
      <c r="B13" s="3">
        <v>42185</v>
      </c>
      <c r="C13" s="2">
        <v>4</v>
      </c>
      <c r="D13">
        <v>4776000</v>
      </c>
    </row>
    <row r="14" spans="1:4" x14ac:dyDescent="0.45">
      <c r="A14" s="3">
        <v>42185</v>
      </c>
      <c r="B14" s="3">
        <v>42216</v>
      </c>
      <c r="C14" s="2">
        <v>0</v>
      </c>
      <c r="D14">
        <v>0</v>
      </c>
    </row>
    <row r="15" spans="1:4" x14ac:dyDescent="0.45">
      <c r="A15" s="3">
        <v>42216</v>
      </c>
      <c r="B15" s="3">
        <v>42247</v>
      </c>
      <c r="C15" s="2">
        <v>0</v>
      </c>
      <c r="D15">
        <v>0</v>
      </c>
    </row>
    <row r="16" spans="1:4" x14ac:dyDescent="0.45">
      <c r="A16" s="3">
        <v>42247</v>
      </c>
      <c r="B16" s="3">
        <v>42277</v>
      </c>
      <c r="C16" s="2">
        <v>0</v>
      </c>
      <c r="D16">
        <v>0</v>
      </c>
    </row>
    <row r="17" spans="1:4" x14ac:dyDescent="0.45">
      <c r="A17" s="3">
        <v>42277</v>
      </c>
      <c r="B17" s="3">
        <v>42307</v>
      </c>
      <c r="C17" s="2">
        <v>56</v>
      </c>
      <c r="D17">
        <v>66864000</v>
      </c>
    </row>
    <row r="18" spans="1:4" x14ac:dyDescent="0.45">
      <c r="A18" s="3">
        <v>42307</v>
      </c>
      <c r="B18" s="3">
        <v>42338</v>
      </c>
      <c r="C18" s="2">
        <v>161</v>
      </c>
      <c r="D18">
        <v>192234000</v>
      </c>
    </row>
    <row r="19" spans="1:4" x14ac:dyDescent="0.45">
      <c r="A19" s="3">
        <v>42338</v>
      </c>
      <c r="B19" s="3">
        <v>42369</v>
      </c>
      <c r="C19" s="2">
        <v>240</v>
      </c>
      <c r="D19">
        <v>286560000</v>
      </c>
    </row>
    <row r="20" spans="1:4" x14ac:dyDescent="0.45">
      <c r="A20" s="3">
        <v>42369</v>
      </c>
      <c r="B20" s="3">
        <v>42398</v>
      </c>
      <c r="C20" s="2">
        <v>804</v>
      </c>
      <c r="D20">
        <v>959976000</v>
      </c>
    </row>
    <row r="21" spans="1:4" x14ac:dyDescent="0.45">
      <c r="A21" s="3">
        <v>42398</v>
      </c>
      <c r="B21" s="3">
        <v>42429</v>
      </c>
      <c r="C21" s="2">
        <v>726</v>
      </c>
      <c r="D21">
        <v>866844000</v>
      </c>
    </row>
    <row r="22" spans="1:4" x14ac:dyDescent="0.45">
      <c r="A22" s="3">
        <v>42429</v>
      </c>
      <c r="B22" s="3">
        <v>42440</v>
      </c>
      <c r="C22" s="2">
        <v>357</v>
      </c>
      <c r="D22">
        <v>426258000</v>
      </c>
    </row>
    <row r="23" spans="1:4" x14ac:dyDescent="0.45">
      <c r="A23" s="3">
        <v>42460</v>
      </c>
      <c r="B23" s="3">
        <v>42489</v>
      </c>
      <c r="C23" s="2">
        <v>193</v>
      </c>
      <c r="D23">
        <v>230442000</v>
      </c>
    </row>
    <row r="24" spans="1:4" x14ac:dyDescent="0.45">
      <c r="A24" s="3">
        <v>42489</v>
      </c>
      <c r="B24" s="3">
        <v>42521</v>
      </c>
      <c r="C24" s="2">
        <v>77</v>
      </c>
      <c r="D24">
        <v>91938000</v>
      </c>
    </row>
    <row r="25" spans="1:4" x14ac:dyDescent="0.45">
      <c r="A25" s="3">
        <v>42521</v>
      </c>
      <c r="B25" s="3">
        <v>42551</v>
      </c>
      <c r="C25" s="2">
        <v>0</v>
      </c>
      <c r="D2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3" workbookViewId="0">
      <selection activeCell="C4" sqref="C4:C27"/>
    </sheetView>
  </sheetViews>
  <sheetFormatPr defaultRowHeight="14.25" x14ac:dyDescent="0.45"/>
  <cols>
    <col min="1" max="2" width="10.1328125" bestFit="1" customWidth="1"/>
    <col min="3" max="3" width="27.265625" style="9" bestFit="1" customWidth="1"/>
  </cols>
  <sheetData>
    <row r="1" spans="1:3" x14ac:dyDescent="0.45">
      <c r="A1" s="6" t="s">
        <v>0</v>
      </c>
      <c r="B1" s="6" t="s">
        <v>1</v>
      </c>
      <c r="C1" s="6" t="s">
        <v>3</v>
      </c>
    </row>
    <row r="2" spans="1:3" x14ac:dyDescent="0.45">
      <c r="A2" s="7">
        <v>41757</v>
      </c>
      <c r="B2" s="7">
        <v>41787</v>
      </c>
      <c r="C2" s="8">
        <v>64000</v>
      </c>
    </row>
    <row r="3" spans="1:3" x14ac:dyDescent="0.45">
      <c r="A3" s="7">
        <v>41787</v>
      </c>
      <c r="B3" s="7">
        <v>41816</v>
      </c>
      <c r="C3" s="8">
        <v>79200</v>
      </c>
    </row>
    <row r="4" spans="1:3" x14ac:dyDescent="0.45">
      <c r="A4" s="7">
        <v>41816</v>
      </c>
      <c r="B4" s="7">
        <v>41848</v>
      </c>
      <c r="C4" s="8">
        <v>98800</v>
      </c>
    </row>
    <row r="5" spans="1:3" x14ac:dyDescent="0.45">
      <c r="A5" s="7">
        <v>41848</v>
      </c>
      <c r="B5" s="7">
        <v>41877</v>
      </c>
      <c r="C5" s="8">
        <v>83200</v>
      </c>
    </row>
    <row r="6" spans="1:3" x14ac:dyDescent="0.45">
      <c r="A6" s="7">
        <v>41877</v>
      </c>
      <c r="B6" s="7">
        <v>41907</v>
      </c>
      <c r="C6" s="8">
        <v>81200</v>
      </c>
    </row>
    <row r="7" spans="1:3" x14ac:dyDescent="0.45">
      <c r="A7" s="7">
        <v>41907</v>
      </c>
      <c r="B7" s="7">
        <v>41939</v>
      </c>
      <c r="C7" s="8">
        <v>69600</v>
      </c>
    </row>
    <row r="8" spans="1:3" x14ac:dyDescent="0.45">
      <c r="A8" s="7">
        <v>41939</v>
      </c>
      <c r="B8" s="7">
        <v>41968</v>
      </c>
      <c r="C8" s="8">
        <v>54800</v>
      </c>
    </row>
    <row r="9" spans="1:3" x14ac:dyDescent="0.45">
      <c r="A9" s="7">
        <v>41968</v>
      </c>
      <c r="B9" s="7">
        <v>42002</v>
      </c>
      <c r="C9" s="8">
        <v>61600</v>
      </c>
    </row>
    <row r="10" spans="1:3" x14ac:dyDescent="0.45">
      <c r="A10" s="7">
        <v>42002</v>
      </c>
      <c r="B10" s="7">
        <v>42032</v>
      </c>
      <c r="C10" s="8">
        <v>51600</v>
      </c>
    </row>
    <row r="11" spans="1:3" x14ac:dyDescent="0.45">
      <c r="A11" s="7">
        <v>42032</v>
      </c>
      <c r="B11" s="7">
        <v>42062</v>
      </c>
      <c r="C11" s="8">
        <v>55200</v>
      </c>
    </row>
    <row r="12" spans="1:3" x14ac:dyDescent="0.45">
      <c r="A12" s="7">
        <v>42062</v>
      </c>
      <c r="B12" s="7">
        <v>42093</v>
      </c>
      <c r="C12" s="8">
        <v>64400</v>
      </c>
    </row>
    <row r="13" spans="1:3" x14ac:dyDescent="0.45">
      <c r="A13" s="7">
        <v>42093</v>
      </c>
      <c r="B13" s="7">
        <v>42122</v>
      </c>
      <c r="C13" s="8">
        <v>60800</v>
      </c>
    </row>
    <row r="14" spans="1:3" x14ac:dyDescent="0.45">
      <c r="A14" s="7">
        <v>42122</v>
      </c>
      <c r="B14" s="7">
        <v>42152</v>
      </c>
      <c r="C14" s="8">
        <v>71200</v>
      </c>
    </row>
    <row r="15" spans="1:3" x14ac:dyDescent="0.45">
      <c r="A15" s="7">
        <v>42152</v>
      </c>
      <c r="B15" s="7">
        <v>42181</v>
      </c>
      <c r="C15" s="8">
        <v>80400</v>
      </c>
    </row>
    <row r="16" spans="1:3" x14ac:dyDescent="0.45">
      <c r="A16" s="7">
        <v>42181</v>
      </c>
      <c r="B16" s="7">
        <v>42213</v>
      </c>
      <c r="C16" s="8">
        <v>96800</v>
      </c>
    </row>
    <row r="17" spans="1:3" x14ac:dyDescent="0.45">
      <c r="A17" s="7">
        <v>42213</v>
      </c>
      <c r="B17" s="7">
        <v>42242</v>
      </c>
      <c r="C17" s="8">
        <v>96000</v>
      </c>
    </row>
    <row r="18" spans="1:3" x14ac:dyDescent="0.45">
      <c r="A18" s="7">
        <v>42242</v>
      </c>
      <c r="B18" s="7">
        <v>42272</v>
      </c>
      <c r="C18" s="8">
        <v>82000</v>
      </c>
    </row>
    <row r="19" spans="1:3" x14ac:dyDescent="0.45">
      <c r="A19" s="7">
        <v>42272</v>
      </c>
      <c r="B19" s="7">
        <v>42304</v>
      </c>
      <c r="C19" s="8">
        <v>66800</v>
      </c>
    </row>
    <row r="20" spans="1:3" x14ac:dyDescent="0.45">
      <c r="A20" s="7">
        <v>42304</v>
      </c>
      <c r="B20" s="7">
        <v>42333</v>
      </c>
      <c r="C20" s="8">
        <v>55200</v>
      </c>
    </row>
    <row r="21" spans="1:3" x14ac:dyDescent="0.45">
      <c r="A21" s="7">
        <v>42333</v>
      </c>
      <c r="B21" s="7">
        <v>42367</v>
      </c>
      <c r="C21" s="8">
        <v>61200</v>
      </c>
    </row>
    <row r="22" spans="1:3" x14ac:dyDescent="0.45">
      <c r="A22" s="7">
        <v>42367</v>
      </c>
      <c r="B22" s="7">
        <v>42397</v>
      </c>
      <c r="C22" s="8">
        <v>52400</v>
      </c>
    </row>
    <row r="23" spans="1:3" x14ac:dyDescent="0.45">
      <c r="A23" s="7">
        <v>42397</v>
      </c>
      <c r="B23" s="7">
        <v>42429</v>
      </c>
      <c r="C23" s="8">
        <v>51600</v>
      </c>
    </row>
    <row r="24" spans="1:3" x14ac:dyDescent="0.45">
      <c r="A24" s="7">
        <v>42429</v>
      </c>
      <c r="B24" s="7">
        <v>42458</v>
      </c>
      <c r="C24" s="8">
        <v>49200</v>
      </c>
    </row>
    <row r="25" spans="1:3" x14ac:dyDescent="0.45">
      <c r="A25" s="7">
        <v>42458</v>
      </c>
      <c r="B25" s="7">
        <v>42487</v>
      </c>
      <c r="C25" s="8">
        <v>49200</v>
      </c>
    </row>
    <row r="26" spans="1:3" x14ac:dyDescent="0.45">
      <c r="A26" s="7">
        <v>42487</v>
      </c>
      <c r="B26" s="7">
        <v>42516</v>
      </c>
      <c r="C26" s="8">
        <v>47600</v>
      </c>
    </row>
    <row r="27" spans="1:3" x14ac:dyDescent="0.45">
      <c r="A27" s="7">
        <v>42516</v>
      </c>
      <c r="B27" s="7">
        <v>42548</v>
      </c>
      <c r="C27" s="8">
        <v>64400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3" sqref="D3:D26"/>
    </sheetView>
  </sheetViews>
  <sheetFormatPr defaultRowHeight="14.25" x14ac:dyDescent="0.45"/>
  <cols>
    <col min="1" max="2" width="10.1328125" bestFit="1" customWidth="1"/>
    <col min="3" max="3" width="30" style="9" bestFit="1" customWidth="1"/>
    <col min="4" max="4" width="23.19921875" bestFit="1" customWidth="1"/>
  </cols>
  <sheetData>
    <row r="1" spans="1:4" x14ac:dyDescent="0.45">
      <c r="A1" s="10" t="s">
        <v>0</v>
      </c>
      <c r="B1" s="10" t="s">
        <v>1</v>
      </c>
      <c r="C1" s="10" t="s">
        <v>4</v>
      </c>
      <c r="D1" s="15" t="s">
        <v>6</v>
      </c>
    </row>
    <row r="2" spans="1:4" x14ac:dyDescent="0.45">
      <c r="A2" s="11">
        <v>41787</v>
      </c>
      <c r="B2" s="11">
        <v>41816</v>
      </c>
      <c r="C2" s="9">
        <v>227</v>
      </c>
      <c r="D2" s="9">
        <f>C2*1194000</f>
        <v>271038000</v>
      </c>
    </row>
    <row r="3" spans="1:4" x14ac:dyDescent="0.45">
      <c r="A3" s="11">
        <v>41816</v>
      </c>
      <c r="B3" s="11">
        <v>41848</v>
      </c>
      <c r="C3" s="9">
        <v>229</v>
      </c>
      <c r="D3" s="9">
        <f t="shared" ref="D3:D26" si="0">C3*1194000</f>
        <v>273426000</v>
      </c>
    </row>
    <row r="4" spans="1:4" x14ac:dyDescent="0.45">
      <c r="A4" s="11">
        <v>41848</v>
      </c>
      <c r="B4" s="11">
        <v>41877</v>
      </c>
      <c r="C4" s="9">
        <v>216</v>
      </c>
      <c r="D4" s="9">
        <f t="shared" si="0"/>
        <v>257904000</v>
      </c>
    </row>
    <row r="5" spans="1:4" x14ac:dyDescent="0.45">
      <c r="A5" s="11">
        <v>41877</v>
      </c>
      <c r="B5" s="11">
        <v>41907</v>
      </c>
      <c r="C5" s="9">
        <v>218</v>
      </c>
      <c r="D5" s="9">
        <f t="shared" si="0"/>
        <v>260292000</v>
      </c>
    </row>
    <row r="6" spans="1:4" x14ac:dyDescent="0.45">
      <c r="A6" s="11">
        <v>41907</v>
      </c>
      <c r="B6" s="11">
        <v>41939</v>
      </c>
      <c r="C6" s="9">
        <v>302</v>
      </c>
      <c r="D6" s="9">
        <f t="shared" si="0"/>
        <v>360588000</v>
      </c>
    </row>
    <row r="7" spans="1:4" x14ac:dyDescent="0.45">
      <c r="A7" s="11">
        <v>41939</v>
      </c>
      <c r="B7" s="11">
        <v>41968</v>
      </c>
      <c r="C7" s="9">
        <v>2455</v>
      </c>
      <c r="D7" s="9">
        <f t="shared" si="0"/>
        <v>2931270000</v>
      </c>
    </row>
    <row r="8" spans="1:4" x14ac:dyDescent="0.45">
      <c r="A8" s="11">
        <v>41968</v>
      </c>
      <c r="B8" s="11">
        <v>42002</v>
      </c>
      <c r="C8" s="9">
        <v>4328</v>
      </c>
      <c r="D8" s="9">
        <f t="shared" si="0"/>
        <v>5167632000</v>
      </c>
    </row>
    <row r="9" spans="1:4" x14ac:dyDescent="0.45">
      <c r="A9" s="11">
        <v>42002</v>
      </c>
      <c r="B9" s="11">
        <v>42032</v>
      </c>
      <c r="C9" s="9">
        <v>5606</v>
      </c>
      <c r="D9" s="9">
        <f t="shared" si="0"/>
        <v>6693564000</v>
      </c>
    </row>
    <row r="10" spans="1:4" x14ac:dyDescent="0.45">
      <c r="A10" s="11">
        <v>42032</v>
      </c>
      <c r="B10" s="11">
        <v>42062</v>
      </c>
      <c r="C10" s="9">
        <v>6601</v>
      </c>
      <c r="D10" s="9">
        <f t="shared" si="0"/>
        <v>7881594000</v>
      </c>
    </row>
    <row r="11" spans="1:4" x14ac:dyDescent="0.45">
      <c r="A11" s="11">
        <v>42062</v>
      </c>
      <c r="B11" s="11">
        <v>42093</v>
      </c>
      <c r="C11" s="9">
        <v>4582</v>
      </c>
      <c r="D11" s="9">
        <f t="shared" si="0"/>
        <v>5470908000</v>
      </c>
    </row>
    <row r="12" spans="1:4" x14ac:dyDescent="0.45">
      <c r="A12" s="11">
        <v>42093</v>
      </c>
      <c r="B12" s="11">
        <v>42122</v>
      </c>
      <c r="C12" s="9">
        <v>3389</v>
      </c>
      <c r="D12" s="9">
        <f t="shared" si="0"/>
        <v>4046466000</v>
      </c>
    </row>
    <row r="13" spans="1:4" x14ac:dyDescent="0.45">
      <c r="A13" s="11">
        <v>42122</v>
      </c>
      <c r="B13" s="11">
        <v>42152</v>
      </c>
      <c r="C13" s="9">
        <v>221</v>
      </c>
      <c r="D13" s="9">
        <f t="shared" si="0"/>
        <v>263874000</v>
      </c>
    </row>
    <row r="14" spans="1:4" x14ac:dyDescent="0.45">
      <c r="A14" s="11">
        <v>42152</v>
      </c>
      <c r="B14" s="11">
        <v>42181</v>
      </c>
      <c r="C14" s="9">
        <v>195</v>
      </c>
      <c r="D14" s="9">
        <f t="shared" si="0"/>
        <v>232830000</v>
      </c>
    </row>
    <row r="15" spans="1:4" x14ac:dyDescent="0.45">
      <c r="A15" s="11">
        <v>42181</v>
      </c>
      <c r="B15" s="11">
        <v>42213</v>
      </c>
      <c r="C15" s="9">
        <v>201</v>
      </c>
      <c r="D15" s="9">
        <f t="shared" si="0"/>
        <v>239994000</v>
      </c>
    </row>
    <row r="16" spans="1:4" x14ac:dyDescent="0.45">
      <c r="A16" s="11">
        <v>42213</v>
      </c>
      <c r="B16" s="11">
        <v>42242</v>
      </c>
      <c r="C16" s="9">
        <v>180</v>
      </c>
      <c r="D16" s="9">
        <f t="shared" si="0"/>
        <v>214920000</v>
      </c>
    </row>
    <row r="17" spans="1:4" x14ac:dyDescent="0.45">
      <c r="A17" s="11">
        <v>42242</v>
      </c>
      <c r="B17" s="11">
        <v>42272</v>
      </c>
      <c r="C17" s="9">
        <v>191</v>
      </c>
      <c r="D17" s="9">
        <f t="shared" si="0"/>
        <v>228054000</v>
      </c>
    </row>
    <row r="18" spans="1:4" x14ac:dyDescent="0.45">
      <c r="A18" s="11">
        <v>42272</v>
      </c>
      <c r="B18" s="11">
        <v>42304</v>
      </c>
      <c r="C18" s="9">
        <v>439</v>
      </c>
      <c r="D18" s="9">
        <f t="shared" si="0"/>
        <v>524166000</v>
      </c>
    </row>
    <row r="19" spans="1:4" x14ac:dyDescent="0.45">
      <c r="A19" s="11">
        <v>42304</v>
      </c>
      <c r="B19" s="11">
        <v>42333</v>
      </c>
      <c r="C19" s="9">
        <v>1699</v>
      </c>
      <c r="D19" s="9">
        <f t="shared" si="0"/>
        <v>2028606000</v>
      </c>
    </row>
    <row r="20" spans="1:4" x14ac:dyDescent="0.45">
      <c r="A20" s="11">
        <v>42333</v>
      </c>
      <c r="B20" s="11">
        <v>42367</v>
      </c>
      <c r="C20" s="9">
        <v>2338</v>
      </c>
      <c r="D20" s="9">
        <f t="shared" si="0"/>
        <v>2791572000</v>
      </c>
    </row>
    <row r="21" spans="1:4" x14ac:dyDescent="0.45">
      <c r="A21" s="11">
        <v>42367</v>
      </c>
      <c r="B21" s="11">
        <v>42397</v>
      </c>
      <c r="C21" s="9">
        <v>5207</v>
      </c>
      <c r="D21" s="9">
        <f t="shared" si="0"/>
        <v>6217158000</v>
      </c>
    </row>
    <row r="22" spans="1:4" x14ac:dyDescent="0.45">
      <c r="A22" s="11">
        <v>42397</v>
      </c>
      <c r="B22" s="11">
        <v>42429</v>
      </c>
      <c r="C22" s="9">
        <v>4906</v>
      </c>
      <c r="D22" s="9">
        <f t="shared" si="0"/>
        <v>5857764000</v>
      </c>
    </row>
    <row r="23" spans="1:4" x14ac:dyDescent="0.45">
      <c r="A23" s="11">
        <v>42429</v>
      </c>
      <c r="B23" s="11">
        <v>42458</v>
      </c>
      <c r="C23" s="9">
        <v>2484</v>
      </c>
      <c r="D23" s="9">
        <f t="shared" si="0"/>
        <v>2965896000</v>
      </c>
    </row>
    <row r="24" spans="1:4" x14ac:dyDescent="0.45">
      <c r="A24" s="11">
        <v>42458</v>
      </c>
      <c r="B24" s="11">
        <v>42487</v>
      </c>
      <c r="C24" s="9">
        <v>1596</v>
      </c>
      <c r="D24" s="9">
        <f t="shared" si="0"/>
        <v>1905624000</v>
      </c>
    </row>
    <row r="25" spans="1:4" x14ac:dyDescent="0.45">
      <c r="A25" s="11">
        <v>42487</v>
      </c>
      <c r="B25" s="11">
        <v>42516</v>
      </c>
      <c r="C25" s="9">
        <v>734</v>
      </c>
      <c r="D25" s="9">
        <f t="shared" si="0"/>
        <v>876396000</v>
      </c>
    </row>
    <row r="26" spans="1:4" x14ac:dyDescent="0.45">
      <c r="A26" s="11">
        <v>42516</v>
      </c>
      <c r="B26" s="11">
        <v>42548</v>
      </c>
      <c r="C26" s="9">
        <v>218</v>
      </c>
      <c r="D26" s="9">
        <f t="shared" si="0"/>
        <v>260292000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3" sqref="C3:C26"/>
    </sheetView>
  </sheetViews>
  <sheetFormatPr defaultRowHeight="14.25" x14ac:dyDescent="0.45"/>
  <cols>
    <col min="1" max="2" width="10.1328125" bestFit="1" customWidth="1"/>
    <col min="3" max="3" width="27.73046875" bestFit="1" customWidth="1"/>
  </cols>
  <sheetData>
    <row r="1" spans="1:3" x14ac:dyDescent="0.45">
      <c r="A1" s="13" t="s">
        <v>0</v>
      </c>
      <c r="B1" s="13" t="s">
        <v>1</v>
      </c>
      <c r="C1" s="13" t="s">
        <v>5</v>
      </c>
    </row>
    <row r="2" spans="1:3" x14ac:dyDescent="0.45">
      <c r="A2" s="14">
        <v>41787</v>
      </c>
      <c r="B2" s="14">
        <v>41816</v>
      </c>
      <c r="C2">
        <v>268641.76</v>
      </c>
    </row>
    <row r="3" spans="1:3" x14ac:dyDescent="0.45">
      <c r="A3" s="14">
        <v>41816</v>
      </c>
      <c r="B3" s="14">
        <v>41848</v>
      </c>
      <c r="C3" s="30">
        <v>319913.92000000004</v>
      </c>
    </row>
    <row r="4" spans="1:3" x14ac:dyDescent="0.45">
      <c r="A4" s="14">
        <v>41848</v>
      </c>
      <c r="B4" s="14">
        <v>41877</v>
      </c>
      <c r="C4" s="30">
        <v>279180.48</v>
      </c>
    </row>
    <row r="5" spans="1:3" x14ac:dyDescent="0.45">
      <c r="A5" s="14">
        <v>41877</v>
      </c>
      <c r="B5" s="14">
        <v>41907</v>
      </c>
      <c r="C5" s="30">
        <v>286466.24</v>
      </c>
    </row>
    <row r="6" spans="1:3" x14ac:dyDescent="0.45">
      <c r="A6" s="14">
        <v>41907</v>
      </c>
      <c r="B6" s="14">
        <v>41939</v>
      </c>
      <c r="C6" s="30">
        <v>243693.19999999998</v>
      </c>
    </row>
    <row r="7" spans="1:3" x14ac:dyDescent="0.45">
      <c r="A7" s="14">
        <v>41939</v>
      </c>
      <c r="B7" s="14">
        <v>41968</v>
      </c>
      <c r="C7" s="30">
        <v>181075.76</v>
      </c>
    </row>
    <row r="8" spans="1:3" x14ac:dyDescent="0.45">
      <c r="A8" s="14">
        <v>41968</v>
      </c>
      <c r="B8" s="14">
        <v>42002</v>
      </c>
      <c r="C8" s="30">
        <v>207445.76000000001</v>
      </c>
    </row>
    <row r="9" spans="1:3" x14ac:dyDescent="0.45">
      <c r="A9" s="14">
        <v>42002</v>
      </c>
      <c r="B9" s="14">
        <v>42032</v>
      </c>
      <c r="C9" s="30">
        <v>185049.28</v>
      </c>
    </row>
    <row r="10" spans="1:3" x14ac:dyDescent="0.45">
      <c r="A10" s="14">
        <v>42032</v>
      </c>
      <c r="B10" s="14">
        <v>42062</v>
      </c>
      <c r="C10" s="30">
        <v>188874</v>
      </c>
    </row>
    <row r="11" spans="1:3" x14ac:dyDescent="0.45">
      <c r="A11" s="14">
        <v>42062</v>
      </c>
      <c r="B11" s="14">
        <v>42093</v>
      </c>
      <c r="C11" s="30">
        <v>190510.32</v>
      </c>
    </row>
    <row r="12" spans="1:3" x14ac:dyDescent="0.45">
      <c r="A12" s="14">
        <v>42093</v>
      </c>
      <c r="B12" s="14">
        <v>42122</v>
      </c>
      <c r="C12" s="30">
        <v>176460.88</v>
      </c>
    </row>
    <row r="13" spans="1:3" x14ac:dyDescent="0.45">
      <c r="A13" s="14">
        <v>42122</v>
      </c>
      <c r="B13" s="14">
        <v>42152</v>
      </c>
      <c r="C13" s="30">
        <v>215323.19999999998</v>
      </c>
    </row>
    <row r="14" spans="1:3" x14ac:dyDescent="0.45">
      <c r="A14" s="14">
        <v>42152</v>
      </c>
      <c r="B14" s="14">
        <v>42181</v>
      </c>
      <c r="C14" s="30">
        <v>261074.8</v>
      </c>
    </row>
    <row r="15" spans="1:3" x14ac:dyDescent="0.45">
      <c r="A15" s="14">
        <v>42181</v>
      </c>
      <c r="B15" s="14">
        <v>42213</v>
      </c>
      <c r="C15" s="30">
        <v>311421.36</v>
      </c>
    </row>
    <row r="16" spans="1:3" x14ac:dyDescent="0.45">
      <c r="A16" s="14">
        <v>42213</v>
      </c>
      <c r="B16" s="14">
        <v>42242</v>
      </c>
      <c r="C16" s="30">
        <v>307927.03999999998</v>
      </c>
    </row>
    <row r="17" spans="1:3" x14ac:dyDescent="0.45">
      <c r="A17" s="14">
        <v>42242</v>
      </c>
      <c r="B17" s="14">
        <v>42272</v>
      </c>
      <c r="C17" s="30">
        <v>283712.40000000002</v>
      </c>
    </row>
    <row r="18" spans="1:3" x14ac:dyDescent="0.45">
      <c r="A18" s="14">
        <v>42272</v>
      </c>
      <c r="B18" s="14">
        <v>42304</v>
      </c>
      <c r="C18" s="30">
        <v>251022.08000000002</v>
      </c>
    </row>
    <row r="19" spans="1:3" x14ac:dyDescent="0.45">
      <c r="A19" s="14">
        <v>42304</v>
      </c>
      <c r="B19" s="14">
        <v>42333</v>
      </c>
      <c r="C19" s="30">
        <v>195168.08</v>
      </c>
    </row>
    <row r="20" spans="1:3" x14ac:dyDescent="0.45">
      <c r="A20" s="14">
        <v>42333</v>
      </c>
      <c r="B20" s="14">
        <v>42367</v>
      </c>
      <c r="C20" s="30">
        <v>225977.68000000002</v>
      </c>
    </row>
    <row r="21" spans="1:3" x14ac:dyDescent="0.45">
      <c r="A21" s="14">
        <v>42367</v>
      </c>
      <c r="B21" s="14">
        <v>42397</v>
      </c>
      <c r="C21" s="30">
        <v>205885.36</v>
      </c>
    </row>
    <row r="22" spans="1:3" x14ac:dyDescent="0.45">
      <c r="A22" s="14">
        <v>42397</v>
      </c>
      <c r="B22" s="14">
        <v>42429</v>
      </c>
      <c r="C22" s="30">
        <v>217643.76</v>
      </c>
    </row>
    <row r="23" spans="1:3" x14ac:dyDescent="0.45">
      <c r="A23" s="14">
        <v>42429</v>
      </c>
      <c r="B23" s="14">
        <v>42458</v>
      </c>
      <c r="C23" s="30">
        <v>197406.15999999997</v>
      </c>
    </row>
    <row r="24" spans="1:3" x14ac:dyDescent="0.45">
      <c r="A24" s="14">
        <v>42458</v>
      </c>
      <c r="B24" s="14">
        <v>42487</v>
      </c>
      <c r="C24" s="30">
        <v>208444</v>
      </c>
    </row>
    <row r="25" spans="1:3" x14ac:dyDescent="0.45">
      <c r="A25" s="14">
        <v>42487</v>
      </c>
      <c r="B25" s="14">
        <v>42516</v>
      </c>
      <c r="C25" s="30">
        <v>186470.72</v>
      </c>
    </row>
    <row r="26" spans="1:3" x14ac:dyDescent="0.45">
      <c r="A26" s="14">
        <v>42516</v>
      </c>
      <c r="B26" s="14">
        <v>42548</v>
      </c>
      <c r="C26" s="30">
        <v>283229.92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Long Island Courthouse - Elec</vt:lpstr>
      <vt:lpstr>LI Courthouse - Fuel</vt:lpstr>
      <vt:lpstr>Manhattan Family Court - Elec</vt:lpstr>
      <vt:lpstr>Manhattan Family Court - Fuel</vt:lpstr>
      <vt:lpstr>Sun Building - Elec</vt:lpstr>
      <vt:lpstr>Sun Building - Fuel</vt:lpstr>
      <vt:lpstr>Excelisor Building - Elec</vt:lpstr>
      <vt:lpstr>Excelisor Building - Fuel</vt:lpstr>
      <vt:lpstr>Manhattan Surrogate Court - Ele</vt:lpstr>
      <vt:lpstr>Manhattan Surrogate Court - Fue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Bradley</dc:creator>
  <cp:lastModifiedBy>Honey Berk</cp:lastModifiedBy>
  <dcterms:created xsi:type="dcterms:W3CDTF">2016-12-13T20:11:37Z</dcterms:created>
  <dcterms:modified xsi:type="dcterms:W3CDTF">2016-12-17T19:07:25Z</dcterms:modified>
</cp:coreProperties>
</file>