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ckam\Confi\ARC\Requirenements\"/>
    </mc:Choice>
  </mc:AlternateContent>
  <xr:revisionPtr revIDLastSave="0" documentId="8_{D153967C-F80A-4919-AEA4-882142B596E9}" xr6:coauthVersionLast="45" xr6:coauthVersionMax="45" xr10:uidLastSave="{00000000-0000-0000-0000-000000000000}"/>
  <bookViews>
    <workbookView xWindow="-120" yWindow="-120" windowWidth="20730" windowHeight="11160" xr2:uid="{2C10DE1E-FDAE-4D97-96D9-51F239EF4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O21" i="1"/>
  <c r="N21" i="1"/>
  <c r="M21" i="1"/>
  <c r="P20" i="1"/>
  <c r="O20" i="1"/>
  <c r="N20" i="1"/>
  <c r="M20" i="1"/>
  <c r="P19" i="1"/>
  <c r="O19" i="1"/>
  <c r="N19" i="1"/>
  <c r="M19" i="1"/>
  <c r="P17" i="1"/>
  <c r="O17" i="1"/>
  <c r="N17" i="1"/>
  <c r="M17" i="1"/>
  <c r="P16" i="1"/>
  <c r="O16" i="1"/>
  <c r="N16" i="1"/>
  <c r="M16" i="1"/>
  <c r="P15" i="1"/>
  <c r="O15" i="1"/>
  <c r="N15" i="1"/>
  <c r="M15" i="1"/>
  <c r="P13" i="1"/>
  <c r="O13" i="1"/>
  <c r="N13" i="1"/>
  <c r="M13" i="1"/>
  <c r="P12" i="1"/>
  <c r="O12" i="1"/>
  <c r="N12" i="1"/>
  <c r="M12" i="1"/>
  <c r="P11" i="1"/>
  <c r="O11" i="1"/>
  <c r="N11" i="1"/>
  <c r="M11" i="1"/>
  <c r="P9" i="1"/>
  <c r="O9" i="1"/>
  <c r="N9" i="1"/>
  <c r="M9" i="1"/>
  <c r="P8" i="1"/>
  <c r="O8" i="1"/>
  <c r="N8" i="1"/>
  <c r="M8" i="1"/>
  <c r="P7" i="1"/>
  <c r="O7" i="1"/>
  <c r="N7" i="1"/>
  <c r="M7" i="1"/>
  <c r="P5" i="1"/>
  <c r="O5" i="1"/>
  <c r="N5" i="1"/>
  <c r="M5" i="1"/>
  <c r="P4" i="1"/>
  <c r="O4" i="1"/>
  <c r="N4" i="1"/>
  <c r="M4" i="1"/>
  <c r="P3" i="1"/>
  <c r="O3" i="1"/>
  <c r="N3" i="1"/>
  <c r="M3" i="1"/>
  <c r="J6" i="1"/>
  <c r="I6" i="1"/>
  <c r="J10" i="1"/>
  <c r="I10" i="1"/>
  <c r="J14" i="1"/>
  <c r="I14" i="1"/>
  <c r="J18" i="1"/>
  <c r="I18" i="1"/>
  <c r="J22" i="1"/>
  <c r="I22" i="1"/>
  <c r="H22" i="1"/>
  <c r="H18" i="1"/>
  <c r="H14" i="1"/>
  <c r="H10" i="1"/>
  <c r="H6" i="1"/>
  <c r="K22" i="1"/>
  <c r="K18" i="1"/>
  <c r="K14" i="1"/>
  <c r="K10" i="1"/>
  <c r="K6" i="1"/>
  <c r="F22" i="1"/>
  <c r="E22" i="1"/>
  <c r="D22" i="1"/>
  <c r="C22" i="1"/>
  <c r="F18" i="1"/>
  <c r="E18" i="1"/>
  <c r="D18" i="1"/>
  <c r="C18" i="1"/>
  <c r="F14" i="1"/>
  <c r="E14" i="1"/>
  <c r="D14" i="1"/>
  <c r="C14" i="1"/>
  <c r="F10" i="1"/>
  <c r="E10" i="1"/>
  <c r="D10" i="1"/>
  <c r="C10" i="1"/>
  <c r="F6" i="1"/>
  <c r="E6" i="1"/>
  <c r="D6" i="1"/>
  <c r="C6" i="1"/>
</calcChain>
</file>

<file path=xl/sharedStrings.xml><?xml version="1.0" encoding="utf-8"?>
<sst xmlns="http://schemas.openxmlformats.org/spreadsheetml/2006/main" count="47" uniqueCount="18">
  <si>
    <t>Month</t>
  </si>
  <si>
    <t>ItemFamily</t>
  </si>
  <si>
    <t>Opening</t>
  </si>
  <si>
    <t>Purchase</t>
  </si>
  <si>
    <t>Sales</t>
  </si>
  <si>
    <t>Actual Sales</t>
  </si>
  <si>
    <t>Closing</t>
  </si>
  <si>
    <t>Aug</t>
  </si>
  <si>
    <t>CIG</t>
  </si>
  <si>
    <t xml:space="preserve">FOOD </t>
  </si>
  <si>
    <t>PCP</t>
  </si>
  <si>
    <t>Sep</t>
  </si>
  <si>
    <t>Oct</t>
  </si>
  <si>
    <t>Nov</t>
  </si>
  <si>
    <t>Dec</t>
  </si>
  <si>
    <t>Sify</t>
  </si>
  <si>
    <t>ARC</t>
  </si>
  <si>
    <t>Diffrence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</si>
</sst>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2" fontId="0" fillId="0" borderId="1" xfId="0" applyNumberFormat="1" applyBorder="1"/>
    <xf numFmtId="2" fontId="0" fillId="0" borderId="0" xfId="0" applyNumberFormat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7847-DF15-4BCB-BDFE-456F9AAC9B8C}">
  <dimension ref="A1:P22"/>
  <sheetViews>
    <sheetView tabSelected="1" workbookViewId="0">
      <selection activeCell="H5" sqref="H5"/>
    </sheetView>
  </sheetViews>
  <sheetFormatPr defaultRowHeight="15" x14ac:dyDescent="0.25"/>
  <cols>
    <col min="1" max="1" width="6.85546875" bestFit="1" customWidth="1"/>
    <col min="2" max="2" width="11" bestFit="1" customWidth="1"/>
    <col min="3" max="6" width="11.5703125" bestFit="1" customWidth="1"/>
    <col min="8" max="11" width="11.5703125" bestFit="1" customWidth="1"/>
    <col min="13" max="13" width="8.5703125" bestFit="1" customWidth="1"/>
    <col min="14" max="14" width="9" bestFit="1" customWidth="1"/>
    <col min="15" max="15" width="5.5703125" bestFit="1" customWidth="1"/>
    <col min="16" max="16" width="7.42578125" bestFit="1" customWidth="1"/>
  </cols>
  <sheetData>
    <row r="1" spans="1:16" x14ac:dyDescent="0.25">
      <c r="C1" s="2" t="s">
        <v>15</v>
      </c>
      <c r="D1" s="2"/>
      <c r="E1" s="2"/>
      <c r="F1" s="2"/>
      <c r="H1" s="2" t="s">
        <v>16</v>
      </c>
      <c r="I1" s="2"/>
      <c r="J1" s="2"/>
      <c r="K1" s="2"/>
      <c r="M1" s="2" t="s">
        <v>17</v>
      </c>
      <c r="N1" s="2"/>
      <c r="O1" s="2"/>
      <c r="P1" s="2"/>
    </row>
    <row r="2" spans="1:1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H2" s="3" t="s">
        <v>2</v>
      </c>
      <c r="I2" s="3" t="s">
        <v>3</v>
      </c>
      <c r="J2" s="3" t="s">
        <v>4</v>
      </c>
      <c r="K2" s="3" t="s">
        <v>6</v>
      </c>
      <c r="M2" s="3" t="s">
        <v>2</v>
      </c>
      <c r="N2" s="3" t="s">
        <v>3</v>
      </c>
      <c r="O2" s="3" t="s">
        <v>4</v>
      </c>
      <c r="P2" s="3" t="s">
        <v>6</v>
      </c>
    </row>
    <row r="3" spans="1:16" x14ac:dyDescent="0.25">
      <c r="A3" s="1" t="s">
        <v>7</v>
      </c>
      <c r="B3" s="1" t="s">
        <v>8</v>
      </c>
      <c r="C3" s="4">
        <v>0</v>
      </c>
      <c r="D3" s="4">
        <v>21128851.657019001</v>
      </c>
      <c r="E3" s="4">
        <v>11674280.5940168</v>
      </c>
      <c r="F3" s="4">
        <v>9454571.0630019996</v>
      </c>
      <c r="G3" s="5"/>
      <c r="H3" s="4">
        <v>0</v>
      </c>
      <c r="I3" s="4">
        <v>21128851.66</v>
      </c>
      <c r="J3" s="4">
        <v>11674280.59</v>
      </c>
      <c r="K3" s="4">
        <v>9454571.0600000005</v>
      </c>
      <c r="L3" s="5"/>
      <c r="M3" s="4">
        <f>H3-C3</f>
        <v>0</v>
      </c>
      <c r="N3" s="4">
        <f t="shared" ref="N3:N22" si="0">I3-D3</f>
        <v>2.9809996485710144E-3</v>
      </c>
      <c r="O3" s="4">
        <f t="shared" ref="O3:O22" si="1">J3-E3</f>
        <v>-4.0167998522520065E-3</v>
      </c>
      <c r="P3" s="4">
        <f t="shared" ref="P3:P22" si="2">K3-F3</f>
        <v>-3.0019991099834442E-3</v>
      </c>
    </row>
    <row r="4" spans="1:16" x14ac:dyDescent="0.25">
      <c r="A4" s="1" t="s">
        <v>7</v>
      </c>
      <c r="B4" s="1" t="s">
        <v>9</v>
      </c>
      <c r="C4" s="4">
        <v>0</v>
      </c>
      <c r="D4" s="4">
        <v>6128564.8632749999</v>
      </c>
      <c r="E4" s="4">
        <v>4429157.0103936996</v>
      </c>
      <c r="F4" s="4">
        <v>1669192.371457</v>
      </c>
      <c r="G4" s="5"/>
      <c r="H4" s="4">
        <v>0</v>
      </c>
      <c r="I4" s="4">
        <v>6128564.8600000003</v>
      </c>
      <c r="J4" s="4">
        <v>4429157.01</v>
      </c>
      <c r="K4" s="4">
        <v>1669192.37</v>
      </c>
      <c r="L4" s="5"/>
      <c r="M4" s="4">
        <f t="shared" ref="M4:M22" si="3">H4-C4</f>
        <v>0</v>
      </c>
      <c r="N4" s="4">
        <f t="shared" si="0"/>
        <v>-3.2749995589256287E-3</v>
      </c>
      <c r="O4" s="4">
        <f t="shared" si="1"/>
        <v>-3.9369985461235046E-4</v>
      </c>
      <c r="P4" s="4">
        <f t="shared" si="2"/>
        <v>-1.4569999184459448E-3</v>
      </c>
    </row>
    <row r="5" spans="1:16" x14ac:dyDescent="0.25">
      <c r="A5" s="1" t="s">
        <v>7</v>
      </c>
      <c r="B5" s="1" t="s">
        <v>10</v>
      </c>
      <c r="C5" s="4">
        <v>0</v>
      </c>
      <c r="D5" s="4">
        <v>1946097.615364</v>
      </c>
      <c r="E5" s="4">
        <v>1396948.5843426301</v>
      </c>
      <c r="F5" s="4">
        <v>548502.27301200002</v>
      </c>
      <c r="G5" s="5"/>
      <c r="H5" s="4">
        <v>0</v>
      </c>
      <c r="I5" s="4">
        <v>1946097.62</v>
      </c>
      <c r="J5" s="4">
        <v>1396948.58</v>
      </c>
      <c r="K5" s="4">
        <v>548502.27</v>
      </c>
      <c r="L5" s="5"/>
      <c r="M5" s="4">
        <f t="shared" si="3"/>
        <v>0</v>
      </c>
      <c r="N5" s="4">
        <f t="shared" si="0"/>
        <v>4.6360001433640718E-3</v>
      </c>
      <c r="O5" s="4">
        <f t="shared" si="1"/>
        <v>-4.3426300399005413E-3</v>
      </c>
      <c r="P5" s="4">
        <f t="shared" si="2"/>
        <v>-3.0120000010356307E-3</v>
      </c>
    </row>
    <row r="6" spans="1:16" x14ac:dyDescent="0.25">
      <c r="A6" s="1"/>
      <c r="B6" s="1"/>
      <c r="C6" s="6">
        <f>SUM(C3:C5)</f>
        <v>0</v>
      </c>
      <c r="D6" s="6">
        <f t="shared" ref="D6:F6" si="4">SUM(D3:D5)</f>
        <v>29203514.135658</v>
      </c>
      <c r="E6" s="6">
        <f t="shared" si="4"/>
        <v>17500386.188753128</v>
      </c>
      <c r="F6" s="6">
        <f t="shared" si="4"/>
        <v>11672265.707470998</v>
      </c>
      <c r="G6" s="5"/>
      <c r="H6" s="6">
        <f>SUM(H3:H5)</f>
        <v>0</v>
      </c>
      <c r="I6" s="6">
        <f>SUM(I3:I5)</f>
        <v>29203514.140000001</v>
      </c>
      <c r="J6" s="6">
        <f>SUM(J3:J5)</f>
        <v>17500386.18</v>
      </c>
      <c r="K6" s="6">
        <f>SUM(K3:K5)</f>
        <v>11672265.699999999</v>
      </c>
      <c r="L6" s="5"/>
      <c r="M6" s="4"/>
      <c r="N6" s="4"/>
      <c r="O6" s="4"/>
      <c r="P6" s="4"/>
    </row>
    <row r="7" spans="1:16" x14ac:dyDescent="0.25">
      <c r="A7" s="1" t="s">
        <v>11</v>
      </c>
      <c r="B7" s="1" t="s">
        <v>8</v>
      </c>
      <c r="C7" s="4">
        <v>9454571.0630019996</v>
      </c>
      <c r="D7" s="4">
        <v>15389168.011984</v>
      </c>
      <c r="E7" s="4">
        <v>17727375.129664999</v>
      </c>
      <c r="F7" s="4">
        <v>7109003.6773260003</v>
      </c>
      <c r="G7" s="5"/>
      <c r="H7" s="4">
        <v>9454571.0600000005</v>
      </c>
      <c r="I7" s="4">
        <v>15389168.01</v>
      </c>
      <c r="J7" s="4">
        <v>17727375.129999999</v>
      </c>
      <c r="K7" s="4">
        <v>7109003.6799999997</v>
      </c>
      <c r="L7" s="5"/>
      <c r="M7" s="4">
        <f t="shared" si="3"/>
        <v>-3.0019991099834442E-3</v>
      </c>
      <c r="N7" s="4">
        <f t="shared" si="0"/>
        <v>-1.9840002059936523E-3</v>
      </c>
      <c r="O7" s="4">
        <f t="shared" si="1"/>
        <v>3.3500045537948608E-4</v>
      </c>
      <c r="P7" s="4">
        <f t="shared" si="2"/>
        <v>2.6739994063973427E-3</v>
      </c>
    </row>
    <row r="8" spans="1:16" x14ac:dyDescent="0.25">
      <c r="A8" s="1" t="s">
        <v>11</v>
      </c>
      <c r="B8" s="1" t="s">
        <v>9</v>
      </c>
      <c r="C8" s="4">
        <v>1669192.371457</v>
      </c>
      <c r="D8" s="4">
        <v>8775138.6220670007</v>
      </c>
      <c r="E8" s="4">
        <v>7492703.9933535298</v>
      </c>
      <c r="F8" s="4">
        <v>2948095.6504739998</v>
      </c>
      <c r="G8" s="5"/>
      <c r="H8" s="4">
        <v>1669192.37</v>
      </c>
      <c r="I8" s="4">
        <v>8775138.6199999992</v>
      </c>
      <c r="J8" s="4">
        <v>7492703.9900000002</v>
      </c>
      <c r="K8" s="4">
        <v>2948095.65</v>
      </c>
      <c r="L8" s="5"/>
      <c r="M8" s="4">
        <f t="shared" si="3"/>
        <v>-1.4569999184459448E-3</v>
      </c>
      <c r="N8" s="4">
        <f t="shared" si="0"/>
        <v>-2.067001536488533E-3</v>
      </c>
      <c r="O8" s="4">
        <f t="shared" si="1"/>
        <v>-3.3535296097397804E-3</v>
      </c>
      <c r="P8" s="4">
        <f t="shared" si="2"/>
        <v>-4.7399988397955894E-4</v>
      </c>
    </row>
    <row r="9" spans="1:16" x14ac:dyDescent="0.25">
      <c r="A9" s="1" t="s">
        <v>11</v>
      </c>
      <c r="B9" s="1" t="s">
        <v>10</v>
      </c>
      <c r="C9" s="4">
        <v>548502.27301200002</v>
      </c>
      <c r="D9" s="4">
        <v>1998217.306351</v>
      </c>
      <c r="E9" s="4">
        <v>1595276.43951817</v>
      </c>
      <c r="F9" s="4">
        <v>950893.55925000005</v>
      </c>
      <c r="G9" s="5"/>
      <c r="H9" s="4">
        <v>548502.27</v>
      </c>
      <c r="I9" s="4">
        <v>1998217.31</v>
      </c>
      <c r="J9" s="4">
        <v>1595276.44</v>
      </c>
      <c r="K9" s="4">
        <v>950893.56</v>
      </c>
      <c r="L9" s="5"/>
      <c r="M9" s="4">
        <f t="shared" si="3"/>
        <v>-3.0120000010356307E-3</v>
      </c>
      <c r="N9" s="4">
        <f t="shared" si="0"/>
        <v>3.6490000784397125E-3</v>
      </c>
      <c r="O9" s="4">
        <f t="shared" si="1"/>
        <v>4.8182997852563858E-4</v>
      </c>
      <c r="P9" s="4">
        <f t="shared" si="2"/>
        <v>7.5000000651925802E-4</v>
      </c>
    </row>
    <row r="10" spans="1:16" x14ac:dyDescent="0.25">
      <c r="A10" s="1"/>
      <c r="B10" s="1"/>
      <c r="C10" s="6">
        <f>SUM(C7:C9)</f>
        <v>11672265.707470998</v>
      </c>
      <c r="D10" s="6">
        <f t="shared" ref="D10" si="5">SUM(D7:D9)</f>
        <v>26162523.940402001</v>
      </c>
      <c r="E10" s="6">
        <f t="shared" ref="E10" si="6">SUM(E7:E9)</f>
        <v>26815355.562536698</v>
      </c>
      <c r="F10" s="6">
        <f t="shared" ref="F10" si="7">SUM(F7:F9)</f>
        <v>11007992.887050001</v>
      </c>
      <c r="G10" s="5"/>
      <c r="H10" s="6">
        <f>SUM(H7:H9)</f>
        <v>11672265.699999999</v>
      </c>
      <c r="I10" s="6">
        <f>SUM(I7:I9)</f>
        <v>26162523.939999998</v>
      </c>
      <c r="J10" s="6">
        <f>SUM(J7:J9)</f>
        <v>26815355.559999999</v>
      </c>
      <c r="K10" s="6">
        <f>SUM(K7:K9)</f>
        <v>11007992.890000001</v>
      </c>
      <c r="L10" s="5"/>
      <c r="M10" s="4"/>
      <c r="N10" s="4"/>
      <c r="O10" s="4"/>
      <c r="P10" s="4"/>
    </row>
    <row r="11" spans="1:16" x14ac:dyDescent="0.25">
      <c r="A11" s="1" t="s">
        <v>12</v>
      </c>
      <c r="B11" s="1" t="s">
        <v>8</v>
      </c>
      <c r="C11" s="4">
        <v>7109003.6773260003</v>
      </c>
      <c r="D11" s="4">
        <v>16801207.197276998</v>
      </c>
      <c r="E11" s="4">
        <v>21643028.563901499</v>
      </c>
      <c r="F11" s="4">
        <v>2267182.3106999998</v>
      </c>
      <c r="G11" s="5"/>
      <c r="H11" s="4">
        <v>7109003.6799999997</v>
      </c>
      <c r="I11" s="4">
        <v>16801207.199999999</v>
      </c>
      <c r="J11" s="4">
        <v>21643028.559999999</v>
      </c>
      <c r="K11" s="4">
        <v>2267182.31</v>
      </c>
      <c r="L11" s="5"/>
      <c r="M11" s="4">
        <f t="shared" si="3"/>
        <v>2.6739994063973427E-3</v>
      </c>
      <c r="N11" s="4">
        <f t="shared" si="0"/>
        <v>2.7230009436607361E-3</v>
      </c>
      <c r="O11" s="4">
        <f t="shared" si="1"/>
        <v>-3.9015002548694611E-3</v>
      </c>
      <c r="P11" s="4">
        <f t="shared" si="2"/>
        <v>-6.9999974220991135E-4</v>
      </c>
    </row>
    <row r="12" spans="1:16" x14ac:dyDescent="0.25">
      <c r="A12" s="1" t="s">
        <v>12</v>
      </c>
      <c r="B12" s="1" t="s">
        <v>9</v>
      </c>
      <c r="C12" s="4">
        <v>2948095.6504739998</v>
      </c>
      <c r="D12" s="4">
        <v>8172741.2539710002</v>
      </c>
      <c r="E12" s="4">
        <v>9064917.01989525</v>
      </c>
      <c r="F12" s="4">
        <v>2048016.2935009999</v>
      </c>
      <c r="G12" s="5"/>
      <c r="H12" s="4">
        <v>2948095.65</v>
      </c>
      <c r="I12" s="4">
        <v>8172741.25</v>
      </c>
      <c r="J12" s="4">
        <v>9064917.0199999996</v>
      </c>
      <c r="K12" s="4">
        <v>2048016.29</v>
      </c>
      <c r="L12" s="5"/>
      <c r="M12" s="4">
        <f t="shared" si="3"/>
        <v>-4.7399988397955894E-4</v>
      </c>
      <c r="N12" s="4">
        <f t="shared" si="0"/>
        <v>-3.9710002020001411E-3</v>
      </c>
      <c r="O12" s="4">
        <f t="shared" si="1"/>
        <v>1.0474957525730133E-4</v>
      </c>
      <c r="P12" s="4">
        <f t="shared" si="2"/>
        <v>-3.5009998828172684E-3</v>
      </c>
    </row>
    <row r="13" spans="1:16" x14ac:dyDescent="0.25">
      <c r="A13" s="1" t="s">
        <v>12</v>
      </c>
      <c r="B13" s="1" t="s">
        <v>10</v>
      </c>
      <c r="C13" s="4">
        <v>950893.55925000005</v>
      </c>
      <c r="D13" s="4">
        <v>1130606.8602140001</v>
      </c>
      <c r="E13" s="4">
        <v>1692721.4551014199</v>
      </c>
      <c r="F13" s="4">
        <v>387529.27922899998</v>
      </c>
      <c r="G13" s="5"/>
      <c r="H13" s="4">
        <v>950893.56</v>
      </c>
      <c r="I13" s="4">
        <v>1130606.8600000001</v>
      </c>
      <c r="J13" s="4">
        <v>1692721.46</v>
      </c>
      <c r="K13" s="4">
        <v>387529.28</v>
      </c>
      <c r="L13" s="5"/>
      <c r="M13" s="4">
        <f t="shared" si="3"/>
        <v>7.5000000651925802E-4</v>
      </c>
      <c r="N13" s="4">
        <f t="shared" si="0"/>
        <v>-2.1399999968707561E-4</v>
      </c>
      <c r="O13" s="4">
        <f t="shared" si="1"/>
        <v>4.8985800240188837E-3</v>
      </c>
      <c r="P13" s="4">
        <f t="shared" si="2"/>
        <v>7.7100005000829697E-4</v>
      </c>
    </row>
    <row r="14" spans="1:16" x14ac:dyDescent="0.25">
      <c r="A14" s="1"/>
      <c r="B14" s="1"/>
      <c r="C14" s="6">
        <f>SUM(C11:C13)</f>
        <v>11007992.887050001</v>
      </c>
      <c r="D14" s="6">
        <f t="shared" ref="D14" si="8">SUM(D11:D13)</f>
        <v>26104555.311461996</v>
      </c>
      <c r="E14" s="6">
        <f t="shared" ref="E14" si="9">SUM(E11:E13)</f>
        <v>32400667.038898166</v>
      </c>
      <c r="F14" s="6">
        <f t="shared" ref="F14" si="10">SUM(F11:F13)</f>
        <v>4702727.8834300004</v>
      </c>
      <c r="G14" s="5"/>
      <c r="H14" s="6">
        <f>SUM(H11:H13)</f>
        <v>11007992.890000001</v>
      </c>
      <c r="I14" s="6">
        <f>SUM(I11:I13)</f>
        <v>26104555.309999999</v>
      </c>
      <c r="J14" s="6">
        <f>SUM(J11:J13)</f>
        <v>32400667.039999999</v>
      </c>
      <c r="K14" s="6">
        <f>SUM(K11:K13)</f>
        <v>4702727.88</v>
      </c>
      <c r="L14" s="5"/>
      <c r="M14" s="4"/>
      <c r="N14" s="4"/>
      <c r="O14" s="4"/>
      <c r="P14" s="4"/>
    </row>
    <row r="15" spans="1:16" x14ac:dyDescent="0.25">
      <c r="A15" s="1" t="s">
        <v>13</v>
      </c>
      <c r="B15" s="1" t="s">
        <v>8</v>
      </c>
      <c r="C15" s="4">
        <v>2267182.3106999998</v>
      </c>
      <c r="D15" s="4">
        <v>26484970.308222</v>
      </c>
      <c r="E15" s="4">
        <v>25797058.980177701</v>
      </c>
      <c r="F15" s="4">
        <v>2958021.205149</v>
      </c>
      <c r="G15" s="5"/>
      <c r="H15" s="4">
        <v>2267182.31</v>
      </c>
      <c r="I15" s="4">
        <v>26484970.309999999</v>
      </c>
      <c r="J15" s="4">
        <v>25797058.98</v>
      </c>
      <c r="K15" s="4">
        <v>2958021.21</v>
      </c>
      <c r="L15" s="5"/>
      <c r="M15" s="4">
        <f t="shared" si="3"/>
        <v>-6.9999974220991135E-4</v>
      </c>
      <c r="N15" s="4">
        <f t="shared" si="0"/>
        <v>1.7779991030693054E-3</v>
      </c>
      <c r="O15" s="4">
        <f t="shared" si="1"/>
        <v>-1.7770007252693176E-4</v>
      </c>
      <c r="P15" s="4">
        <f t="shared" si="2"/>
        <v>4.8509999178349972E-3</v>
      </c>
    </row>
    <row r="16" spans="1:16" x14ac:dyDescent="0.25">
      <c r="A16" s="1" t="s">
        <v>13</v>
      </c>
      <c r="B16" s="1" t="s">
        <v>9</v>
      </c>
      <c r="C16" s="4">
        <v>2048016.2935009999</v>
      </c>
      <c r="D16" s="4">
        <v>10728279.625736</v>
      </c>
      <c r="E16" s="4">
        <v>11418234.0614795</v>
      </c>
      <c r="F16" s="4">
        <v>1331721.317178</v>
      </c>
      <c r="G16" s="5"/>
      <c r="H16" s="4">
        <v>2048016.29</v>
      </c>
      <c r="I16" s="4">
        <v>10728279.630000001</v>
      </c>
      <c r="J16" s="4">
        <v>11418234.060000001</v>
      </c>
      <c r="K16" s="4">
        <v>1331721.32</v>
      </c>
      <c r="L16" s="5"/>
      <c r="M16" s="4">
        <f t="shared" si="3"/>
        <v>-3.5009998828172684E-3</v>
      </c>
      <c r="N16" s="4">
        <f t="shared" si="0"/>
        <v>4.264000803232193E-3</v>
      </c>
      <c r="O16" s="4">
        <f t="shared" si="1"/>
        <v>-1.4794990420341492E-3</v>
      </c>
      <c r="P16" s="4">
        <f t="shared" si="2"/>
        <v>2.8220000676810741E-3</v>
      </c>
    </row>
    <row r="17" spans="1:16" x14ac:dyDescent="0.25">
      <c r="A17" s="1" t="s">
        <v>13</v>
      </c>
      <c r="B17" s="1" t="s">
        <v>10</v>
      </c>
      <c r="C17" s="4">
        <v>387529.27922899998</v>
      </c>
      <c r="D17" s="4">
        <v>2305386.3272759998</v>
      </c>
      <c r="E17" s="4">
        <v>2217753.4929953599</v>
      </c>
      <c r="F17" s="4">
        <v>463558.306683</v>
      </c>
      <c r="G17" s="5"/>
      <c r="H17" s="4">
        <v>387529.28</v>
      </c>
      <c r="I17" s="4">
        <v>2305386.33</v>
      </c>
      <c r="J17" s="4">
        <v>2217753.4900000002</v>
      </c>
      <c r="K17" s="4">
        <v>463558.31</v>
      </c>
      <c r="L17" s="5"/>
      <c r="M17" s="4">
        <f t="shared" si="3"/>
        <v>7.7100005000829697E-4</v>
      </c>
      <c r="N17" s="4">
        <f t="shared" si="0"/>
        <v>2.7240002527832985E-3</v>
      </c>
      <c r="O17" s="4">
        <f t="shared" si="1"/>
        <v>-2.9953597113490105E-3</v>
      </c>
      <c r="P17" s="4">
        <f t="shared" si="2"/>
        <v>3.316999995149672E-3</v>
      </c>
    </row>
    <row r="18" spans="1:16" x14ac:dyDescent="0.25">
      <c r="A18" s="1"/>
      <c r="B18" s="1"/>
      <c r="C18" s="6">
        <f>SUM(C15:C17)</f>
        <v>4702727.8834300004</v>
      </c>
      <c r="D18" s="6">
        <f t="shared" ref="D18" si="11">SUM(D15:D17)</f>
        <v>39518636.261234</v>
      </c>
      <c r="E18" s="6">
        <f t="shared" ref="E18" si="12">SUM(E15:E17)</f>
        <v>39433046.534652561</v>
      </c>
      <c r="F18" s="6">
        <f t="shared" ref="F18" si="13">SUM(F15:F17)</f>
        <v>4753300.8290100005</v>
      </c>
      <c r="G18" s="5"/>
      <c r="H18" s="6">
        <f>SUM(H15:H17)</f>
        <v>4702727.88</v>
      </c>
      <c r="I18" s="6">
        <f>SUM(I15:I17)</f>
        <v>39518636.269999996</v>
      </c>
      <c r="J18" s="6">
        <f>SUM(J15:J17)</f>
        <v>39433046.530000001</v>
      </c>
      <c r="K18" s="6">
        <f>SUM(K15:K17)</f>
        <v>4753300.84</v>
      </c>
      <c r="L18" s="5"/>
      <c r="M18" s="4"/>
      <c r="N18" s="4"/>
      <c r="O18" s="4"/>
      <c r="P18" s="4"/>
    </row>
    <row r="19" spans="1:16" x14ac:dyDescent="0.25">
      <c r="A19" s="1" t="s">
        <v>14</v>
      </c>
      <c r="B19" s="1" t="s">
        <v>8</v>
      </c>
      <c r="C19" s="4">
        <v>2958021.205149</v>
      </c>
      <c r="D19" s="4">
        <v>31844894.30012</v>
      </c>
      <c r="E19" s="4">
        <v>29741445.434799202</v>
      </c>
      <c r="F19" s="4">
        <v>4834990.1069830004</v>
      </c>
      <c r="G19" s="5"/>
      <c r="H19" s="4">
        <v>2958021.21</v>
      </c>
      <c r="I19" s="4">
        <v>31844894.300000001</v>
      </c>
      <c r="J19" s="4">
        <v>29741445.530000001</v>
      </c>
      <c r="K19" s="4">
        <v>4834990.1100000003</v>
      </c>
      <c r="L19" s="5"/>
      <c r="M19" s="4">
        <f t="shared" si="3"/>
        <v>4.8509999178349972E-3</v>
      </c>
      <c r="N19" s="4">
        <f t="shared" si="0"/>
        <v>-1.1999905109405518E-4</v>
      </c>
      <c r="O19" s="4">
        <f t="shared" si="1"/>
        <v>9.5200799405574799E-2</v>
      </c>
      <c r="P19" s="4">
        <f t="shared" si="2"/>
        <v>3.0169999226927757E-3</v>
      </c>
    </row>
    <row r="20" spans="1:16" x14ac:dyDescent="0.25">
      <c r="A20" s="1" t="s">
        <v>14</v>
      </c>
      <c r="B20" s="1" t="s">
        <v>9</v>
      </c>
      <c r="C20" s="4">
        <v>1331721.317178</v>
      </c>
      <c r="D20" s="4">
        <v>13953648.444703</v>
      </c>
      <c r="E20" s="4">
        <v>13032364.472653599</v>
      </c>
      <c r="F20" s="4">
        <v>2385102.0227450002</v>
      </c>
      <c r="G20" s="5"/>
      <c r="H20" s="4">
        <v>1331721.32</v>
      </c>
      <c r="I20" s="4">
        <v>13953648.439999999</v>
      </c>
      <c r="J20" s="4">
        <v>13032364.470000001</v>
      </c>
      <c r="K20" s="4">
        <v>2385102.02</v>
      </c>
      <c r="L20" s="5"/>
      <c r="M20" s="4">
        <f t="shared" si="3"/>
        <v>2.8220000676810741E-3</v>
      </c>
      <c r="N20" s="4">
        <f t="shared" si="0"/>
        <v>-4.7030001878738403E-3</v>
      </c>
      <c r="O20" s="4">
        <f t="shared" si="1"/>
        <v>-2.6535987854003906E-3</v>
      </c>
      <c r="P20" s="4">
        <f t="shared" si="2"/>
        <v>-2.7450001798570156E-3</v>
      </c>
    </row>
    <row r="21" spans="1:16" x14ac:dyDescent="0.25">
      <c r="A21" s="1" t="s">
        <v>14</v>
      </c>
      <c r="B21" s="1" t="s">
        <v>10</v>
      </c>
      <c r="C21" s="4">
        <v>463558.306683</v>
      </c>
      <c r="D21" s="4">
        <v>2525251.07369</v>
      </c>
      <c r="E21" s="4">
        <v>2276227.42320129</v>
      </c>
      <c r="F21" s="4">
        <v>647678.22024199995</v>
      </c>
      <c r="G21" s="5"/>
      <c r="H21" s="4">
        <v>463558.31</v>
      </c>
      <c r="I21" s="4">
        <v>2525251.0699999998</v>
      </c>
      <c r="J21" s="4">
        <v>2276227.42</v>
      </c>
      <c r="K21" s="4">
        <v>647678.22</v>
      </c>
      <c r="L21" s="5"/>
      <c r="M21" s="4">
        <f t="shared" si="3"/>
        <v>3.316999995149672E-3</v>
      </c>
      <c r="N21" s="4">
        <f t="shared" si="0"/>
        <v>-3.690000157803297E-3</v>
      </c>
      <c r="O21" s="4">
        <f t="shared" si="1"/>
        <v>-3.2012900337576866E-3</v>
      </c>
      <c r="P21" s="4">
        <f t="shared" si="2"/>
        <v>-2.4199998006224632E-4</v>
      </c>
    </row>
    <row r="22" spans="1:16" x14ac:dyDescent="0.25">
      <c r="A22" s="1"/>
      <c r="B22" s="1"/>
      <c r="C22" s="6">
        <f>SUM(C19:C21)</f>
        <v>4753300.8290100005</v>
      </c>
      <c r="D22" s="6">
        <f t="shared" ref="D22" si="14">SUM(D19:D21)</f>
        <v>48323793.818512999</v>
      </c>
      <c r="E22" s="6">
        <f t="shared" ref="E22" si="15">SUM(E19:E21)</f>
        <v>45050037.330654092</v>
      </c>
      <c r="F22" s="6">
        <f t="shared" ref="F22" si="16">SUM(F19:F21)</f>
        <v>7867770.3499700008</v>
      </c>
      <c r="G22" s="5"/>
      <c r="H22" s="6">
        <f>SUM(H19:H21)</f>
        <v>4753300.84</v>
      </c>
      <c r="I22" s="6">
        <f>SUM(I19:I21)</f>
        <v>48323793.810000002</v>
      </c>
      <c r="J22" s="6">
        <f>SUM(J19:J21)</f>
        <v>45050037.420000002</v>
      </c>
      <c r="K22" s="6">
        <f>SUM(K19:K21)</f>
        <v>7867770.3500000006</v>
      </c>
      <c r="L22" s="5"/>
      <c r="M22" s="5"/>
      <c r="N22" s="5"/>
      <c r="O22" s="5"/>
      <c r="P22" s="5"/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Manickam</cp:lastModifiedBy>
  <dcterms:created xsi:type="dcterms:W3CDTF">2020-01-29T11:35:09Z</dcterms:created>
  <dcterms:modified xsi:type="dcterms:W3CDTF">2020-01-29T11:53:53Z</dcterms:modified>
</cp:coreProperties>
</file>