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cuments\MATLAB\200402储能参与市场机制文章\"/>
    </mc:Choice>
  </mc:AlternateContent>
  <bookViews>
    <workbookView xWindow="0" yWindow="0" windowWidth="12770" windowHeight="3860" activeTab="2"/>
  </bookViews>
  <sheets>
    <sheet name="备注" sheetId="17" r:id="rId1"/>
    <sheet name="ESS1.0" sheetId="3" r:id="rId2"/>
    <sheet name="ESS2.0" sheetId="16" r:id="rId3"/>
    <sheet name="G1.0" sheetId="14" r:id="rId4"/>
    <sheet name="G2.0" sheetId="1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6" l="1"/>
  <c r="G7" i="16"/>
  <c r="I7" i="16" s="1"/>
  <c r="G8" i="16"/>
  <c r="G9" i="16"/>
  <c r="I9" i="16" s="1"/>
  <c r="G2" i="16"/>
  <c r="I2" i="16" s="1"/>
  <c r="G3" i="16"/>
  <c r="I3" i="16" s="1"/>
  <c r="G4" i="16"/>
  <c r="I4" i="16" s="1"/>
  <c r="G5" i="16"/>
  <c r="I5" i="16" s="1"/>
  <c r="E7" i="16"/>
  <c r="E8" i="16"/>
  <c r="E9" i="16"/>
  <c r="E2" i="16"/>
  <c r="E3" i="16"/>
  <c r="E4" i="16"/>
  <c r="E5" i="16"/>
  <c r="G6" i="16"/>
  <c r="I6" i="16" s="1"/>
  <c r="E6" i="16"/>
  <c r="W6" i="16" l="1"/>
  <c r="W7" i="16" l="1"/>
  <c r="W8" i="16"/>
  <c r="W9" i="16"/>
  <c r="W2" i="16"/>
  <c r="W3" i="16"/>
  <c r="W4" i="16"/>
  <c r="W5" i="16"/>
  <c r="V7" i="16"/>
  <c r="V8" i="16"/>
  <c r="V9" i="16"/>
  <c r="V2" i="16"/>
  <c r="V3" i="16"/>
  <c r="V4" i="16"/>
  <c r="V5" i="16"/>
  <c r="V6" i="16"/>
  <c r="P7" i="16" l="1"/>
  <c r="P8" i="16"/>
  <c r="P9" i="16"/>
  <c r="P2" i="16"/>
  <c r="P3" i="16"/>
  <c r="P4" i="16"/>
  <c r="P5" i="16"/>
  <c r="P6" i="16"/>
  <c r="Q4" i="16" l="1"/>
  <c r="R4" i="16"/>
  <c r="R6" i="16"/>
  <c r="Q6" i="16"/>
  <c r="R5" i="16"/>
  <c r="Q5" i="16"/>
  <c r="Q3" i="16"/>
  <c r="R3" i="16"/>
  <c r="Q2" i="16"/>
  <c r="R2" i="16"/>
  <c r="Q9" i="16"/>
  <c r="R9" i="16"/>
  <c r="R8" i="16"/>
  <c r="Q8" i="16"/>
  <c r="R7" i="16"/>
  <c r="Q7" i="16"/>
  <c r="P57" i="15"/>
  <c r="O57" i="15"/>
  <c r="P56" i="15"/>
  <c r="O56" i="15"/>
  <c r="P55" i="15"/>
  <c r="O55" i="15"/>
  <c r="P54" i="15"/>
  <c r="O54" i="15"/>
  <c r="P53" i="15"/>
  <c r="O53" i="15"/>
  <c r="P52" i="15"/>
  <c r="O52" i="15"/>
  <c r="P51" i="15"/>
  <c r="O51" i="15"/>
  <c r="P50" i="15"/>
  <c r="O50" i="15"/>
  <c r="P49" i="15"/>
  <c r="O49" i="15"/>
  <c r="P48" i="15"/>
  <c r="O48" i="15"/>
  <c r="P47" i="15"/>
  <c r="O47" i="15"/>
  <c r="P46" i="15"/>
  <c r="O46" i="15"/>
  <c r="P45" i="15"/>
  <c r="O45" i="15"/>
  <c r="P44" i="15"/>
  <c r="O44" i="15"/>
  <c r="P43" i="15"/>
  <c r="O43" i="15"/>
  <c r="P42" i="15"/>
  <c r="O42" i="15"/>
  <c r="P41" i="15"/>
  <c r="O41" i="15"/>
  <c r="P40" i="15"/>
  <c r="O40" i="15"/>
  <c r="P39" i="15"/>
  <c r="O39" i="15"/>
  <c r="P38" i="15"/>
  <c r="O38" i="15"/>
  <c r="P37" i="15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26" i="15"/>
  <c r="O26" i="15"/>
  <c r="P25" i="15"/>
  <c r="O25" i="15"/>
  <c r="P24" i="15"/>
  <c r="O24" i="15"/>
  <c r="P23" i="15"/>
  <c r="O23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P3" i="15"/>
  <c r="O3" i="15"/>
  <c r="P2" i="15"/>
  <c r="O2" i="15"/>
  <c r="O56" i="14" l="1"/>
  <c r="P56" i="14"/>
  <c r="O57" i="14"/>
  <c r="P57" i="14"/>
  <c r="O16" i="14"/>
  <c r="P16" i="14"/>
  <c r="O17" i="14"/>
  <c r="P17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O44" i="14"/>
  <c r="P44" i="14"/>
  <c r="O45" i="14"/>
  <c r="P45" i="14"/>
  <c r="O46" i="14"/>
  <c r="P46" i="14"/>
  <c r="O47" i="14"/>
  <c r="P47" i="14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12" i="14" l="1"/>
  <c r="P12" i="14"/>
  <c r="O13" i="14"/>
  <c r="P13" i="14"/>
  <c r="O14" i="14"/>
  <c r="P14" i="14"/>
  <c r="O15" i="14"/>
  <c r="P15" i="14"/>
  <c r="O10" i="14"/>
  <c r="P10" i="14"/>
  <c r="O8" i="14"/>
  <c r="P8" i="14"/>
  <c r="O7" i="14"/>
  <c r="P7" i="14"/>
  <c r="P4" i="14"/>
  <c r="P5" i="14"/>
  <c r="O4" i="14"/>
  <c r="O5" i="14"/>
  <c r="O6" i="14"/>
  <c r="P6" i="14"/>
  <c r="O9" i="14"/>
  <c r="P9" i="14"/>
  <c r="O11" i="14"/>
  <c r="P11" i="14"/>
  <c r="O2" i="14"/>
  <c r="P3" i="14"/>
  <c r="O3" i="14"/>
  <c r="P2" i="14"/>
</calcChain>
</file>

<file path=xl/sharedStrings.xml><?xml version="1.0" encoding="utf-8"?>
<sst xmlns="http://schemas.openxmlformats.org/spreadsheetml/2006/main" count="80" uniqueCount="46">
  <si>
    <t>储能编号</t>
    <phoneticPr fontId="1" type="noConversion"/>
  </si>
  <si>
    <t>储能位置</t>
    <phoneticPr fontId="1" type="noConversion"/>
  </si>
  <si>
    <t>Pdismax</t>
    <phoneticPr fontId="1" type="noConversion"/>
  </si>
  <si>
    <t>Pdismin</t>
    <phoneticPr fontId="1" type="noConversion"/>
  </si>
  <si>
    <t>Pchamax</t>
    <phoneticPr fontId="1" type="noConversion"/>
  </si>
  <si>
    <t>Pchamin</t>
    <phoneticPr fontId="1" type="noConversion"/>
  </si>
  <si>
    <t>Emax</t>
    <phoneticPr fontId="1" type="noConversion"/>
  </si>
  <si>
    <t>Emin</t>
    <phoneticPr fontId="1" type="noConversion"/>
  </si>
  <si>
    <t>E0</t>
    <phoneticPr fontId="1" type="noConversion"/>
  </si>
  <si>
    <t>discost</t>
    <phoneticPr fontId="1" type="noConversion"/>
  </si>
  <si>
    <t>chacost</t>
    <phoneticPr fontId="1" type="noConversion"/>
  </si>
  <si>
    <t>eff_dis</t>
    <phoneticPr fontId="1" type="noConversion"/>
  </si>
  <si>
    <t>eff_cha</t>
    <phoneticPr fontId="1" type="noConversion"/>
  </si>
  <si>
    <t>Bus</t>
    <phoneticPr fontId="3" type="noConversion"/>
  </si>
  <si>
    <t>Bus</t>
    <phoneticPr fontId="1" type="noConversion"/>
  </si>
  <si>
    <t>Supply Number</t>
    <phoneticPr fontId="3" type="noConversion"/>
  </si>
  <si>
    <t>Company Number</t>
    <phoneticPr fontId="3" type="noConversion"/>
  </si>
  <si>
    <t>Output Max</t>
    <phoneticPr fontId="3" type="noConversion"/>
  </si>
  <si>
    <t>Output Min</t>
    <phoneticPr fontId="3" type="noConversion"/>
  </si>
  <si>
    <t>type</t>
    <phoneticPr fontId="3" type="noConversion"/>
  </si>
  <si>
    <t>Tdownmin</t>
    <phoneticPr fontId="3" type="noConversion"/>
  </si>
  <si>
    <r>
      <t>T</t>
    </r>
    <r>
      <rPr>
        <sz val="11"/>
        <color theme="1"/>
        <rFont val="宋体"/>
        <family val="2"/>
        <charset val="134"/>
        <scheme val="minor"/>
      </rPr>
      <t>upmin</t>
    </r>
    <phoneticPr fontId="3" type="noConversion"/>
  </si>
  <si>
    <t>OnCost</t>
    <phoneticPr fontId="3" type="noConversion"/>
  </si>
  <si>
    <t>eff</t>
    <phoneticPr fontId="3" type="noConversion"/>
  </si>
  <si>
    <t>Z_start</t>
    <phoneticPr fontId="3" type="noConversion"/>
  </si>
  <si>
    <r>
      <t>u</t>
    </r>
    <r>
      <rPr>
        <sz val="11"/>
        <color theme="1"/>
        <rFont val="宋体"/>
        <family val="2"/>
        <charset val="134"/>
        <scheme val="minor"/>
      </rPr>
      <t>pstream</t>
    </r>
    <phoneticPr fontId="3" type="noConversion"/>
  </si>
  <si>
    <r>
      <t>d</t>
    </r>
    <r>
      <rPr>
        <sz val="11"/>
        <color theme="1"/>
        <rFont val="宋体"/>
        <family val="2"/>
        <charset val="134"/>
        <scheme val="minor"/>
      </rPr>
      <t>elay</t>
    </r>
    <phoneticPr fontId="3" type="noConversion"/>
  </si>
  <si>
    <t>S</t>
    <phoneticPr fontId="3" type="noConversion"/>
  </si>
  <si>
    <t>pu</t>
    <phoneticPr fontId="3" type="noConversion"/>
  </si>
  <si>
    <r>
      <t>p</t>
    </r>
    <r>
      <rPr>
        <sz val="11"/>
        <color theme="1"/>
        <rFont val="宋体"/>
        <family val="2"/>
        <charset val="134"/>
        <scheme val="minor"/>
      </rPr>
      <t>d</t>
    </r>
    <phoneticPr fontId="3" type="noConversion"/>
  </si>
  <si>
    <t>OnMAX</t>
    <phoneticPr fontId="3" type="noConversion"/>
  </si>
  <si>
    <t>downmax</t>
    <phoneticPr fontId="3" type="noConversion"/>
  </si>
  <si>
    <t>C1</t>
    <phoneticPr fontId="3" type="noConversion"/>
  </si>
  <si>
    <t>ini_status</t>
    <phoneticPr fontId="3" type="noConversion"/>
  </si>
  <si>
    <t>G2.0相对G1.0的区别是，把火电的装机变小了</t>
    <phoneticPr fontId="1" type="noConversion"/>
  </si>
  <si>
    <t>ESS2.0相对ESS1.0的区别是，储能个数变多了</t>
    <phoneticPr fontId="1" type="noConversion"/>
  </si>
  <si>
    <t>valblock</t>
    <phoneticPr fontId="1" type="noConversion"/>
  </si>
  <si>
    <t>valblock1</t>
    <phoneticPr fontId="1" type="noConversion"/>
  </si>
  <si>
    <t>valblock2</t>
  </si>
  <si>
    <t>valblock3</t>
  </si>
  <si>
    <t>valblock4</t>
  </si>
  <si>
    <t>costblock</t>
    <phoneticPr fontId="1" type="noConversion"/>
  </si>
  <si>
    <t>costblock1</t>
    <phoneticPr fontId="1" type="noConversion"/>
  </si>
  <si>
    <t>costblock2</t>
  </si>
  <si>
    <t>costblock3</t>
  </si>
  <si>
    <t>costblock4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</si>
</sst>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0_);[Red]\(0.000\)"/>
    <numFmt numFmtId="178" formatCode="0.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8" fontId="5" fillId="0" borderId="0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B5" sqref="B5"/>
    </sheetView>
  </sheetViews>
  <sheetFormatPr defaultRowHeight="14"/>
  <sheetData>
    <row r="2" spans="1:1">
      <c r="A2" t="s">
        <v>34</v>
      </c>
    </row>
    <row r="3" spans="1:1">
      <c r="A3" t="s"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L9" sqref="B9:L9"/>
    </sheetView>
  </sheetViews>
  <sheetFormatPr defaultRowHeight="14"/>
  <cols>
    <col min="1" max="8" width="9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</row>
    <row r="2" spans="1:14">
      <c r="A2" s="1">
        <v>1</v>
      </c>
      <c r="B2" s="1">
        <v>1</v>
      </c>
      <c r="C2" s="1">
        <v>40</v>
      </c>
      <c r="D2" s="1">
        <v>0</v>
      </c>
      <c r="E2" s="1">
        <v>40</v>
      </c>
      <c r="F2" s="1">
        <v>0</v>
      </c>
      <c r="G2" s="1">
        <v>80</v>
      </c>
      <c r="H2" s="1">
        <v>0</v>
      </c>
      <c r="I2" s="1">
        <v>40</v>
      </c>
      <c r="J2" s="1">
        <v>3</v>
      </c>
      <c r="K2" s="1">
        <v>3</v>
      </c>
      <c r="L2" s="1">
        <v>0.9</v>
      </c>
      <c r="M2" s="1">
        <v>0.9</v>
      </c>
      <c r="N2" s="1">
        <v>1</v>
      </c>
    </row>
    <row r="3" spans="1:14">
      <c r="I3" s="1"/>
      <c r="J3" s="1"/>
      <c r="K3" s="1"/>
      <c r="L3" s="1"/>
      <c r="M3" s="1"/>
      <c r="N3" s="1"/>
    </row>
    <row r="4" spans="1:14">
      <c r="I4" s="1"/>
      <c r="J4" s="1"/>
      <c r="K4" s="1"/>
      <c r="L4" s="1"/>
      <c r="M4" s="1"/>
      <c r="N4" s="1"/>
    </row>
    <row r="5" spans="1:14">
      <c r="I5" s="1"/>
      <c r="J5" s="1"/>
      <c r="K5" s="1"/>
      <c r="L5" s="1"/>
      <c r="M5" s="1"/>
      <c r="N5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zoomScale="85" zoomScaleNormal="85" workbookViewId="0">
      <selection activeCell="E9" sqref="E9"/>
    </sheetView>
  </sheetViews>
  <sheetFormatPr defaultRowHeight="14"/>
  <cols>
    <col min="16" max="19" width="12.08984375" customWidth="1"/>
    <col min="20" max="20" width="10.81640625" customWidth="1"/>
  </cols>
  <sheetData>
    <row r="1" spans="1:24" ht="14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</row>
    <row r="2" spans="1:24">
      <c r="A2" s="1">
        <v>1</v>
      </c>
      <c r="B2" s="14">
        <v>11</v>
      </c>
      <c r="C2" s="1">
        <v>80</v>
      </c>
      <c r="D2" s="1">
        <v>0</v>
      </c>
      <c r="E2" s="1">
        <f>C2</f>
        <v>80</v>
      </c>
      <c r="F2" s="1">
        <v>0</v>
      </c>
      <c r="G2" s="1">
        <f>C2*2</f>
        <v>160</v>
      </c>
      <c r="H2" s="1">
        <v>0</v>
      </c>
      <c r="I2" s="1">
        <f>G2/2</f>
        <v>80</v>
      </c>
      <c r="J2" s="1">
        <v>3</v>
      </c>
      <c r="K2" s="1">
        <v>3</v>
      </c>
      <c r="L2" s="1">
        <v>0.9</v>
      </c>
      <c r="M2" s="1">
        <v>0.9</v>
      </c>
      <c r="N2" s="16">
        <v>70</v>
      </c>
      <c r="O2" s="20">
        <v>4</v>
      </c>
      <c r="P2" s="21">
        <f>J2</f>
        <v>3</v>
      </c>
      <c r="Q2" s="21">
        <f>S2*1/3+P2*2/3</f>
        <v>3.333333333333333</v>
      </c>
      <c r="R2" s="21">
        <f>P2*1/3+S2*2/3</f>
        <v>3.6666666666666665</v>
      </c>
      <c r="S2" s="21">
        <v>4</v>
      </c>
      <c r="T2" s="1">
        <v>4</v>
      </c>
      <c r="U2" s="1">
        <v>55</v>
      </c>
      <c r="V2" s="21">
        <f>X2*1/3+U2*2/3</f>
        <v>48.333333333333329</v>
      </c>
      <c r="W2" s="21">
        <f>U2*1/3+X2*2/3</f>
        <v>41.666666666666664</v>
      </c>
      <c r="X2" s="1">
        <v>35</v>
      </c>
    </row>
    <row r="3" spans="1:24">
      <c r="A3" s="1">
        <v>2</v>
      </c>
      <c r="B3" s="16">
        <v>39</v>
      </c>
      <c r="C3" s="1">
        <v>100</v>
      </c>
      <c r="D3" s="1">
        <v>0</v>
      </c>
      <c r="E3" s="1">
        <f>C3</f>
        <v>100</v>
      </c>
      <c r="F3" s="1">
        <v>0</v>
      </c>
      <c r="G3" s="1">
        <f>C3*2</f>
        <v>200</v>
      </c>
      <c r="H3" s="1">
        <v>0</v>
      </c>
      <c r="I3" s="1">
        <f>G3/2</f>
        <v>100</v>
      </c>
      <c r="J3" s="1">
        <v>4</v>
      </c>
      <c r="K3" s="1">
        <v>4</v>
      </c>
      <c r="L3" s="1">
        <v>0.9</v>
      </c>
      <c r="M3" s="1">
        <v>0.9</v>
      </c>
      <c r="N3" s="16">
        <v>80</v>
      </c>
      <c r="O3" s="20">
        <v>4</v>
      </c>
      <c r="P3" s="21">
        <f>J3</f>
        <v>4</v>
      </c>
      <c r="Q3" s="21">
        <f>S3*1/3+P3*2/3</f>
        <v>4.6666666666666661</v>
      </c>
      <c r="R3" s="21">
        <f>P3*1/3+S3*2/3</f>
        <v>5.333333333333333</v>
      </c>
      <c r="S3" s="21">
        <v>6</v>
      </c>
      <c r="T3" s="1">
        <v>4</v>
      </c>
      <c r="U3" s="1">
        <v>55</v>
      </c>
      <c r="V3" s="21">
        <f>X3*1/3+U3*2/3</f>
        <v>48.333333333333329</v>
      </c>
      <c r="W3" s="21">
        <f>U3*1/3+X3*2/3</f>
        <v>41.666666666666664</v>
      </c>
      <c r="X3" s="1">
        <v>35</v>
      </c>
    </row>
    <row r="4" spans="1:24">
      <c r="A4" s="1">
        <v>3</v>
      </c>
      <c r="B4" s="16">
        <v>56</v>
      </c>
      <c r="C4" s="1">
        <v>100</v>
      </c>
      <c r="D4" s="1">
        <v>0</v>
      </c>
      <c r="E4" s="1">
        <f>C4</f>
        <v>100</v>
      </c>
      <c r="F4" s="1">
        <v>0</v>
      </c>
      <c r="G4" s="1">
        <f>C4*2</f>
        <v>200</v>
      </c>
      <c r="H4" s="1">
        <v>0</v>
      </c>
      <c r="I4" s="1">
        <f>G4/2</f>
        <v>100</v>
      </c>
      <c r="J4" s="1">
        <v>1</v>
      </c>
      <c r="K4" s="1">
        <v>1</v>
      </c>
      <c r="L4" s="1">
        <v>0.85</v>
      </c>
      <c r="M4" s="1">
        <v>0.85</v>
      </c>
      <c r="N4" s="16">
        <v>85</v>
      </c>
      <c r="O4" s="20">
        <v>4</v>
      </c>
      <c r="P4" s="21">
        <f>J4</f>
        <v>1</v>
      </c>
      <c r="Q4" s="21">
        <f>S4*1/3+P4*2/3</f>
        <v>1.1666666666666665</v>
      </c>
      <c r="R4" s="21">
        <f>P4*1/3+S4*2/3</f>
        <v>1.3333333333333333</v>
      </c>
      <c r="S4" s="21">
        <v>1.5</v>
      </c>
      <c r="T4" s="1">
        <v>4</v>
      </c>
      <c r="U4" s="1">
        <v>55</v>
      </c>
      <c r="V4" s="21">
        <f>X4*1/3+U4*2/3</f>
        <v>48.333333333333329</v>
      </c>
      <c r="W4" s="21">
        <f>U4*1/3+X4*2/3</f>
        <v>41.666666666666664</v>
      </c>
      <c r="X4" s="1">
        <v>35</v>
      </c>
    </row>
    <row r="5" spans="1:24" ht="14.5" thickBot="1">
      <c r="A5" s="1">
        <v>4</v>
      </c>
      <c r="B5" s="16">
        <v>61</v>
      </c>
      <c r="C5" s="1">
        <v>200</v>
      </c>
      <c r="D5" s="1">
        <v>0</v>
      </c>
      <c r="E5" s="1">
        <f>C5</f>
        <v>200</v>
      </c>
      <c r="F5" s="1">
        <v>0</v>
      </c>
      <c r="G5" s="1">
        <f>C5*2</f>
        <v>400</v>
      </c>
      <c r="H5" s="1">
        <v>0</v>
      </c>
      <c r="I5" s="1">
        <f>G5/2</f>
        <v>200</v>
      </c>
      <c r="J5" s="1">
        <v>5</v>
      </c>
      <c r="K5" s="1">
        <v>5</v>
      </c>
      <c r="L5" s="1">
        <v>0.92</v>
      </c>
      <c r="M5" s="1">
        <v>0.92</v>
      </c>
      <c r="N5" s="18">
        <v>105</v>
      </c>
      <c r="O5" s="20">
        <v>4</v>
      </c>
      <c r="P5" s="21">
        <f>J5</f>
        <v>5</v>
      </c>
      <c r="Q5" s="21">
        <f>S5*1/3+P5*2/3</f>
        <v>6</v>
      </c>
      <c r="R5" s="21">
        <f>P5*1/3+S5*2/3</f>
        <v>7</v>
      </c>
      <c r="S5" s="21">
        <v>8</v>
      </c>
      <c r="T5" s="1">
        <v>4</v>
      </c>
      <c r="U5" s="1">
        <v>55</v>
      </c>
      <c r="V5" s="21">
        <f>X5*1/3+U5*2/3</f>
        <v>48.333333333333329</v>
      </c>
      <c r="W5" s="21">
        <f>U5*1/3+X5*2/3</f>
        <v>41.666666666666664</v>
      </c>
      <c r="X5" s="1">
        <v>35</v>
      </c>
    </row>
    <row r="6" spans="1:24" ht="14.5" thickTop="1">
      <c r="A6" s="1">
        <v>5</v>
      </c>
      <c r="B6" s="16">
        <v>70</v>
      </c>
      <c r="C6" s="1">
        <v>160</v>
      </c>
      <c r="D6" s="1">
        <v>0</v>
      </c>
      <c r="E6" s="1">
        <f>C6</f>
        <v>160</v>
      </c>
      <c r="F6" s="1">
        <v>0</v>
      </c>
      <c r="G6" s="1">
        <f>C6*2</f>
        <v>320</v>
      </c>
      <c r="H6" s="1">
        <v>0</v>
      </c>
      <c r="I6" s="1">
        <f>G6/2</f>
        <v>160</v>
      </c>
      <c r="J6" s="1">
        <v>3</v>
      </c>
      <c r="K6" s="1">
        <v>3</v>
      </c>
      <c r="L6" s="1">
        <v>0.9</v>
      </c>
      <c r="M6" s="1">
        <v>0.9</v>
      </c>
      <c r="N6" s="14">
        <v>11</v>
      </c>
      <c r="O6" s="20">
        <v>4</v>
      </c>
      <c r="P6" s="21">
        <f>J6</f>
        <v>3</v>
      </c>
      <c r="Q6" s="21">
        <f>S6*1/3+P6*2/3</f>
        <v>3.333333333333333</v>
      </c>
      <c r="R6" s="21">
        <f>P6*1/3+S6*2/3</f>
        <v>3.6666666666666665</v>
      </c>
      <c r="S6" s="21">
        <v>4</v>
      </c>
      <c r="T6" s="1">
        <v>4</v>
      </c>
      <c r="U6" s="1">
        <v>55</v>
      </c>
      <c r="V6" s="21">
        <f>X6*1/3+U6*2/3</f>
        <v>48.333333333333329</v>
      </c>
      <c r="W6" s="21">
        <f>U6*1/3+X6*2/3</f>
        <v>41.666666666666664</v>
      </c>
      <c r="X6" s="1">
        <v>35</v>
      </c>
    </row>
    <row r="7" spans="1:24">
      <c r="A7" s="1">
        <v>6</v>
      </c>
      <c r="B7" s="16">
        <v>80</v>
      </c>
      <c r="C7" s="1">
        <v>100</v>
      </c>
      <c r="D7" s="1">
        <v>0</v>
      </c>
      <c r="E7" s="1">
        <f>C7</f>
        <v>100</v>
      </c>
      <c r="F7" s="1">
        <v>0</v>
      </c>
      <c r="G7" s="1">
        <f>C7*2</f>
        <v>200</v>
      </c>
      <c r="H7" s="1">
        <v>0</v>
      </c>
      <c r="I7" s="1">
        <f>G7/2</f>
        <v>100</v>
      </c>
      <c r="J7" s="1">
        <v>4</v>
      </c>
      <c r="K7" s="1">
        <v>4</v>
      </c>
      <c r="L7" s="1">
        <v>0.9</v>
      </c>
      <c r="M7" s="1">
        <v>0.9</v>
      </c>
      <c r="N7" s="16">
        <v>39</v>
      </c>
      <c r="O7" s="20">
        <v>4</v>
      </c>
      <c r="P7" s="21">
        <f>J7</f>
        <v>4</v>
      </c>
      <c r="Q7" s="21">
        <f>S7*1/3+P7*2/3</f>
        <v>4.6666666666666661</v>
      </c>
      <c r="R7" s="21">
        <f>P7*1/3+S7*2/3</f>
        <v>5.333333333333333</v>
      </c>
      <c r="S7" s="21">
        <v>6</v>
      </c>
      <c r="T7" s="1">
        <v>4</v>
      </c>
      <c r="U7" s="1">
        <v>55</v>
      </c>
      <c r="V7" s="21">
        <f>X7*1/3+U7*2/3</f>
        <v>48.333333333333329</v>
      </c>
      <c r="W7" s="21">
        <f>U7*1/3+X7*2/3</f>
        <v>41.666666666666664</v>
      </c>
      <c r="X7" s="1">
        <v>35</v>
      </c>
    </row>
    <row r="8" spans="1:24">
      <c r="A8" s="1">
        <v>7</v>
      </c>
      <c r="B8" s="16">
        <v>85</v>
      </c>
      <c r="C8" s="1">
        <v>100</v>
      </c>
      <c r="D8" s="1">
        <v>0</v>
      </c>
      <c r="E8" s="1">
        <f>C8</f>
        <v>100</v>
      </c>
      <c r="F8" s="1">
        <v>0</v>
      </c>
      <c r="G8" s="1">
        <f>C8*2</f>
        <v>200</v>
      </c>
      <c r="H8" s="1">
        <v>0</v>
      </c>
      <c r="I8" s="1">
        <f>G8/2</f>
        <v>100</v>
      </c>
      <c r="J8" s="1">
        <v>1</v>
      </c>
      <c r="K8" s="1">
        <v>1</v>
      </c>
      <c r="L8" s="1">
        <v>0.85</v>
      </c>
      <c r="M8" s="1">
        <v>0.85</v>
      </c>
      <c r="N8" s="16">
        <v>56</v>
      </c>
      <c r="O8" s="20">
        <v>4</v>
      </c>
      <c r="P8" s="21">
        <f>J8</f>
        <v>1</v>
      </c>
      <c r="Q8" s="21">
        <f>S8*1/3+P8*2/3</f>
        <v>1.1666666666666665</v>
      </c>
      <c r="R8" s="21">
        <f>P8*1/3+S8*2/3</f>
        <v>1.3333333333333333</v>
      </c>
      <c r="S8" s="21">
        <v>1.5</v>
      </c>
      <c r="T8" s="1">
        <v>4</v>
      </c>
      <c r="U8" s="1">
        <v>55</v>
      </c>
      <c r="V8" s="21">
        <f>X8*1/3+U8*2/3</f>
        <v>48.333333333333329</v>
      </c>
      <c r="W8" s="21">
        <f>U8*1/3+X8*2/3</f>
        <v>41.666666666666664</v>
      </c>
      <c r="X8" s="1">
        <v>35</v>
      </c>
    </row>
    <row r="9" spans="1:24" ht="14.5" thickBot="1">
      <c r="A9" s="1">
        <v>8</v>
      </c>
      <c r="B9" s="18">
        <v>105</v>
      </c>
      <c r="C9" s="1">
        <v>200</v>
      </c>
      <c r="D9" s="1">
        <v>0</v>
      </c>
      <c r="E9" s="1">
        <f>C9</f>
        <v>200</v>
      </c>
      <c r="F9" s="1">
        <v>0</v>
      </c>
      <c r="G9" s="1">
        <f>C9*2</f>
        <v>400</v>
      </c>
      <c r="H9" s="1">
        <v>0</v>
      </c>
      <c r="I9" s="1">
        <f>G9/2</f>
        <v>200</v>
      </c>
      <c r="J9" s="1">
        <v>5</v>
      </c>
      <c r="K9" s="1">
        <v>5</v>
      </c>
      <c r="L9" s="1">
        <v>0.92</v>
      </c>
      <c r="M9" s="1">
        <v>0.92</v>
      </c>
      <c r="N9" s="16">
        <v>61</v>
      </c>
      <c r="O9" s="20">
        <v>4</v>
      </c>
      <c r="P9" s="21">
        <f>J9</f>
        <v>5</v>
      </c>
      <c r="Q9" s="21">
        <f>S9*1/3+P9*2/3</f>
        <v>6</v>
      </c>
      <c r="R9" s="21">
        <f>P9*1/3+S9*2/3</f>
        <v>7</v>
      </c>
      <c r="S9" s="21">
        <v>8</v>
      </c>
      <c r="T9" s="1">
        <v>4</v>
      </c>
      <c r="U9" s="1">
        <v>55</v>
      </c>
      <c r="V9" s="21">
        <f>X9*1/3+U9*2/3</f>
        <v>48.333333333333329</v>
      </c>
      <c r="W9" s="21">
        <f>U9*1/3+X9*2/3</f>
        <v>41.666666666666664</v>
      </c>
      <c r="X9" s="1">
        <v>35</v>
      </c>
    </row>
    <row r="10" spans="1:24" ht="14.5" thickTop="1"/>
    <row r="15" spans="1:24" ht="14.5" thickBot="1"/>
    <row r="16" spans="1:24">
      <c r="D16" s="14"/>
      <c r="E16" s="14"/>
      <c r="F16" s="14"/>
      <c r="G16" s="14"/>
      <c r="H16" s="14"/>
      <c r="I16" s="14"/>
      <c r="J16" s="14"/>
      <c r="K16" s="15"/>
    </row>
    <row r="17" spans="4:11">
      <c r="D17" s="16"/>
      <c r="E17" s="16"/>
      <c r="F17" s="16"/>
      <c r="G17" s="16"/>
      <c r="H17" s="16"/>
      <c r="I17" s="16"/>
      <c r="J17" s="16"/>
      <c r="K17" s="17"/>
    </row>
    <row r="18" spans="4:11">
      <c r="D18" s="16"/>
      <c r="E18" s="16"/>
      <c r="F18" s="16"/>
      <c r="G18" s="16"/>
      <c r="H18" s="16"/>
      <c r="I18" s="16"/>
      <c r="J18" s="16"/>
      <c r="K18" s="17"/>
    </row>
    <row r="19" spans="4:11">
      <c r="D19" s="16"/>
      <c r="E19" s="16"/>
      <c r="F19" s="16"/>
      <c r="G19" s="16"/>
      <c r="H19" s="16"/>
      <c r="I19" s="16"/>
      <c r="J19" s="16"/>
      <c r="K19" s="17"/>
    </row>
    <row r="20" spans="4:11">
      <c r="D20" s="16"/>
      <c r="E20" s="16"/>
      <c r="F20" s="16"/>
      <c r="G20" s="16"/>
      <c r="H20" s="16"/>
      <c r="I20" s="16"/>
      <c r="J20" s="16"/>
      <c r="K20" s="17"/>
    </row>
    <row r="21" spans="4:11">
      <c r="D21" s="16"/>
      <c r="E21" s="16"/>
      <c r="F21" s="16"/>
      <c r="G21" s="16"/>
      <c r="H21" s="16"/>
      <c r="I21" s="16"/>
      <c r="J21" s="16"/>
      <c r="K21" s="17"/>
    </row>
    <row r="22" spans="4:11">
      <c r="D22" s="16"/>
      <c r="E22" s="16"/>
      <c r="F22" s="16"/>
      <c r="G22" s="16"/>
      <c r="H22" s="16"/>
      <c r="I22" s="16"/>
      <c r="J22" s="16"/>
      <c r="K22" s="17"/>
    </row>
    <row r="23" spans="4:11" ht="14.5" thickBot="1">
      <c r="D23" s="18"/>
      <c r="E23" s="18"/>
      <c r="F23" s="18"/>
      <c r="G23" s="18"/>
      <c r="H23" s="18"/>
      <c r="I23" s="18"/>
      <c r="J23" s="18"/>
      <c r="K23" s="19"/>
    </row>
    <row r="24" spans="4:11" ht="14.5" thickTop="1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="85" zoomScaleNormal="85" workbookViewId="0">
      <selection activeCell="M9" sqref="M9"/>
    </sheetView>
  </sheetViews>
  <sheetFormatPr defaultRowHeight="14"/>
  <cols>
    <col min="1" max="10" width="8.7265625" style="1"/>
    <col min="15" max="15" width="12.36328125" customWidth="1"/>
  </cols>
  <sheetData>
    <row r="1" spans="1:20" ht="28">
      <c r="A1" s="2" t="s">
        <v>15</v>
      </c>
      <c r="B1" s="2" t="s">
        <v>16</v>
      </c>
      <c r="C1" s="3" t="s">
        <v>13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  <c r="T1" s="3" t="s">
        <v>33</v>
      </c>
    </row>
    <row r="2" spans="1:20">
      <c r="A2" s="5">
        <v>1</v>
      </c>
      <c r="B2" s="6">
        <v>1</v>
      </c>
      <c r="C2" s="5">
        <v>1</v>
      </c>
      <c r="D2" s="7">
        <v>100</v>
      </c>
      <c r="E2" s="5">
        <v>0</v>
      </c>
      <c r="F2" s="7">
        <v>1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>
        <f t="shared" ref="O2:O8" si="0">D2*0.5</f>
        <v>50</v>
      </c>
      <c r="P2" s="9">
        <f t="shared" ref="P2:P5" si="1">D2*0.5</f>
        <v>50</v>
      </c>
      <c r="Q2" s="5">
        <v>24</v>
      </c>
      <c r="R2" s="5">
        <v>24</v>
      </c>
      <c r="S2" s="10">
        <v>20</v>
      </c>
      <c r="T2" s="11">
        <v>1</v>
      </c>
    </row>
    <row r="3" spans="1:20">
      <c r="A3" s="5">
        <v>2</v>
      </c>
      <c r="B3" s="6">
        <v>2</v>
      </c>
      <c r="C3" s="5">
        <v>4</v>
      </c>
      <c r="D3" s="7">
        <v>100</v>
      </c>
      <c r="E3" s="5">
        <v>0</v>
      </c>
      <c r="F3" s="7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8">
        <f t="shared" si="0"/>
        <v>50</v>
      </c>
      <c r="P3" s="9">
        <f t="shared" si="1"/>
        <v>50</v>
      </c>
      <c r="Q3" s="5">
        <v>24</v>
      </c>
      <c r="R3" s="5">
        <v>24</v>
      </c>
      <c r="S3" s="10">
        <v>21</v>
      </c>
      <c r="T3" s="11">
        <v>1</v>
      </c>
    </row>
    <row r="4" spans="1:20">
      <c r="A4" s="5">
        <v>3</v>
      </c>
      <c r="B4" s="6">
        <v>3</v>
      </c>
      <c r="C4" s="1">
        <v>6</v>
      </c>
      <c r="D4" s="1">
        <v>100</v>
      </c>
      <c r="E4" s="5">
        <v>0</v>
      </c>
      <c r="F4" s="7">
        <v>1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f t="shared" si="0"/>
        <v>50</v>
      </c>
      <c r="P4" s="9">
        <f t="shared" si="1"/>
        <v>50</v>
      </c>
      <c r="Q4" s="5">
        <v>24</v>
      </c>
      <c r="R4" s="5">
        <v>24</v>
      </c>
      <c r="S4" s="10">
        <v>22</v>
      </c>
      <c r="T4" s="11">
        <v>1</v>
      </c>
    </row>
    <row r="5" spans="1:20">
      <c r="A5" s="5">
        <v>4</v>
      </c>
      <c r="B5" s="6">
        <v>4</v>
      </c>
      <c r="C5" s="1">
        <v>8</v>
      </c>
      <c r="D5" s="1">
        <v>100</v>
      </c>
      <c r="E5" s="5">
        <v>0</v>
      </c>
      <c r="F5" s="7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8">
        <f t="shared" si="0"/>
        <v>50</v>
      </c>
      <c r="P5" s="9">
        <f t="shared" si="1"/>
        <v>50</v>
      </c>
      <c r="Q5" s="5">
        <v>24</v>
      </c>
      <c r="R5" s="5">
        <v>24</v>
      </c>
      <c r="S5" s="10">
        <v>23</v>
      </c>
      <c r="T5" s="11">
        <v>1</v>
      </c>
    </row>
    <row r="6" spans="1:20">
      <c r="A6" s="5">
        <v>5</v>
      </c>
      <c r="B6" s="6">
        <v>5</v>
      </c>
      <c r="C6" s="1">
        <v>10</v>
      </c>
      <c r="D6" s="1">
        <v>550</v>
      </c>
      <c r="E6" s="5">
        <v>0</v>
      </c>
      <c r="F6" s="7">
        <v>1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8">
        <f t="shared" si="0"/>
        <v>275</v>
      </c>
      <c r="P6" s="9">
        <f t="shared" ref="P6:P8" si="2">D6*0.5</f>
        <v>275</v>
      </c>
      <c r="Q6" s="5">
        <v>24</v>
      </c>
      <c r="R6" s="5">
        <v>24</v>
      </c>
      <c r="S6" s="10">
        <v>24</v>
      </c>
      <c r="T6" s="5">
        <v>1</v>
      </c>
    </row>
    <row r="7" spans="1:20">
      <c r="A7" s="5">
        <v>6</v>
      </c>
      <c r="B7" s="6">
        <v>6</v>
      </c>
      <c r="C7" s="1">
        <v>12</v>
      </c>
      <c r="D7" s="1">
        <v>185</v>
      </c>
      <c r="E7" s="5">
        <v>0</v>
      </c>
      <c r="F7" s="7">
        <v>1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12">
        <f t="shared" si="0"/>
        <v>92.5</v>
      </c>
      <c r="P7" s="13">
        <f t="shared" si="2"/>
        <v>92.5</v>
      </c>
      <c r="Q7" s="5">
        <v>24</v>
      </c>
      <c r="R7" s="5">
        <v>24</v>
      </c>
      <c r="S7" s="10">
        <v>25</v>
      </c>
      <c r="T7" s="11">
        <v>1</v>
      </c>
    </row>
    <row r="8" spans="1:20">
      <c r="A8" s="5">
        <v>7</v>
      </c>
      <c r="B8" s="6">
        <v>7</v>
      </c>
      <c r="C8" s="1">
        <v>15</v>
      </c>
      <c r="D8" s="1">
        <v>100</v>
      </c>
      <c r="E8" s="5">
        <v>0</v>
      </c>
      <c r="F8" s="7">
        <v>1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12">
        <f t="shared" si="0"/>
        <v>50</v>
      </c>
      <c r="P8" s="13">
        <f t="shared" si="2"/>
        <v>50</v>
      </c>
      <c r="Q8" s="5">
        <v>24</v>
      </c>
      <c r="R8" s="5">
        <v>24</v>
      </c>
      <c r="S8" s="10">
        <v>26</v>
      </c>
      <c r="T8" s="11">
        <v>1</v>
      </c>
    </row>
    <row r="9" spans="1:20">
      <c r="A9" s="5">
        <v>8</v>
      </c>
      <c r="B9" s="6">
        <v>8</v>
      </c>
      <c r="C9" s="1">
        <v>18</v>
      </c>
      <c r="D9" s="1">
        <v>100</v>
      </c>
      <c r="E9" s="5">
        <v>0</v>
      </c>
      <c r="F9" s="7">
        <v>1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8">
        <f>D9*0.5</f>
        <v>50</v>
      </c>
      <c r="P9" s="9">
        <f>D9*0.5</f>
        <v>50</v>
      </c>
      <c r="Q9" s="5">
        <v>24</v>
      </c>
      <c r="R9" s="5">
        <v>24</v>
      </c>
      <c r="S9" s="10">
        <v>27</v>
      </c>
      <c r="T9" s="5">
        <v>1</v>
      </c>
    </row>
    <row r="10" spans="1:20">
      <c r="A10" s="5">
        <v>9</v>
      </c>
      <c r="B10" s="6">
        <v>9</v>
      </c>
      <c r="C10" s="1">
        <v>19</v>
      </c>
      <c r="D10" s="1">
        <v>100</v>
      </c>
      <c r="E10" s="5">
        <v>0</v>
      </c>
      <c r="F10" s="7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12">
        <f>D10*0.5</f>
        <v>50</v>
      </c>
      <c r="P10" s="13">
        <f>D10*0.5</f>
        <v>50</v>
      </c>
      <c r="Q10" s="5">
        <v>24</v>
      </c>
      <c r="R10" s="5">
        <v>24</v>
      </c>
      <c r="S10" s="10">
        <v>28</v>
      </c>
      <c r="T10" s="11">
        <v>1</v>
      </c>
    </row>
    <row r="11" spans="1:20">
      <c r="A11" s="5">
        <v>10</v>
      </c>
      <c r="B11" s="6">
        <v>10</v>
      </c>
      <c r="C11" s="1">
        <v>24</v>
      </c>
      <c r="D11" s="1">
        <v>100</v>
      </c>
      <c r="E11" s="5">
        <v>0</v>
      </c>
      <c r="F11" s="7">
        <v>1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8">
        <f>D11*0.5</f>
        <v>50</v>
      </c>
      <c r="P11" s="9">
        <f>D11*0.5</f>
        <v>50</v>
      </c>
      <c r="Q11" s="5">
        <v>24</v>
      </c>
      <c r="R11" s="5">
        <v>24</v>
      </c>
      <c r="S11" s="10">
        <v>29</v>
      </c>
      <c r="T11" s="5">
        <v>1</v>
      </c>
    </row>
    <row r="12" spans="1:20">
      <c r="A12" s="5">
        <v>11</v>
      </c>
      <c r="B12" s="6">
        <v>11</v>
      </c>
      <c r="C12" s="1">
        <v>25</v>
      </c>
      <c r="D12" s="1">
        <v>320</v>
      </c>
      <c r="E12" s="5">
        <v>0</v>
      </c>
      <c r="F12" s="7">
        <v>1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8">
        <f t="shared" ref="O12:O25" si="3">D12*0.5</f>
        <v>160</v>
      </c>
      <c r="P12" s="9">
        <f t="shared" ref="P12:P25" si="4">D12*0.5</f>
        <v>160</v>
      </c>
      <c r="Q12" s="5">
        <v>24</v>
      </c>
      <c r="R12" s="5">
        <v>24</v>
      </c>
      <c r="S12" s="10">
        <v>30</v>
      </c>
      <c r="T12" s="5">
        <v>1</v>
      </c>
    </row>
    <row r="13" spans="1:20">
      <c r="A13" s="5">
        <v>12</v>
      </c>
      <c r="B13" s="6">
        <v>12</v>
      </c>
      <c r="C13" s="1">
        <v>26</v>
      </c>
      <c r="D13" s="1">
        <v>414</v>
      </c>
      <c r="E13" s="5">
        <v>0</v>
      </c>
      <c r="F13" s="7">
        <v>1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8">
        <f t="shared" si="3"/>
        <v>207</v>
      </c>
      <c r="P13" s="9">
        <f t="shared" si="4"/>
        <v>207</v>
      </c>
      <c r="Q13" s="5">
        <v>24</v>
      </c>
      <c r="R13" s="5">
        <v>24</v>
      </c>
      <c r="S13" s="10">
        <v>31</v>
      </c>
      <c r="T13" s="5">
        <v>1</v>
      </c>
    </row>
    <row r="14" spans="1:20">
      <c r="A14" s="5">
        <v>13</v>
      </c>
      <c r="B14" s="6">
        <v>13</v>
      </c>
      <c r="C14" s="1">
        <v>27</v>
      </c>
      <c r="D14" s="1">
        <v>100</v>
      </c>
      <c r="E14" s="5">
        <v>0</v>
      </c>
      <c r="F14" s="7">
        <v>1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8">
        <f t="shared" si="3"/>
        <v>50</v>
      </c>
      <c r="P14" s="9">
        <f t="shared" si="4"/>
        <v>50</v>
      </c>
      <c r="Q14" s="5">
        <v>24</v>
      </c>
      <c r="R14" s="5">
        <v>24</v>
      </c>
      <c r="S14" s="10">
        <v>32</v>
      </c>
      <c r="T14" s="5">
        <v>1</v>
      </c>
    </row>
    <row r="15" spans="1:20">
      <c r="A15" s="5">
        <v>14</v>
      </c>
      <c r="B15" s="6">
        <v>14</v>
      </c>
      <c r="C15" s="1">
        <v>31</v>
      </c>
      <c r="D15" s="1">
        <v>107</v>
      </c>
      <c r="E15" s="5">
        <v>0</v>
      </c>
      <c r="F15" s="7">
        <v>1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8">
        <f t="shared" si="3"/>
        <v>53.5</v>
      </c>
      <c r="P15" s="9">
        <f t="shared" si="4"/>
        <v>53.5</v>
      </c>
      <c r="Q15" s="5">
        <v>24</v>
      </c>
      <c r="R15" s="5">
        <v>24</v>
      </c>
      <c r="S15" s="10">
        <v>33</v>
      </c>
      <c r="T15" s="5">
        <v>1</v>
      </c>
    </row>
    <row r="16" spans="1:20">
      <c r="A16" s="5">
        <v>15</v>
      </c>
      <c r="B16" s="6">
        <v>15</v>
      </c>
      <c r="C16" s="1">
        <v>32</v>
      </c>
      <c r="D16" s="1">
        <v>100</v>
      </c>
      <c r="E16" s="5">
        <v>0</v>
      </c>
      <c r="F16" s="1">
        <v>1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8">
        <f t="shared" si="3"/>
        <v>50</v>
      </c>
      <c r="P16" s="9">
        <f t="shared" si="4"/>
        <v>50</v>
      </c>
      <c r="Q16" s="5">
        <v>24</v>
      </c>
      <c r="R16" s="5">
        <v>24</v>
      </c>
      <c r="S16" s="10">
        <v>34</v>
      </c>
      <c r="T16" s="11">
        <v>1</v>
      </c>
    </row>
    <row r="17" spans="1:20">
      <c r="A17" s="5">
        <v>16</v>
      </c>
      <c r="B17" s="6">
        <v>16</v>
      </c>
      <c r="C17" s="1">
        <v>34</v>
      </c>
      <c r="D17" s="1">
        <v>100</v>
      </c>
      <c r="E17" s="5">
        <v>0</v>
      </c>
      <c r="F17" s="1">
        <v>1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8">
        <f t="shared" si="3"/>
        <v>50</v>
      </c>
      <c r="P17" s="9">
        <f t="shared" si="4"/>
        <v>50</v>
      </c>
      <c r="Q17" s="5">
        <v>24</v>
      </c>
      <c r="R17" s="5">
        <v>24</v>
      </c>
      <c r="S17" s="10">
        <v>35</v>
      </c>
      <c r="T17" s="11">
        <v>1</v>
      </c>
    </row>
    <row r="18" spans="1:20">
      <c r="A18" s="5">
        <v>17</v>
      </c>
      <c r="B18" s="6">
        <v>17</v>
      </c>
      <c r="C18" s="1">
        <v>36</v>
      </c>
      <c r="D18" s="1">
        <v>100</v>
      </c>
      <c r="E18" s="5">
        <v>0</v>
      </c>
      <c r="F18" s="7">
        <v>1</v>
      </c>
      <c r="G18" s="5">
        <v>1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8">
        <f t="shared" si="3"/>
        <v>50</v>
      </c>
      <c r="P18" s="9">
        <f t="shared" si="4"/>
        <v>50</v>
      </c>
      <c r="Q18" s="5">
        <v>24</v>
      </c>
      <c r="R18" s="5">
        <v>24</v>
      </c>
      <c r="S18" s="10">
        <v>36</v>
      </c>
      <c r="T18" s="11">
        <v>1</v>
      </c>
    </row>
    <row r="19" spans="1:20">
      <c r="A19" s="5">
        <v>18</v>
      </c>
      <c r="B19" s="6">
        <v>18</v>
      </c>
      <c r="C19" s="1">
        <v>40</v>
      </c>
      <c r="D19" s="1">
        <v>100</v>
      </c>
      <c r="E19" s="5">
        <v>0</v>
      </c>
      <c r="F19" s="7">
        <v>1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8">
        <f t="shared" si="3"/>
        <v>50</v>
      </c>
      <c r="P19" s="9">
        <f t="shared" si="4"/>
        <v>50</v>
      </c>
      <c r="Q19" s="5">
        <v>24</v>
      </c>
      <c r="R19" s="5">
        <v>24</v>
      </c>
      <c r="S19" s="10">
        <v>37</v>
      </c>
      <c r="T19" s="11">
        <v>1</v>
      </c>
    </row>
    <row r="20" spans="1:20">
      <c r="A20" s="5">
        <v>19</v>
      </c>
      <c r="B20" s="6">
        <v>19</v>
      </c>
      <c r="C20" s="1">
        <v>42</v>
      </c>
      <c r="D20" s="1">
        <v>100</v>
      </c>
      <c r="E20" s="5">
        <v>0</v>
      </c>
      <c r="F20" s="7">
        <v>1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8">
        <f t="shared" si="3"/>
        <v>50</v>
      </c>
      <c r="P20" s="9">
        <f t="shared" si="4"/>
        <v>50</v>
      </c>
      <c r="Q20" s="5">
        <v>24</v>
      </c>
      <c r="R20" s="5">
        <v>24</v>
      </c>
      <c r="S20" s="10">
        <v>38</v>
      </c>
      <c r="T20" s="5">
        <v>1</v>
      </c>
    </row>
    <row r="21" spans="1:20">
      <c r="A21" s="5">
        <v>20</v>
      </c>
      <c r="B21" s="6">
        <v>20</v>
      </c>
      <c r="C21" s="1">
        <v>46</v>
      </c>
      <c r="D21" s="1">
        <v>119</v>
      </c>
      <c r="E21" s="5">
        <v>0</v>
      </c>
      <c r="F21" s="7">
        <v>1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12">
        <f t="shared" si="3"/>
        <v>59.5</v>
      </c>
      <c r="P21" s="13">
        <f t="shared" si="4"/>
        <v>59.5</v>
      </c>
      <c r="Q21" s="5">
        <v>24</v>
      </c>
      <c r="R21" s="5">
        <v>24</v>
      </c>
      <c r="S21" s="10">
        <v>39</v>
      </c>
      <c r="T21" s="11">
        <v>1</v>
      </c>
    </row>
    <row r="22" spans="1:20">
      <c r="A22" s="5">
        <v>21</v>
      </c>
      <c r="B22" s="6">
        <v>21</v>
      </c>
      <c r="C22" s="1">
        <v>49</v>
      </c>
      <c r="D22" s="1">
        <v>304</v>
      </c>
      <c r="E22" s="5">
        <v>0</v>
      </c>
      <c r="F22" s="7">
        <v>1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12">
        <f t="shared" si="3"/>
        <v>152</v>
      </c>
      <c r="P22" s="13">
        <f t="shared" si="4"/>
        <v>152</v>
      </c>
      <c r="Q22" s="5">
        <v>24</v>
      </c>
      <c r="R22" s="5">
        <v>24</v>
      </c>
      <c r="S22" s="10">
        <v>40</v>
      </c>
      <c r="T22" s="11">
        <v>1</v>
      </c>
    </row>
    <row r="23" spans="1:20">
      <c r="A23" s="5">
        <v>22</v>
      </c>
      <c r="B23" s="6">
        <v>22</v>
      </c>
      <c r="C23" s="1">
        <v>54</v>
      </c>
      <c r="D23" s="1">
        <v>148</v>
      </c>
      <c r="E23" s="5">
        <v>0</v>
      </c>
      <c r="F23" s="7">
        <v>1</v>
      </c>
      <c r="G23" s="5">
        <v>1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8">
        <f t="shared" si="3"/>
        <v>74</v>
      </c>
      <c r="P23" s="9">
        <f t="shared" si="4"/>
        <v>74</v>
      </c>
      <c r="Q23" s="5">
        <v>24</v>
      </c>
      <c r="R23" s="5">
        <v>24</v>
      </c>
      <c r="S23" s="10">
        <v>41</v>
      </c>
      <c r="T23" s="5">
        <v>1</v>
      </c>
    </row>
    <row r="24" spans="1:20">
      <c r="A24" s="5">
        <v>23</v>
      </c>
      <c r="B24" s="6">
        <v>23</v>
      </c>
      <c r="C24" s="1">
        <v>55</v>
      </c>
      <c r="D24" s="1">
        <v>100</v>
      </c>
      <c r="E24" s="5">
        <v>0</v>
      </c>
      <c r="F24" s="7">
        <v>1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12">
        <f t="shared" si="3"/>
        <v>50</v>
      </c>
      <c r="P24" s="13">
        <f t="shared" si="4"/>
        <v>50</v>
      </c>
      <c r="Q24" s="5">
        <v>24</v>
      </c>
      <c r="R24" s="5">
        <v>24</v>
      </c>
      <c r="S24" s="10">
        <v>42</v>
      </c>
      <c r="T24" s="11">
        <v>1</v>
      </c>
    </row>
    <row r="25" spans="1:20">
      <c r="A25" s="5">
        <v>24</v>
      </c>
      <c r="B25" s="6">
        <v>24</v>
      </c>
      <c r="C25" s="1">
        <v>56</v>
      </c>
      <c r="D25" s="1">
        <v>100</v>
      </c>
      <c r="E25" s="5">
        <v>0</v>
      </c>
      <c r="F25" s="7">
        <v>1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8">
        <f t="shared" si="3"/>
        <v>50</v>
      </c>
      <c r="P25" s="9">
        <f t="shared" si="4"/>
        <v>50</v>
      </c>
      <c r="Q25" s="5">
        <v>24</v>
      </c>
      <c r="R25" s="5">
        <v>24</v>
      </c>
      <c r="S25" s="10">
        <v>43</v>
      </c>
      <c r="T25" s="5">
        <v>1</v>
      </c>
    </row>
    <row r="26" spans="1:20">
      <c r="A26" s="5">
        <v>25</v>
      </c>
      <c r="B26" s="6">
        <v>25</v>
      </c>
      <c r="C26" s="1">
        <v>59</v>
      </c>
      <c r="D26" s="1">
        <v>255</v>
      </c>
      <c r="E26" s="5">
        <v>0</v>
      </c>
      <c r="F26" s="7">
        <v>1</v>
      </c>
      <c r="G26" s="5">
        <v>1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8">
        <f t="shared" ref="O26:O55" si="5">D26*0.5</f>
        <v>127.5</v>
      </c>
      <c r="P26" s="9">
        <f t="shared" ref="P26:P55" si="6">D26*0.5</f>
        <v>127.5</v>
      </c>
      <c r="Q26" s="5">
        <v>24</v>
      </c>
      <c r="R26" s="5">
        <v>24</v>
      </c>
      <c r="S26" s="10">
        <v>44</v>
      </c>
      <c r="T26" s="5">
        <v>1</v>
      </c>
    </row>
    <row r="27" spans="1:20">
      <c r="A27" s="5">
        <v>26</v>
      </c>
      <c r="B27" s="6">
        <v>26</v>
      </c>
      <c r="C27" s="1">
        <v>61</v>
      </c>
      <c r="D27" s="1">
        <v>260</v>
      </c>
      <c r="E27" s="5">
        <v>0</v>
      </c>
      <c r="F27" s="7">
        <v>1</v>
      </c>
      <c r="G27" s="5">
        <v>1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8">
        <f t="shared" si="5"/>
        <v>130</v>
      </c>
      <c r="P27" s="9">
        <f t="shared" si="6"/>
        <v>130</v>
      </c>
      <c r="Q27" s="5">
        <v>24</v>
      </c>
      <c r="R27" s="5">
        <v>24</v>
      </c>
      <c r="S27" s="10">
        <v>45</v>
      </c>
      <c r="T27" s="5">
        <v>1</v>
      </c>
    </row>
    <row r="28" spans="1:20">
      <c r="A28" s="5">
        <v>27</v>
      </c>
      <c r="B28" s="6">
        <v>27</v>
      </c>
      <c r="C28" s="1">
        <v>62</v>
      </c>
      <c r="D28" s="1">
        <v>100</v>
      </c>
      <c r="E28" s="5">
        <v>0</v>
      </c>
      <c r="F28" s="7">
        <v>1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8">
        <f t="shared" si="5"/>
        <v>50</v>
      </c>
      <c r="P28" s="9">
        <f t="shared" si="6"/>
        <v>50</v>
      </c>
      <c r="Q28" s="5">
        <v>24</v>
      </c>
      <c r="R28" s="5">
        <v>24</v>
      </c>
      <c r="S28" s="10">
        <v>46</v>
      </c>
      <c r="T28" s="5">
        <v>1</v>
      </c>
    </row>
    <row r="29" spans="1:20">
      <c r="A29" s="5">
        <v>28</v>
      </c>
      <c r="B29" s="6">
        <v>28</v>
      </c>
      <c r="C29" s="1">
        <v>65</v>
      </c>
      <c r="D29" s="1">
        <v>491</v>
      </c>
      <c r="E29" s="5">
        <v>0</v>
      </c>
      <c r="F29" s="7">
        <v>1</v>
      </c>
      <c r="G29" s="5">
        <v>1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8">
        <f t="shared" si="5"/>
        <v>245.5</v>
      </c>
      <c r="P29" s="9">
        <f t="shared" si="6"/>
        <v>245.5</v>
      </c>
      <c r="Q29" s="5">
        <v>24</v>
      </c>
      <c r="R29" s="5">
        <v>24</v>
      </c>
      <c r="S29" s="10">
        <v>47</v>
      </c>
      <c r="T29" s="5">
        <v>1</v>
      </c>
    </row>
    <row r="30" spans="1:20">
      <c r="A30" s="5">
        <v>29</v>
      </c>
      <c r="B30" s="6">
        <v>29</v>
      </c>
      <c r="C30" s="1">
        <v>66</v>
      </c>
      <c r="D30" s="1">
        <v>492</v>
      </c>
      <c r="E30" s="5">
        <v>0</v>
      </c>
      <c r="F30" s="7">
        <v>1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8">
        <f t="shared" si="5"/>
        <v>246</v>
      </c>
      <c r="P30" s="9">
        <f t="shared" si="6"/>
        <v>246</v>
      </c>
      <c r="Q30" s="5">
        <v>24</v>
      </c>
      <c r="R30" s="5">
        <v>24</v>
      </c>
      <c r="S30" s="10">
        <v>48</v>
      </c>
      <c r="T30" s="11">
        <v>1</v>
      </c>
    </row>
    <row r="31" spans="1:20">
      <c r="A31" s="5">
        <v>30</v>
      </c>
      <c r="B31" s="6">
        <v>30</v>
      </c>
      <c r="C31" s="1">
        <v>69</v>
      </c>
      <c r="D31" s="1">
        <v>805.2</v>
      </c>
      <c r="E31" s="5">
        <v>0</v>
      </c>
      <c r="F31" s="7">
        <v>1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8">
        <f t="shared" si="5"/>
        <v>402.6</v>
      </c>
      <c r="P31" s="9">
        <f t="shared" si="6"/>
        <v>402.6</v>
      </c>
      <c r="Q31" s="5">
        <v>24</v>
      </c>
      <c r="R31" s="5">
        <v>24</v>
      </c>
      <c r="S31" s="10">
        <v>49</v>
      </c>
      <c r="T31" s="11">
        <v>1</v>
      </c>
    </row>
    <row r="32" spans="1:20">
      <c r="A32" s="5">
        <v>31</v>
      </c>
      <c r="B32" s="6">
        <v>31</v>
      </c>
      <c r="C32" s="1">
        <v>70</v>
      </c>
      <c r="D32" s="1">
        <v>100</v>
      </c>
      <c r="E32" s="5">
        <v>0</v>
      </c>
      <c r="F32" s="1">
        <v>1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8">
        <f t="shared" si="5"/>
        <v>50</v>
      </c>
      <c r="P32" s="9">
        <f t="shared" si="6"/>
        <v>50</v>
      </c>
      <c r="Q32" s="5">
        <v>24</v>
      </c>
      <c r="R32" s="5">
        <v>24</v>
      </c>
      <c r="S32" s="10">
        <v>50</v>
      </c>
      <c r="T32" s="11">
        <v>1</v>
      </c>
    </row>
    <row r="33" spans="1:20">
      <c r="A33" s="5">
        <v>32</v>
      </c>
      <c r="B33" s="6">
        <v>32</v>
      </c>
      <c r="C33" s="1">
        <v>72</v>
      </c>
      <c r="D33" s="1">
        <v>100</v>
      </c>
      <c r="E33" s="5">
        <v>0</v>
      </c>
      <c r="F33" s="1">
        <v>1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8">
        <f t="shared" si="5"/>
        <v>50</v>
      </c>
      <c r="P33" s="9">
        <f t="shared" si="6"/>
        <v>50</v>
      </c>
      <c r="Q33" s="5">
        <v>24</v>
      </c>
      <c r="R33" s="5">
        <v>24</v>
      </c>
      <c r="S33" s="10">
        <v>51</v>
      </c>
      <c r="T33" s="11">
        <v>1</v>
      </c>
    </row>
    <row r="34" spans="1:20">
      <c r="A34" s="5">
        <v>33</v>
      </c>
      <c r="B34" s="6">
        <v>33</v>
      </c>
      <c r="C34" s="1">
        <v>73</v>
      </c>
      <c r="D34" s="1">
        <v>100</v>
      </c>
      <c r="E34" s="5">
        <v>0</v>
      </c>
      <c r="F34" s="7">
        <v>1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8">
        <f t="shared" si="5"/>
        <v>50</v>
      </c>
      <c r="P34" s="9">
        <f t="shared" si="6"/>
        <v>50</v>
      </c>
      <c r="Q34" s="5">
        <v>24</v>
      </c>
      <c r="R34" s="5">
        <v>24</v>
      </c>
      <c r="S34" s="10">
        <v>52</v>
      </c>
      <c r="T34" s="5">
        <v>1</v>
      </c>
    </row>
    <row r="35" spans="1:20">
      <c r="A35" s="5">
        <v>34</v>
      </c>
      <c r="B35" s="6">
        <v>34</v>
      </c>
      <c r="C35" s="1">
        <v>74</v>
      </c>
      <c r="D35" s="1">
        <v>100</v>
      </c>
      <c r="E35" s="5">
        <v>0</v>
      </c>
      <c r="F35" s="7">
        <v>1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12">
        <f t="shared" si="5"/>
        <v>50</v>
      </c>
      <c r="P35" s="13">
        <f t="shared" si="6"/>
        <v>50</v>
      </c>
      <c r="Q35" s="5">
        <v>24</v>
      </c>
      <c r="R35" s="5">
        <v>24</v>
      </c>
      <c r="S35" s="10">
        <v>53</v>
      </c>
      <c r="T35" s="11">
        <v>1</v>
      </c>
    </row>
    <row r="36" spans="1:20">
      <c r="A36" s="5">
        <v>35</v>
      </c>
      <c r="B36" s="6">
        <v>35</v>
      </c>
      <c r="C36" s="1">
        <v>76</v>
      </c>
      <c r="D36" s="1">
        <v>100</v>
      </c>
      <c r="E36" s="5">
        <v>0</v>
      </c>
      <c r="F36" s="7">
        <v>1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12">
        <f t="shared" si="5"/>
        <v>50</v>
      </c>
      <c r="P36" s="13">
        <f t="shared" si="6"/>
        <v>50</v>
      </c>
      <c r="Q36" s="5">
        <v>24</v>
      </c>
      <c r="R36" s="5">
        <v>24</v>
      </c>
      <c r="S36" s="10">
        <v>54</v>
      </c>
      <c r="T36" s="11">
        <v>1</v>
      </c>
    </row>
    <row r="37" spans="1:20">
      <c r="A37" s="5">
        <v>36</v>
      </c>
      <c r="B37" s="6">
        <v>36</v>
      </c>
      <c r="C37" s="1">
        <v>77</v>
      </c>
      <c r="D37" s="1">
        <v>100</v>
      </c>
      <c r="E37" s="5">
        <v>0</v>
      </c>
      <c r="F37" s="7">
        <v>1</v>
      </c>
      <c r="G37" s="5">
        <v>1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8">
        <f t="shared" si="5"/>
        <v>50</v>
      </c>
      <c r="P37" s="9">
        <f t="shared" si="6"/>
        <v>50</v>
      </c>
      <c r="Q37" s="5">
        <v>24</v>
      </c>
      <c r="R37" s="5">
        <v>24</v>
      </c>
      <c r="S37" s="10">
        <v>55</v>
      </c>
      <c r="T37" s="5">
        <v>1</v>
      </c>
    </row>
    <row r="38" spans="1:20">
      <c r="A38" s="5">
        <v>37</v>
      </c>
      <c r="B38" s="6">
        <v>37</v>
      </c>
      <c r="C38" s="1">
        <v>80</v>
      </c>
      <c r="D38" s="1">
        <v>577</v>
      </c>
      <c r="E38" s="5">
        <v>0</v>
      </c>
      <c r="F38" s="7">
        <v>1</v>
      </c>
      <c r="G38" s="5">
        <v>1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12">
        <f t="shared" si="5"/>
        <v>288.5</v>
      </c>
      <c r="P38" s="13">
        <f t="shared" si="6"/>
        <v>288.5</v>
      </c>
      <c r="Q38" s="5">
        <v>24</v>
      </c>
      <c r="R38" s="5">
        <v>24</v>
      </c>
      <c r="S38" s="10">
        <v>56</v>
      </c>
      <c r="T38" s="11">
        <v>1</v>
      </c>
    </row>
    <row r="39" spans="1:20">
      <c r="A39" s="5">
        <v>38</v>
      </c>
      <c r="B39" s="6">
        <v>38</v>
      </c>
      <c r="C39" s="1">
        <v>85</v>
      </c>
      <c r="D39" s="1">
        <v>100</v>
      </c>
      <c r="E39" s="5">
        <v>0</v>
      </c>
      <c r="F39" s="7">
        <v>1</v>
      </c>
      <c r="G39" s="5">
        <v>1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8">
        <f t="shared" si="5"/>
        <v>50</v>
      </c>
      <c r="P39" s="9">
        <f t="shared" si="6"/>
        <v>50</v>
      </c>
      <c r="Q39" s="5">
        <v>24</v>
      </c>
      <c r="R39" s="5">
        <v>24</v>
      </c>
      <c r="S39" s="10">
        <v>57</v>
      </c>
      <c r="T39" s="5">
        <v>1</v>
      </c>
    </row>
    <row r="40" spans="1:20">
      <c r="A40" s="5">
        <v>39</v>
      </c>
      <c r="B40" s="6">
        <v>39</v>
      </c>
      <c r="C40" s="1">
        <v>87</v>
      </c>
      <c r="D40" s="1">
        <v>104</v>
      </c>
      <c r="E40" s="5">
        <v>0</v>
      </c>
      <c r="F40" s="7">
        <v>1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8">
        <f t="shared" si="5"/>
        <v>52</v>
      </c>
      <c r="P40" s="9">
        <f t="shared" si="6"/>
        <v>52</v>
      </c>
      <c r="Q40" s="5">
        <v>24</v>
      </c>
      <c r="R40" s="5">
        <v>24</v>
      </c>
      <c r="S40" s="10">
        <v>58</v>
      </c>
      <c r="T40" s="5">
        <v>1</v>
      </c>
    </row>
    <row r="41" spans="1:20">
      <c r="A41" s="5">
        <v>40</v>
      </c>
      <c r="B41" s="6">
        <v>40</v>
      </c>
      <c r="C41" s="1">
        <v>89</v>
      </c>
      <c r="D41" s="1">
        <v>707</v>
      </c>
      <c r="E41" s="5">
        <v>0</v>
      </c>
      <c r="F41" s="7">
        <v>1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8">
        <f t="shared" si="5"/>
        <v>353.5</v>
      </c>
      <c r="P41" s="9">
        <f t="shared" si="6"/>
        <v>353.5</v>
      </c>
      <c r="Q41" s="5">
        <v>24</v>
      </c>
      <c r="R41" s="5">
        <v>24</v>
      </c>
      <c r="S41" s="10">
        <v>59</v>
      </c>
      <c r="T41" s="5">
        <v>1</v>
      </c>
    </row>
    <row r="42" spans="1:20">
      <c r="A42" s="5">
        <v>41</v>
      </c>
      <c r="B42" s="6">
        <v>41</v>
      </c>
      <c r="C42" s="1">
        <v>90</v>
      </c>
      <c r="D42" s="1">
        <v>100</v>
      </c>
      <c r="E42" s="5">
        <v>0</v>
      </c>
      <c r="F42" s="7">
        <v>1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8">
        <f t="shared" si="5"/>
        <v>50</v>
      </c>
      <c r="P42" s="9">
        <f t="shared" si="6"/>
        <v>50</v>
      </c>
      <c r="Q42" s="5">
        <v>24</v>
      </c>
      <c r="R42" s="5">
        <v>24</v>
      </c>
      <c r="S42" s="10">
        <v>60</v>
      </c>
      <c r="T42" s="5">
        <v>1</v>
      </c>
    </row>
    <row r="43" spans="1:20">
      <c r="A43" s="5">
        <v>42</v>
      </c>
      <c r="B43" s="6">
        <v>42</v>
      </c>
      <c r="C43" s="1">
        <v>91</v>
      </c>
      <c r="D43" s="1">
        <v>100</v>
      </c>
      <c r="E43" s="5">
        <v>0</v>
      </c>
      <c r="F43" s="7">
        <v>1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8">
        <f t="shared" si="5"/>
        <v>50</v>
      </c>
      <c r="P43" s="9">
        <f t="shared" si="6"/>
        <v>50</v>
      </c>
      <c r="Q43" s="5">
        <v>24</v>
      </c>
      <c r="R43" s="5">
        <v>24</v>
      </c>
      <c r="S43" s="10">
        <v>61</v>
      </c>
      <c r="T43" s="5">
        <v>1</v>
      </c>
    </row>
    <row r="44" spans="1:20">
      <c r="A44" s="5">
        <v>43</v>
      </c>
      <c r="B44" s="6">
        <v>43</v>
      </c>
      <c r="C44" s="1">
        <v>92</v>
      </c>
      <c r="D44" s="1">
        <v>100</v>
      </c>
      <c r="E44" s="5">
        <v>0</v>
      </c>
      <c r="F44" s="7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8">
        <f t="shared" si="5"/>
        <v>50</v>
      </c>
      <c r="P44" s="9">
        <f t="shared" si="6"/>
        <v>50</v>
      </c>
      <c r="Q44" s="5">
        <v>24</v>
      </c>
      <c r="R44" s="5">
        <v>24</v>
      </c>
      <c r="S44" s="10">
        <v>62</v>
      </c>
      <c r="T44" s="11">
        <v>1</v>
      </c>
    </row>
    <row r="45" spans="1:20">
      <c r="A45" s="5">
        <v>44</v>
      </c>
      <c r="B45" s="6">
        <v>44</v>
      </c>
      <c r="C45" s="1">
        <v>99</v>
      </c>
      <c r="D45" s="1">
        <v>100</v>
      </c>
      <c r="E45" s="5">
        <v>0</v>
      </c>
      <c r="F45" s="7">
        <v>1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8">
        <f t="shared" si="5"/>
        <v>50</v>
      </c>
      <c r="P45" s="9">
        <f t="shared" si="6"/>
        <v>50</v>
      </c>
      <c r="Q45" s="5">
        <v>24</v>
      </c>
      <c r="R45" s="5">
        <v>24</v>
      </c>
      <c r="S45" s="10">
        <v>63</v>
      </c>
      <c r="T45" s="11">
        <v>1</v>
      </c>
    </row>
    <row r="46" spans="1:20">
      <c r="A46" s="5">
        <v>45</v>
      </c>
      <c r="B46" s="6">
        <v>45</v>
      </c>
      <c r="C46" s="1">
        <v>100</v>
      </c>
      <c r="D46" s="1">
        <v>352</v>
      </c>
      <c r="E46" s="5">
        <v>0</v>
      </c>
      <c r="F46" s="7">
        <v>1</v>
      </c>
      <c r="G46" s="5">
        <v>1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8">
        <f t="shared" si="5"/>
        <v>176</v>
      </c>
      <c r="P46" s="9">
        <f t="shared" si="6"/>
        <v>176</v>
      </c>
      <c r="Q46" s="5">
        <v>24</v>
      </c>
      <c r="R46" s="5">
        <v>24</v>
      </c>
      <c r="S46" s="10">
        <v>64</v>
      </c>
      <c r="T46" s="11">
        <v>1</v>
      </c>
    </row>
    <row r="47" spans="1:20">
      <c r="A47" s="5">
        <v>46</v>
      </c>
      <c r="B47" s="6">
        <v>46</v>
      </c>
      <c r="C47" s="1">
        <v>103</v>
      </c>
      <c r="D47" s="1">
        <v>140</v>
      </c>
      <c r="E47" s="5">
        <v>0</v>
      </c>
      <c r="F47" s="7">
        <v>1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8">
        <f t="shared" si="5"/>
        <v>70</v>
      </c>
      <c r="P47" s="9">
        <f t="shared" si="6"/>
        <v>70</v>
      </c>
      <c r="Q47" s="5">
        <v>24</v>
      </c>
      <c r="R47" s="5">
        <v>24</v>
      </c>
      <c r="S47" s="10">
        <v>65</v>
      </c>
      <c r="T47" s="11">
        <v>1</v>
      </c>
    </row>
    <row r="48" spans="1:20">
      <c r="A48" s="5">
        <v>47</v>
      </c>
      <c r="B48" s="6">
        <v>47</v>
      </c>
      <c r="C48" s="1">
        <v>104</v>
      </c>
      <c r="D48" s="1">
        <v>100</v>
      </c>
      <c r="E48" s="5">
        <v>0</v>
      </c>
      <c r="F48" s="1">
        <v>1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8">
        <f t="shared" si="5"/>
        <v>50</v>
      </c>
      <c r="P48" s="9">
        <f t="shared" si="6"/>
        <v>50</v>
      </c>
      <c r="Q48" s="5">
        <v>24</v>
      </c>
      <c r="R48" s="5">
        <v>24</v>
      </c>
      <c r="S48" s="10">
        <v>66</v>
      </c>
      <c r="T48" s="5">
        <v>1</v>
      </c>
    </row>
    <row r="49" spans="1:20">
      <c r="A49" s="5">
        <v>48</v>
      </c>
      <c r="B49" s="6">
        <v>48</v>
      </c>
      <c r="C49" s="1">
        <v>105</v>
      </c>
      <c r="D49" s="1">
        <v>100</v>
      </c>
      <c r="E49" s="5">
        <v>0</v>
      </c>
      <c r="F49" s="1">
        <v>1</v>
      </c>
      <c r="G49" s="5">
        <v>1</v>
      </c>
      <c r="H49" s="5">
        <v>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12">
        <f t="shared" si="5"/>
        <v>50</v>
      </c>
      <c r="P49" s="13">
        <f t="shared" si="6"/>
        <v>50</v>
      </c>
      <c r="Q49" s="5">
        <v>24</v>
      </c>
      <c r="R49" s="5">
        <v>24</v>
      </c>
      <c r="S49" s="10">
        <v>67</v>
      </c>
      <c r="T49" s="11">
        <v>1</v>
      </c>
    </row>
    <row r="50" spans="1:20">
      <c r="A50" s="5">
        <v>49</v>
      </c>
      <c r="B50" s="6">
        <v>49</v>
      </c>
      <c r="C50" s="1">
        <v>107</v>
      </c>
      <c r="D50" s="1">
        <v>100</v>
      </c>
      <c r="E50" s="5">
        <v>0</v>
      </c>
      <c r="F50" s="7">
        <v>1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12">
        <f t="shared" si="5"/>
        <v>50</v>
      </c>
      <c r="P50" s="13">
        <f t="shared" si="6"/>
        <v>50</v>
      </c>
      <c r="Q50" s="5">
        <v>24</v>
      </c>
      <c r="R50" s="5">
        <v>24</v>
      </c>
      <c r="S50" s="10">
        <v>68</v>
      </c>
      <c r="T50" s="11">
        <v>1</v>
      </c>
    </row>
    <row r="51" spans="1:20">
      <c r="A51" s="5">
        <v>50</v>
      </c>
      <c r="B51" s="6">
        <v>50</v>
      </c>
      <c r="C51" s="1">
        <v>110</v>
      </c>
      <c r="D51" s="1">
        <v>100</v>
      </c>
      <c r="E51" s="5">
        <v>0</v>
      </c>
      <c r="F51" s="7">
        <v>1</v>
      </c>
      <c r="G51" s="5">
        <v>1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8">
        <f t="shared" si="5"/>
        <v>50</v>
      </c>
      <c r="P51" s="9">
        <f t="shared" si="6"/>
        <v>50</v>
      </c>
      <c r="Q51" s="5">
        <v>24</v>
      </c>
      <c r="R51" s="5">
        <v>24</v>
      </c>
      <c r="S51" s="10">
        <v>69</v>
      </c>
      <c r="T51" s="5">
        <v>1</v>
      </c>
    </row>
    <row r="52" spans="1:20">
      <c r="A52" s="5">
        <v>51</v>
      </c>
      <c r="B52" s="6">
        <v>51</v>
      </c>
      <c r="C52" s="1">
        <v>111</v>
      </c>
      <c r="D52" s="1">
        <v>136</v>
      </c>
      <c r="E52" s="5">
        <v>0</v>
      </c>
      <c r="F52" s="7">
        <v>1</v>
      </c>
      <c r="G52" s="5">
        <v>1</v>
      </c>
      <c r="H52" s="5">
        <v>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12">
        <f t="shared" si="5"/>
        <v>68</v>
      </c>
      <c r="P52" s="13">
        <f t="shared" si="6"/>
        <v>68</v>
      </c>
      <c r="Q52" s="5">
        <v>24</v>
      </c>
      <c r="R52" s="5">
        <v>24</v>
      </c>
      <c r="S52" s="10">
        <v>70</v>
      </c>
      <c r="T52" s="11">
        <v>1</v>
      </c>
    </row>
    <row r="53" spans="1:20">
      <c r="A53" s="5">
        <v>52</v>
      </c>
      <c r="B53" s="6">
        <v>52</v>
      </c>
      <c r="C53" s="1">
        <v>112</v>
      </c>
      <c r="D53" s="1">
        <v>100</v>
      </c>
      <c r="E53" s="5">
        <v>0</v>
      </c>
      <c r="F53" s="7">
        <v>1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8">
        <f t="shared" si="5"/>
        <v>50</v>
      </c>
      <c r="P53" s="9">
        <f t="shared" si="6"/>
        <v>50</v>
      </c>
      <c r="Q53" s="5">
        <v>24</v>
      </c>
      <c r="R53" s="5">
        <v>24</v>
      </c>
      <c r="S53" s="10">
        <v>71</v>
      </c>
      <c r="T53" s="5">
        <v>1</v>
      </c>
    </row>
    <row r="54" spans="1:20">
      <c r="A54" s="5">
        <v>53</v>
      </c>
      <c r="B54" s="6">
        <v>53</v>
      </c>
      <c r="C54" s="1">
        <v>113</v>
      </c>
      <c r="D54" s="1">
        <v>100</v>
      </c>
      <c r="E54" s="5">
        <v>0</v>
      </c>
      <c r="F54" s="7">
        <v>1</v>
      </c>
      <c r="G54" s="5">
        <v>1</v>
      </c>
      <c r="H54" s="5">
        <v>1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8">
        <f t="shared" si="5"/>
        <v>50</v>
      </c>
      <c r="P54" s="9">
        <f t="shared" si="6"/>
        <v>50</v>
      </c>
      <c r="Q54" s="5">
        <v>24</v>
      </c>
      <c r="R54" s="5">
        <v>24</v>
      </c>
      <c r="S54" s="10">
        <v>72</v>
      </c>
      <c r="T54" s="5">
        <v>1</v>
      </c>
    </row>
    <row r="55" spans="1:20">
      <c r="A55" s="5">
        <v>54</v>
      </c>
      <c r="B55" s="6">
        <v>54</v>
      </c>
      <c r="C55" s="1">
        <v>116</v>
      </c>
      <c r="D55" s="1">
        <v>100</v>
      </c>
      <c r="E55" s="5">
        <v>0</v>
      </c>
      <c r="F55" s="7">
        <v>1</v>
      </c>
      <c r="G55" s="5">
        <v>1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8">
        <f t="shared" si="5"/>
        <v>50</v>
      </c>
      <c r="P55" s="9">
        <f t="shared" si="6"/>
        <v>50</v>
      </c>
      <c r="Q55" s="5">
        <v>24</v>
      </c>
      <c r="R55" s="5">
        <v>24</v>
      </c>
      <c r="S55" s="10">
        <v>73</v>
      </c>
      <c r="T55" s="5">
        <v>1</v>
      </c>
    </row>
    <row r="56" spans="1:20">
      <c r="A56" s="1">
        <v>55</v>
      </c>
      <c r="B56" s="1">
        <v>55</v>
      </c>
      <c r="C56" s="1">
        <v>1</v>
      </c>
      <c r="D56" s="1">
        <v>2000</v>
      </c>
      <c r="E56" s="5">
        <v>0</v>
      </c>
      <c r="F56" s="7">
        <v>3</v>
      </c>
      <c r="G56" s="5">
        <v>1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8">
        <f t="shared" ref="O56:O57" si="7">D56*0.5</f>
        <v>1000</v>
      </c>
      <c r="P56" s="9">
        <f t="shared" ref="P56:P57" si="8">D56*0.5</f>
        <v>1000</v>
      </c>
      <c r="Q56" s="5">
        <v>24</v>
      </c>
      <c r="R56" s="5">
        <v>24</v>
      </c>
      <c r="S56" s="10">
        <v>0</v>
      </c>
      <c r="T56" s="5">
        <v>1</v>
      </c>
    </row>
    <row r="57" spans="1:20">
      <c r="A57" s="1">
        <v>56</v>
      </c>
      <c r="B57" s="1">
        <v>56</v>
      </c>
      <c r="C57" s="1">
        <v>1</v>
      </c>
      <c r="D57" s="1">
        <v>3000</v>
      </c>
      <c r="E57" s="5">
        <v>0</v>
      </c>
      <c r="F57" s="7">
        <v>4</v>
      </c>
      <c r="G57" s="5">
        <v>1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8">
        <f t="shared" si="7"/>
        <v>1500</v>
      </c>
      <c r="P57" s="9">
        <f t="shared" si="8"/>
        <v>1500</v>
      </c>
      <c r="Q57" s="5">
        <v>24</v>
      </c>
      <c r="R57" s="5">
        <v>24</v>
      </c>
      <c r="S57" s="10">
        <v>0</v>
      </c>
      <c r="T57" s="5">
        <v>1</v>
      </c>
    </row>
  </sheetData>
  <phoneticPr fontId="1" type="noConversion"/>
  <conditionalFormatting sqref="S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="85" zoomScaleNormal="85" workbookViewId="0">
      <selection activeCell="T57" sqref="A2:T57"/>
    </sheetView>
  </sheetViews>
  <sheetFormatPr defaultRowHeight="14"/>
  <cols>
    <col min="15" max="15" width="13.36328125" customWidth="1"/>
  </cols>
  <sheetData>
    <row r="1" spans="1:20" ht="28">
      <c r="A1" s="2" t="s">
        <v>15</v>
      </c>
      <c r="B1" s="2" t="s">
        <v>16</v>
      </c>
      <c r="C1" s="3" t="s">
        <v>13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  <c r="T1" s="3" t="s">
        <v>33</v>
      </c>
    </row>
    <row r="2" spans="1:20">
      <c r="A2" s="5">
        <v>1</v>
      </c>
      <c r="B2" s="6">
        <v>1</v>
      </c>
      <c r="C2" s="5">
        <v>1</v>
      </c>
      <c r="D2" s="7">
        <v>60</v>
      </c>
      <c r="E2" s="5">
        <v>0</v>
      </c>
      <c r="F2" s="7">
        <v>1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>
        <f t="shared" ref="O2:O8" si="0">D2*0.5</f>
        <v>30</v>
      </c>
      <c r="P2" s="9">
        <f t="shared" ref="P2:P8" si="1">D2*0.5</f>
        <v>30</v>
      </c>
      <c r="Q2" s="5">
        <v>24</v>
      </c>
      <c r="R2" s="5">
        <v>24</v>
      </c>
      <c r="S2" s="10">
        <v>20</v>
      </c>
      <c r="T2" s="11">
        <v>1</v>
      </c>
    </row>
    <row r="3" spans="1:20">
      <c r="A3" s="5">
        <v>2</v>
      </c>
      <c r="B3" s="6">
        <v>2</v>
      </c>
      <c r="C3" s="5">
        <v>4</v>
      </c>
      <c r="D3" s="7">
        <v>60</v>
      </c>
      <c r="E3" s="5">
        <v>0</v>
      </c>
      <c r="F3" s="7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8">
        <f t="shared" si="0"/>
        <v>30</v>
      </c>
      <c r="P3" s="9">
        <f t="shared" si="1"/>
        <v>30</v>
      </c>
      <c r="Q3" s="5">
        <v>24</v>
      </c>
      <c r="R3" s="5">
        <v>24</v>
      </c>
      <c r="S3" s="10">
        <v>21</v>
      </c>
      <c r="T3" s="11">
        <v>1</v>
      </c>
    </row>
    <row r="4" spans="1:20">
      <c r="A4" s="5">
        <v>3</v>
      </c>
      <c r="B4" s="6">
        <v>3</v>
      </c>
      <c r="C4" s="1">
        <v>6</v>
      </c>
      <c r="D4" s="1">
        <v>60</v>
      </c>
      <c r="E4" s="5">
        <v>0</v>
      </c>
      <c r="F4" s="7">
        <v>1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f t="shared" si="0"/>
        <v>30</v>
      </c>
      <c r="P4" s="9">
        <f t="shared" si="1"/>
        <v>30</v>
      </c>
      <c r="Q4" s="5">
        <v>24</v>
      </c>
      <c r="R4" s="5">
        <v>24</v>
      </c>
      <c r="S4" s="10">
        <v>22</v>
      </c>
      <c r="T4" s="11">
        <v>1</v>
      </c>
    </row>
    <row r="5" spans="1:20">
      <c r="A5" s="5">
        <v>4</v>
      </c>
      <c r="B5" s="6">
        <v>4</v>
      </c>
      <c r="C5" s="1">
        <v>8</v>
      </c>
      <c r="D5" s="1">
        <v>60</v>
      </c>
      <c r="E5" s="5">
        <v>0</v>
      </c>
      <c r="F5" s="7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8">
        <f t="shared" si="0"/>
        <v>30</v>
      </c>
      <c r="P5" s="9">
        <f t="shared" si="1"/>
        <v>30</v>
      </c>
      <c r="Q5" s="5">
        <v>24</v>
      </c>
      <c r="R5" s="5">
        <v>24</v>
      </c>
      <c r="S5" s="10">
        <v>23</v>
      </c>
      <c r="T5" s="11">
        <v>1</v>
      </c>
    </row>
    <row r="6" spans="1:20">
      <c r="A6" s="5">
        <v>5</v>
      </c>
      <c r="B6" s="6">
        <v>5</v>
      </c>
      <c r="C6" s="1">
        <v>10</v>
      </c>
      <c r="D6" s="1">
        <v>330</v>
      </c>
      <c r="E6" s="5">
        <v>0</v>
      </c>
      <c r="F6" s="7">
        <v>1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8">
        <f t="shared" si="0"/>
        <v>165</v>
      </c>
      <c r="P6" s="9">
        <f t="shared" si="1"/>
        <v>165</v>
      </c>
      <c r="Q6" s="5">
        <v>24</v>
      </c>
      <c r="R6" s="5">
        <v>24</v>
      </c>
      <c r="S6" s="10">
        <v>24</v>
      </c>
      <c r="T6" s="5">
        <v>1</v>
      </c>
    </row>
    <row r="7" spans="1:20">
      <c r="A7" s="5">
        <v>6</v>
      </c>
      <c r="B7" s="6">
        <v>6</v>
      </c>
      <c r="C7" s="1">
        <v>12</v>
      </c>
      <c r="D7" s="1">
        <v>111</v>
      </c>
      <c r="E7" s="5">
        <v>0</v>
      </c>
      <c r="F7" s="7">
        <v>1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12">
        <f t="shared" si="0"/>
        <v>55.5</v>
      </c>
      <c r="P7" s="13">
        <f t="shared" si="1"/>
        <v>55.5</v>
      </c>
      <c r="Q7" s="5">
        <v>24</v>
      </c>
      <c r="R7" s="5">
        <v>24</v>
      </c>
      <c r="S7" s="10">
        <v>25</v>
      </c>
      <c r="T7" s="11">
        <v>1</v>
      </c>
    </row>
    <row r="8" spans="1:20">
      <c r="A8" s="5">
        <v>7</v>
      </c>
      <c r="B8" s="6">
        <v>7</v>
      </c>
      <c r="C8" s="1">
        <v>15</v>
      </c>
      <c r="D8" s="1">
        <v>60</v>
      </c>
      <c r="E8" s="5">
        <v>0</v>
      </c>
      <c r="F8" s="7">
        <v>1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12">
        <f t="shared" si="0"/>
        <v>30</v>
      </c>
      <c r="P8" s="13">
        <f t="shared" si="1"/>
        <v>30</v>
      </c>
      <c r="Q8" s="5">
        <v>24</v>
      </c>
      <c r="R8" s="5">
        <v>24</v>
      </c>
      <c r="S8" s="10">
        <v>26</v>
      </c>
      <c r="T8" s="11">
        <v>1</v>
      </c>
    </row>
    <row r="9" spans="1:20">
      <c r="A9" s="5">
        <v>8</v>
      </c>
      <c r="B9" s="6">
        <v>8</v>
      </c>
      <c r="C9" s="1">
        <v>18</v>
      </c>
      <c r="D9" s="1">
        <v>60</v>
      </c>
      <c r="E9" s="5">
        <v>0</v>
      </c>
      <c r="F9" s="7">
        <v>1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8">
        <f>D9*0.5</f>
        <v>30</v>
      </c>
      <c r="P9" s="9">
        <f>D9*0.5</f>
        <v>30</v>
      </c>
      <c r="Q9" s="5">
        <v>24</v>
      </c>
      <c r="R9" s="5">
        <v>24</v>
      </c>
      <c r="S9" s="10">
        <v>27</v>
      </c>
      <c r="T9" s="5">
        <v>1</v>
      </c>
    </row>
    <row r="10" spans="1:20">
      <c r="A10" s="5">
        <v>9</v>
      </c>
      <c r="B10" s="6">
        <v>9</v>
      </c>
      <c r="C10" s="1">
        <v>19</v>
      </c>
      <c r="D10" s="1">
        <v>60</v>
      </c>
      <c r="E10" s="5">
        <v>0</v>
      </c>
      <c r="F10" s="7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12">
        <f>D10*0.5</f>
        <v>30</v>
      </c>
      <c r="P10" s="13">
        <f>D10*0.5</f>
        <v>30</v>
      </c>
      <c r="Q10" s="5">
        <v>24</v>
      </c>
      <c r="R10" s="5">
        <v>24</v>
      </c>
      <c r="S10" s="10">
        <v>28</v>
      </c>
      <c r="T10" s="11">
        <v>1</v>
      </c>
    </row>
    <row r="11" spans="1:20">
      <c r="A11" s="5">
        <v>10</v>
      </c>
      <c r="B11" s="6">
        <v>10</v>
      </c>
      <c r="C11" s="1">
        <v>24</v>
      </c>
      <c r="D11" s="1">
        <v>60</v>
      </c>
      <c r="E11" s="5">
        <v>0</v>
      </c>
      <c r="F11" s="7">
        <v>1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8">
        <f>D11*0.5</f>
        <v>30</v>
      </c>
      <c r="P11" s="9">
        <f>D11*0.5</f>
        <v>30</v>
      </c>
      <c r="Q11" s="5">
        <v>24</v>
      </c>
      <c r="R11" s="5">
        <v>24</v>
      </c>
      <c r="S11" s="10">
        <v>29</v>
      </c>
      <c r="T11" s="5">
        <v>1</v>
      </c>
    </row>
    <row r="12" spans="1:20">
      <c r="A12" s="5">
        <v>11</v>
      </c>
      <c r="B12" s="6">
        <v>11</v>
      </c>
      <c r="C12" s="1">
        <v>25</v>
      </c>
      <c r="D12" s="1">
        <v>192</v>
      </c>
      <c r="E12" s="5">
        <v>0</v>
      </c>
      <c r="F12" s="7">
        <v>1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8">
        <f t="shared" ref="O12:O57" si="2">D12*0.5</f>
        <v>96</v>
      </c>
      <c r="P12" s="9">
        <f t="shared" ref="P12:P57" si="3">D12*0.5</f>
        <v>96</v>
      </c>
      <c r="Q12" s="5">
        <v>24</v>
      </c>
      <c r="R12" s="5">
        <v>24</v>
      </c>
      <c r="S12" s="10">
        <v>30</v>
      </c>
      <c r="T12" s="5">
        <v>1</v>
      </c>
    </row>
    <row r="13" spans="1:20">
      <c r="A13" s="5">
        <v>12</v>
      </c>
      <c r="B13" s="6">
        <v>12</v>
      </c>
      <c r="C13" s="1">
        <v>26</v>
      </c>
      <c r="D13" s="1">
        <v>248.39999999999998</v>
      </c>
      <c r="E13" s="5">
        <v>0</v>
      </c>
      <c r="F13" s="7">
        <v>1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8">
        <f t="shared" si="2"/>
        <v>124.19999999999999</v>
      </c>
      <c r="P13" s="9">
        <f t="shared" si="3"/>
        <v>124.19999999999999</v>
      </c>
      <c r="Q13" s="5">
        <v>24</v>
      </c>
      <c r="R13" s="5">
        <v>24</v>
      </c>
      <c r="S13" s="10">
        <v>31</v>
      </c>
      <c r="T13" s="5">
        <v>1</v>
      </c>
    </row>
    <row r="14" spans="1:20">
      <c r="A14" s="5">
        <v>13</v>
      </c>
      <c r="B14" s="6">
        <v>13</v>
      </c>
      <c r="C14" s="1">
        <v>27</v>
      </c>
      <c r="D14" s="1">
        <v>60</v>
      </c>
      <c r="E14" s="5">
        <v>0</v>
      </c>
      <c r="F14" s="7">
        <v>1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8">
        <f t="shared" si="2"/>
        <v>30</v>
      </c>
      <c r="P14" s="9">
        <f t="shared" si="3"/>
        <v>30</v>
      </c>
      <c r="Q14" s="5">
        <v>24</v>
      </c>
      <c r="R14" s="5">
        <v>24</v>
      </c>
      <c r="S14" s="10">
        <v>32</v>
      </c>
      <c r="T14" s="5">
        <v>1</v>
      </c>
    </row>
    <row r="15" spans="1:20">
      <c r="A15" s="5">
        <v>14</v>
      </c>
      <c r="B15" s="6">
        <v>14</v>
      </c>
      <c r="C15" s="1">
        <v>31</v>
      </c>
      <c r="D15" s="1">
        <v>64.2</v>
      </c>
      <c r="E15" s="5">
        <v>0</v>
      </c>
      <c r="F15" s="7">
        <v>1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8">
        <f t="shared" si="2"/>
        <v>32.1</v>
      </c>
      <c r="P15" s="9">
        <f t="shared" si="3"/>
        <v>32.1</v>
      </c>
      <c r="Q15" s="5">
        <v>24</v>
      </c>
      <c r="R15" s="5">
        <v>24</v>
      </c>
      <c r="S15" s="10">
        <v>33</v>
      </c>
      <c r="T15" s="5">
        <v>1</v>
      </c>
    </row>
    <row r="16" spans="1:20">
      <c r="A16" s="5">
        <v>15</v>
      </c>
      <c r="B16" s="6">
        <v>15</v>
      </c>
      <c r="C16" s="1">
        <v>32</v>
      </c>
      <c r="D16" s="1">
        <v>60</v>
      </c>
      <c r="E16" s="5">
        <v>0</v>
      </c>
      <c r="F16" s="1">
        <v>1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8">
        <f t="shared" si="2"/>
        <v>30</v>
      </c>
      <c r="P16" s="9">
        <f t="shared" si="3"/>
        <v>30</v>
      </c>
      <c r="Q16" s="5">
        <v>24</v>
      </c>
      <c r="R16" s="5">
        <v>24</v>
      </c>
      <c r="S16" s="10">
        <v>34</v>
      </c>
      <c r="T16" s="11">
        <v>1</v>
      </c>
    </row>
    <row r="17" spans="1:20">
      <c r="A17" s="5">
        <v>16</v>
      </c>
      <c r="B17" s="6">
        <v>16</v>
      </c>
      <c r="C17" s="1">
        <v>34</v>
      </c>
      <c r="D17" s="1">
        <v>60</v>
      </c>
      <c r="E17" s="5">
        <v>0</v>
      </c>
      <c r="F17" s="1">
        <v>1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8">
        <f t="shared" si="2"/>
        <v>30</v>
      </c>
      <c r="P17" s="9">
        <f t="shared" si="3"/>
        <v>30</v>
      </c>
      <c r="Q17" s="5">
        <v>24</v>
      </c>
      <c r="R17" s="5">
        <v>24</v>
      </c>
      <c r="S17" s="10">
        <v>35</v>
      </c>
      <c r="T17" s="11">
        <v>1</v>
      </c>
    </row>
    <row r="18" spans="1:20">
      <c r="A18" s="5">
        <v>17</v>
      </c>
      <c r="B18" s="6">
        <v>17</v>
      </c>
      <c r="C18" s="1">
        <v>36</v>
      </c>
      <c r="D18" s="1">
        <v>60</v>
      </c>
      <c r="E18" s="5">
        <v>0</v>
      </c>
      <c r="F18" s="7">
        <v>1</v>
      </c>
      <c r="G18" s="5">
        <v>1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8">
        <f t="shared" si="2"/>
        <v>30</v>
      </c>
      <c r="P18" s="9">
        <f t="shared" si="3"/>
        <v>30</v>
      </c>
      <c r="Q18" s="5">
        <v>24</v>
      </c>
      <c r="R18" s="5">
        <v>24</v>
      </c>
      <c r="S18" s="10">
        <v>36</v>
      </c>
      <c r="T18" s="11">
        <v>1</v>
      </c>
    </row>
    <row r="19" spans="1:20">
      <c r="A19" s="5">
        <v>18</v>
      </c>
      <c r="B19" s="6">
        <v>18</v>
      </c>
      <c r="C19" s="1">
        <v>40</v>
      </c>
      <c r="D19" s="1">
        <v>60</v>
      </c>
      <c r="E19" s="5">
        <v>0</v>
      </c>
      <c r="F19" s="7">
        <v>1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8">
        <f t="shared" si="2"/>
        <v>30</v>
      </c>
      <c r="P19" s="9">
        <f t="shared" si="3"/>
        <v>30</v>
      </c>
      <c r="Q19" s="5">
        <v>24</v>
      </c>
      <c r="R19" s="5">
        <v>24</v>
      </c>
      <c r="S19" s="10">
        <v>37</v>
      </c>
      <c r="T19" s="11">
        <v>1</v>
      </c>
    </row>
    <row r="20" spans="1:20">
      <c r="A20" s="5">
        <v>19</v>
      </c>
      <c r="B20" s="6">
        <v>19</v>
      </c>
      <c r="C20" s="1">
        <v>42</v>
      </c>
      <c r="D20" s="1">
        <v>60</v>
      </c>
      <c r="E20" s="5">
        <v>0</v>
      </c>
      <c r="F20" s="7">
        <v>1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8">
        <f t="shared" si="2"/>
        <v>30</v>
      </c>
      <c r="P20" s="9">
        <f t="shared" si="3"/>
        <v>30</v>
      </c>
      <c r="Q20" s="5">
        <v>24</v>
      </c>
      <c r="R20" s="5">
        <v>24</v>
      </c>
      <c r="S20" s="10">
        <v>38</v>
      </c>
      <c r="T20" s="5">
        <v>1</v>
      </c>
    </row>
    <row r="21" spans="1:20">
      <c r="A21" s="5">
        <v>20</v>
      </c>
      <c r="B21" s="6">
        <v>20</v>
      </c>
      <c r="C21" s="1">
        <v>46</v>
      </c>
      <c r="D21" s="1">
        <v>71.399999999999991</v>
      </c>
      <c r="E21" s="5">
        <v>0</v>
      </c>
      <c r="F21" s="7">
        <v>1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12">
        <f t="shared" si="2"/>
        <v>35.699999999999996</v>
      </c>
      <c r="P21" s="13">
        <f t="shared" si="3"/>
        <v>35.699999999999996</v>
      </c>
      <c r="Q21" s="5">
        <v>24</v>
      </c>
      <c r="R21" s="5">
        <v>24</v>
      </c>
      <c r="S21" s="10">
        <v>39</v>
      </c>
      <c r="T21" s="11">
        <v>1</v>
      </c>
    </row>
    <row r="22" spans="1:20">
      <c r="A22" s="5">
        <v>21</v>
      </c>
      <c r="B22" s="6">
        <v>21</v>
      </c>
      <c r="C22" s="1">
        <v>49</v>
      </c>
      <c r="D22" s="1">
        <v>182.4</v>
      </c>
      <c r="E22" s="5">
        <v>0</v>
      </c>
      <c r="F22" s="7">
        <v>1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12">
        <f t="shared" si="2"/>
        <v>91.2</v>
      </c>
      <c r="P22" s="13">
        <f t="shared" si="3"/>
        <v>91.2</v>
      </c>
      <c r="Q22" s="5">
        <v>24</v>
      </c>
      <c r="R22" s="5">
        <v>24</v>
      </c>
      <c r="S22" s="10">
        <v>40</v>
      </c>
      <c r="T22" s="11">
        <v>1</v>
      </c>
    </row>
    <row r="23" spans="1:20">
      <c r="A23" s="5">
        <v>22</v>
      </c>
      <c r="B23" s="6">
        <v>22</v>
      </c>
      <c r="C23" s="1">
        <v>54</v>
      </c>
      <c r="D23" s="1">
        <v>88.8</v>
      </c>
      <c r="E23" s="5">
        <v>0</v>
      </c>
      <c r="F23" s="7">
        <v>1</v>
      </c>
      <c r="G23" s="5">
        <v>1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8">
        <f t="shared" si="2"/>
        <v>44.4</v>
      </c>
      <c r="P23" s="9">
        <f t="shared" si="3"/>
        <v>44.4</v>
      </c>
      <c r="Q23" s="5">
        <v>24</v>
      </c>
      <c r="R23" s="5">
        <v>24</v>
      </c>
      <c r="S23" s="10">
        <v>41</v>
      </c>
      <c r="T23" s="5">
        <v>1</v>
      </c>
    </row>
    <row r="24" spans="1:20">
      <c r="A24" s="5">
        <v>23</v>
      </c>
      <c r="B24" s="6">
        <v>23</v>
      </c>
      <c r="C24" s="1">
        <v>55</v>
      </c>
      <c r="D24" s="1">
        <v>60</v>
      </c>
      <c r="E24" s="5">
        <v>0</v>
      </c>
      <c r="F24" s="7">
        <v>1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12">
        <f t="shared" si="2"/>
        <v>30</v>
      </c>
      <c r="P24" s="13">
        <f t="shared" si="3"/>
        <v>30</v>
      </c>
      <c r="Q24" s="5">
        <v>24</v>
      </c>
      <c r="R24" s="5">
        <v>24</v>
      </c>
      <c r="S24" s="10">
        <v>42</v>
      </c>
      <c r="T24" s="11">
        <v>1</v>
      </c>
    </row>
    <row r="25" spans="1:20">
      <c r="A25" s="5">
        <v>24</v>
      </c>
      <c r="B25" s="6">
        <v>24</v>
      </c>
      <c r="C25" s="1">
        <v>56</v>
      </c>
      <c r="D25" s="1">
        <v>60</v>
      </c>
      <c r="E25" s="5">
        <v>0</v>
      </c>
      <c r="F25" s="7">
        <v>1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8">
        <f t="shared" si="2"/>
        <v>30</v>
      </c>
      <c r="P25" s="9">
        <f t="shared" si="3"/>
        <v>30</v>
      </c>
      <c r="Q25" s="5">
        <v>24</v>
      </c>
      <c r="R25" s="5">
        <v>24</v>
      </c>
      <c r="S25" s="10">
        <v>43</v>
      </c>
      <c r="T25" s="5">
        <v>1</v>
      </c>
    </row>
    <row r="26" spans="1:20">
      <c r="A26" s="5">
        <v>25</v>
      </c>
      <c r="B26" s="6">
        <v>25</v>
      </c>
      <c r="C26" s="1">
        <v>59</v>
      </c>
      <c r="D26" s="1">
        <v>153</v>
      </c>
      <c r="E26" s="5">
        <v>0</v>
      </c>
      <c r="F26" s="7">
        <v>1</v>
      </c>
      <c r="G26" s="5">
        <v>1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8">
        <f t="shared" si="2"/>
        <v>76.5</v>
      </c>
      <c r="P26" s="9">
        <f t="shared" si="3"/>
        <v>76.5</v>
      </c>
      <c r="Q26" s="5">
        <v>24</v>
      </c>
      <c r="R26" s="5">
        <v>24</v>
      </c>
      <c r="S26" s="10">
        <v>44</v>
      </c>
      <c r="T26" s="5">
        <v>1</v>
      </c>
    </row>
    <row r="27" spans="1:20">
      <c r="A27" s="5">
        <v>26</v>
      </c>
      <c r="B27" s="6">
        <v>26</v>
      </c>
      <c r="C27" s="1">
        <v>61</v>
      </c>
      <c r="D27" s="1">
        <v>156</v>
      </c>
      <c r="E27" s="5">
        <v>0</v>
      </c>
      <c r="F27" s="7">
        <v>1</v>
      </c>
      <c r="G27" s="5">
        <v>1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8">
        <f t="shared" si="2"/>
        <v>78</v>
      </c>
      <c r="P27" s="9">
        <f t="shared" si="3"/>
        <v>78</v>
      </c>
      <c r="Q27" s="5">
        <v>24</v>
      </c>
      <c r="R27" s="5">
        <v>24</v>
      </c>
      <c r="S27" s="10">
        <v>45</v>
      </c>
      <c r="T27" s="5">
        <v>1</v>
      </c>
    </row>
    <row r="28" spans="1:20">
      <c r="A28" s="5">
        <v>27</v>
      </c>
      <c r="B28" s="6">
        <v>27</v>
      </c>
      <c r="C28" s="1">
        <v>62</v>
      </c>
      <c r="D28" s="1">
        <v>60</v>
      </c>
      <c r="E28" s="5">
        <v>0</v>
      </c>
      <c r="F28" s="7">
        <v>1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8">
        <f t="shared" si="2"/>
        <v>30</v>
      </c>
      <c r="P28" s="9">
        <f t="shared" si="3"/>
        <v>30</v>
      </c>
      <c r="Q28" s="5">
        <v>24</v>
      </c>
      <c r="R28" s="5">
        <v>24</v>
      </c>
      <c r="S28" s="10">
        <v>46</v>
      </c>
      <c r="T28" s="5">
        <v>1</v>
      </c>
    </row>
    <row r="29" spans="1:20">
      <c r="A29" s="5">
        <v>28</v>
      </c>
      <c r="B29" s="6">
        <v>28</v>
      </c>
      <c r="C29" s="1">
        <v>65</v>
      </c>
      <c r="D29" s="1">
        <v>294.59999999999997</v>
      </c>
      <c r="E29" s="5">
        <v>0</v>
      </c>
      <c r="F29" s="7">
        <v>1</v>
      </c>
      <c r="G29" s="5">
        <v>1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8">
        <f t="shared" si="2"/>
        <v>147.29999999999998</v>
      </c>
      <c r="P29" s="9">
        <f t="shared" si="3"/>
        <v>147.29999999999998</v>
      </c>
      <c r="Q29" s="5">
        <v>24</v>
      </c>
      <c r="R29" s="5">
        <v>24</v>
      </c>
      <c r="S29" s="10">
        <v>47</v>
      </c>
      <c r="T29" s="5">
        <v>1</v>
      </c>
    </row>
    <row r="30" spans="1:20">
      <c r="A30" s="5">
        <v>29</v>
      </c>
      <c r="B30" s="6">
        <v>29</v>
      </c>
      <c r="C30" s="1">
        <v>66</v>
      </c>
      <c r="D30" s="1">
        <v>295.2</v>
      </c>
      <c r="E30" s="5">
        <v>0</v>
      </c>
      <c r="F30" s="7">
        <v>1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8">
        <f t="shared" si="2"/>
        <v>147.6</v>
      </c>
      <c r="P30" s="9">
        <f t="shared" si="3"/>
        <v>147.6</v>
      </c>
      <c r="Q30" s="5">
        <v>24</v>
      </c>
      <c r="R30" s="5">
        <v>24</v>
      </c>
      <c r="S30" s="10">
        <v>48</v>
      </c>
      <c r="T30" s="11">
        <v>1</v>
      </c>
    </row>
    <row r="31" spans="1:20">
      <c r="A31" s="5">
        <v>30</v>
      </c>
      <c r="B31" s="6">
        <v>30</v>
      </c>
      <c r="C31" s="1">
        <v>69</v>
      </c>
      <c r="D31" s="1">
        <v>483.12</v>
      </c>
      <c r="E31" s="5">
        <v>0</v>
      </c>
      <c r="F31" s="7">
        <v>1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8">
        <f t="shared" si="2"/>
        <v>241.56</v>
      </c>
      <c r="P31" s="9">
        <f t="shared" si="3"/>
        <v>241.56</v>
      </c>
      <c r="Q31" s="5">
        <v>24</v>
      </c>
      <c r="R31" s="5">
        <v>24</v>
      </c>
      <c r="S31" s="10">
        <v>49</v>
      </c>
      <c r="T31" s="11">
        <v>1</v>
      </c>
    </row>
    <row r="32" spans="1:20">
      <c r="A32" s="5">
        <v>31</v>
      </c>
      <c r="B32" s="6">
        <v>31</v>
      </c>
      <c r="C32" s="1">
        <v>70</v>
      </c>
      <c r="D32" s="1">
        <v>60</v>
      </c>
      <c r="E32" s="5">
        <v>0</v>
      </c>
      <c r="F32" s="1">
        <v>1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8">
        <f t="shared" si="2"/>
        <v>30</v>
      </c>
      <c r="P32" s="9">
        <f t="shared" si="3"/>
        <v>30</v>
      </c>
      <c r="Q32" s="5">
        <v>24</v>
      </c>
      <c r="R32" s="5">
        <v>24</v>
      </c>
      <c r="S32" s="10">
        <v>50</v>
      </c>
      <c r="T32" s="11">
        <v>1</v>
      </c>
    </row>
    <row r="33" spans="1:20">
      <c r="A33" s="5">
        <v>32</v>
      </c>
      <c r="B33" s="6">
        <v>32</v>
      </c>
      <c r="C33" s="1">
        <v>72</v>
      </c>
      <c r="D33" s="1">
        <v>60</v>
      </c>
      <c r="E33" s="5">
        <v>0</v>
      </c>
      <c r="F33" s="1">
        <v>1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8">
        <f t="shared" si="2"/>
        <v>30</v>
      </c>
      <c r="P33" s="9">
        <f t="shared" si="3"/>
        <v>30</v>
      </c>
      <c r="Q33" s="5">
        <v>24</v>
      </c>
      <c r="R33" s="5">
        <v>24</v>
      </c>
      <c r="S33" s="10">
        <v>51</v>
      </c>
      <c r="T33" s="11">
        <v>1</v>
      </c>
    </row>
    <row r="34" spans="1:20">
      <c r="A34" s="5">
        <v>33</v>
      </c>
      <c r="B34" s="6">
        <v>33</v>
      </c>
      <c r="C34" s="1">
        <v>73</v>
      </c>
      <c r="D34" s="1">
        <v>60</v>
      </c>
      <c r="E34" s="5">
        <v>0</v>
      </c>
      <c r="F34" s="7">
        <v>1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8">
        <f t="shared" si="2"/>
        <v>30</v>
      </c>
      <c r="P34" s="9">
        <f t="shared" si="3"/>
        <v>30</v>
      </c>
      <c r="Q34" s="5">
        <v>24</v>
      </c>
      <c r="R34" s="5">
        <v>24</v>
      </c>
      <c r="S34" s="10">
        <v>52</v>
      </c>
      <c r="T34" s="5">
        <v>1</v>
      </c>
    </row>
    <row r="35" spans="1:20">
      <c r="A35" s="5">
        <v>34</v>
      </c>
      <c r="B35" s="6">
        <v>34</v>
      </c>
      <c r="C35" s="1">
        <v>74</v>
      </c>
      <c r="D35" s="1">
        <v>60</v>
      </c>
      <c r="E35" s="5">
        <v>0</v>
      </c>
      <c r="F35" s="7">
        <v>1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12">
        <f t="shared" si="2"/>
        <v>30</v>
      </c>
      <c r="P35" s="13">
        <f t="shared" si="3"/>
        <v>30</v>
      </c>
      <c r="Q35" s="5">
        <v>24</v>
      </c>
      <c r="R35" s="5">
        <v>24</v>
      </c>
      <c r="S35" s="10">
        <v>53</v>
      </c>
      <c r="T35" s="11">
        <v>1</v>
      </c>
    </row>
    <row r="36" spans="1:20">
      <c r="A36" s="5">
        <v>35</v>
      </c>
      <c r="B36" s="6">
        <v>35</v>
      </c>
      <c r="C36" s="1">
        <v>76</v>
      </c>
      <c r="D36" s="1">
        <v>60</v>
      </c>
      <c r="E36" s="5">
        <v>0</v>
      </c>
      <c r="F36" s="7">
        <v>1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12">
        <f t="shared" si="2"/>
        <v>30</v>
      </c>
      <c r="P36" s="13">
        <f t="shared" si="3"/>
        <v>30</v>
      </c>
      <c r="Q36" s="5">
        <v>24</v>
      </c>
      <c r="R36" s="5">
        <v>24</v>
      </c>
      <c r="S36" s="10">
        <v>54</v>
      </c>
      <c r="T36" s="11">
        <v>1</v>
      </c>
    </row>
    <row r="37" spans="1:20">
      <c r="A37" s="5">
        <v>36</v>
      </c>
      <c r="B37" s="6">
        <v>36</v>
      </c>
      <c r="C37" s="1">
        <v>77</v>
      </c>
      <c r="D37" s="1">
        <v>60</v>
      </c>
      <c r="E37" s="5">
        <v>0</v>
      </c>
      <c r="F37" s="7">
        <v>1</v>
      </c>
      <c r="G37" s="5">
        <v>1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8">
        <f t="shared" si="2"/>
        <v>30</v>
      </c>
      <c r="P37" s="9">
        <f t="shared" si="3"/>
        <v>30</v>
      </c>
      <c r="Q37" s="5">
        <v>24</v>
      </c>
      <c r="R37" s="5">
        <v>24</v>
      </c>
      <c r="S37" s="10">
        <v>55</v>
      </c>
      <c r="T37" s="5">
        <v>1</v>
      </c>
    </row>
    <row r="38" spans="1:20">
      <c r="A38" s="5">
        <v>37</v>
      </c>
      <c r="B38" s="6">
        <v>37</v>
      </c>
      <c r="C38" s="1">
        <v>80</v>
      </c>
      <c r="D38" s="1">
        <v>346.2</v>
      </c>
      <c r="E38" s="5">
        <v>0</v>
      </c>
      <c r="F38" s="7">
        <v>1</v>
      </c>
      <c r="G38" s="5">
        <v>1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12">
        <f t="shared" si="2"/>
        <v>173.1</v>
      </c>
      <c r="P38" s="13">
        <f t="shared" si="3"/>
        <v>173.1</v>
      </c>
      <c r="Q38" s="5">
        <v>24</v>
      </c>
      <c r="R38" s="5">
        <v>24</v>
      </c>
      <c r="S38" s="10">
        <v>56</v>
      </c>
      <c r="T38" s="11">
        <v>1</v>
      </c>
    </row>
    <row r="39" spans="1:20">
      <c r="A39" s="5">
        <v>38</v>
      </c>
      <c r="B39" s="6">
        <v>38</v>
      </c>
      <c r="C39" s="1">
        <v>85</v>
      </c>
      <c r="D39" s="1">
        <v>60</v>
      </c>
      <c r="E39" s="5">
        <v>0</v>
      </c>
      <c r="F39" s="7">
        <v>1</v>
      </c>
      <c r="G39" s="5">
        <v>1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8">
        <f t="shared" si="2"/>
        <v>30</v>
      </c>
      <c r="P39" s="9">
        <f t="shared" si="3"/>
        <v>30</v>
      </c>
      <c r="Q39" s="5">
        <v>24</v>
      </c>
      <c r="R39" s="5">
        <v>24</v>
      </c>
      <c r="S39" s="10">
        <v>57</v>
      </c>
      <c r="T39" s="5">
        <v>1</v>
      </c>
    </row>
    <row r="40" spans="1:20">
      <c r="A40" s="5">
        <v>39</v>
      </c>
      <c r="B40" s="6">
        <v>39</v>
      </c>
      <c r="C40" s="1">
        <v>87</v>
      </c>
      <c r="D40" s="1">
        <v>62.4</v>
      </c>
      <c r="E40" s="5">
        <v>0</v>
      </c>
      <c r="F40" s="7">
        <v>1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8">
        <f t="shared" si="2"/>
        <v>31.2</v>
      </c>
      <c r="P40" s="9">
        <f t="shared" si="3"/>
        <v>31.2</v>
      </c>
      <c r="Q40" s="5">
        <v>24</v>
      </c>
      <c r="R40" s="5">
        <v>24</v>
      </c>
      <c r="S40" s="10">
        <v>58</v>
      </c>
      <c r="T40" s="5">
        <v>1</v>
      </c>
    </row>
    <row r="41" spans="1:20">
      <c r="A41" s="5">
        <v>40</v>
      </c>
      <c r="B41" s="6">
        <v>40</v>
      </c>
      <c r="C41" s="1">
        <v>89</v>
      </c>
      <c r="D41" s="1">
        <v>424.2</v>
      </c>
      <c r="E41" s="5">
        <v>0</v>
      </c>
      <c r="F41" s="7">
        <v>1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8">
        <f t="shared" si="2"/>
        <v>212.1</v>
      </c>
      <c r="P41" s="9">
        <f t="shared" si="3"/>
        <v>212.1</v>
      </c>
      <c r="Q41" s="5">
        <v>24</v>
      </c>
      <c r="R41" s="5">
        <v>24</v>
      </c>
      <c r="S41" s="10">
        <v>59</v>
      </c>
      <c r="T41" s="5">
        <v>1</v>
      </c>
    </row>
    <row r="42" spans="1:20">
      <c r="A42" s="5">
        <v>41</v>
      </c>
      <c r="B42" s="6">
        <v>41</v>
      </c>
      <c r="C42" s="1">
        <v>90</v>
      </c>
      <c r="D42" s="1">
        <v>60</v>
      </c>
      <c r="E42" s="5">
        <v>0</v>
      </c>
      <c r="F42" s="7">
        <v>1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8">
        <f t="shared" si="2"/>
        <v>30</v>
      </c>
      <c r="P42" s="9">
        <f t="shared" si="3"/>
        <v>30</v>
      </c>
      <c r="Q42" s="5">
        <v>24</v>
      </c>
      <c r="R42" s="5">
        <v>24</v>
      </c>
      <c r="S42" s="10">
        <v>60</v>
      </c>
      <c r="T42" s="5">
        <v>1</v>
      </c>
    </row>
    <row r="43" spans="1:20">
      <c r="A43" s="5">
        <v>42</v>
      </c>
      <c r="B43" s="6">
        <v>42</v>
      </c>
      <c r="C43" s="1">
        <v>91</v>
      </c>
      <c r="D43" s="1">
        <v>60</v>
      </c>
      <c r="E43" s="5">
        <v>0</v>
      </c>
      <c r="F43" s="7">
        <v>1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8">
        <f t="shared" si="2"/>
        <v>30</v>
      </c>
      <c r="P43" s="9">
        <f t="shared" si="3"/>
        <v>30</v>
      </c>
      <c r="Q43" s="5">
        <v>24</v>
      </c>
      <c r="R43" s="5">
        <v>24</v>
      </c>
      <c r="S43" s="10">
        <v>61</v>
      </c>
      <c r="T43" s="5">
        <v>1</v>
      </c>
    </row>
    <row r="44" spans="1:20">
      <c r="A44" s="5">
        <v>43</v>
      </c>
      <c r="B44" s="6">
        <v>43</v>
      </c>
      <c r="C44" s="1">
        <v>92</v>
      </c>
      <c r="D44" s="1">
        <v>60</v>
      </c>
      <c r="E44" s="5">
        <v>0</v>
      </c>
      <c r="F44" s="7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8">
        <f t="shared" si="2"/>
        <v>30</v>
      </c>
      <c r="P44" s="9">
        <f t="shared" si="3"/>
        <v>30</v>
      </c>
      <c r="Q44" s="5">
        <v>24</v>
      </c>
      <c r="R44" s="5">
        <v>24</v>
      </c>
      <c r="S44" s="10">
        <v>62</v>
      </c>
      <c r="T44" s="11">
        <v>1</v>
      </c>
    </row>
    <row r="45" spans="1:20">
      <c r="A45" s="5">
        <v>44</v>
      </c>
      <c r="B45" s="6">
        <v>44</v>
      </c>
      <c r="C45" s="1">
        <v>99</v>
      </c>
      <c r="D45" s="1">
        <v>60</v>
      </c>
      <c r="E45" s="5">
        <v>0</v>
      </c>
      <c r="F45" s="7">
        <v>1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8">
        <f t="shared" si="2"/>
        <v>30</v>
      </c>
      <c r="P45" s="9">
        <f t="shared" si="3"/>
        <v>30</v>
      </c>
      <c r="Q45" s="5">
        <v>24</v>
      </c>
      <c r="R45" s="5">
        <v>24</v>
      </c>
      <c r="S45" s="10">
        <v>63</v>
      </c>
      <c r="T45" s="11">
        <v>1</v>
      </c>
    </row>
    <row r="46" spans="1:20">
      <c r="A46" s="5">
        <v>45</v>
      </c>
      <c r="B46" s="6">
        <v>45</v>
      </c>
      <c r="C46" s="1">
        <v>100</v>
      </c>
      <c r="D46" s="1">
        <v>211.2</v>
      </c>
      <c r="E46" s="5">
        <v>0</v>
      </c>
      <c r="F46" s="7">
        <v>1</v>
      </c>
      <c r="G46" s="5">
        <v>1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8">
        <f t="shared" si="2"/>
        <v>105.6</v>
      </c>
      <c r="P46" s="9">
        <f t="shared" si="3"/>
        <v>105.6</v>
      </c>
      <c r="Q46" s="5">
        <v>24</v>
      </c>
      <c r="R46" s="5">
        <v>24</v>
      </c>
      <c r="S46" s="10">
        <v>64</v>
      </c>
      <c r="T46" s="11">
        <v>1</v>
      </c>
    </row>
    <row r="47" spans="1:20">
      <c r="A47" s="5">
        <v>46</v>
      </c>
      <c r="B47" s="6">
        <v>46</v>
      </c>
      <c r="C47" s="1">
        <v>103</v>
      </c>
      <c r="D47" s="1">
        <v>84</v>
      </c>
      <c r="E47" s="5">
        <v>0</v>
      </c>
      <c r="F47" s="7">
        <v>1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8">
        <f t="shared" si="2"/>
        <v>42</v>
      </c>
      <c r="P47" s="9">
        <f t="shared" si="3"/>
        <v>42</v>
      </c>
      <c r="Q47" s="5">
        <v>24</v>
      </c>
      <c r="R47" s="5">
        <v>24</v>
      </c>
      <c r="S47" s="10">
        <v>65</v>
      </c>
      <c r="T47" s="11">
        <v>1</v>
      </c>
    </row>
    <row r="48" spans="1:20">
      <c r="A48" s="5">
        <v>47</v>
      </c>
      <c r="B48" s="6">
        <v>47</v>
      </c>
      <c r="C48" s="1">
        <v>104</v>
      </c>
      <c r="D48" s="1">
        <v>60</v>
      </c>
      <c r="E48" s="5">
        <v>0</v>
      </c>
      <c r="F48" s="1">
        <v>1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8">
        <f t="shared" si="2"/>
        <v>30</v>
      </c>
      <c r="P48" s="9">
        <f t="shared" si="3"/>
        <v>30</v>
      </c>
      <c r="Q48" s="5">
        <v>24</v>
      </c>
      <c r="R48" s="5">
        <v>24</v>
      </c>
      <c r="S48" s="10">
        <v>66</v>
      </c>
      <c r="T48" s="5">
        <v>1</v>
      </c>
    </row>
    <row r="49" spans="1:20">
      <c r="A49" s="5">
        <v>48</v>
      </c>
      <c r="B49" s="6">
        <v>48</v>
      </c>
      <c r="C49" s="1">
        <v>105</v>
      </c>
      <c r="D49" s="1">
        <v>60</v>
      </c>
      <c r="E49" s="5">
        <v>0</v>
      </c>
      <c r="F49" s="1">
        <v>1</v>
      </c>
      <c r="G49" s="5">
        <v>1</v>
      </c>
      <c r="H49" s="5">
        <v>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12">
        <f t="shared" si="2"/>
        <v>30</v>
      </c>
      <c r="P49" s="13">
        <f t="shared" si="3"/>
        <v>30</v>
      </c>
      <c r="Q49" s="5">
        <v>24</v>
      </c>
      <c r="R49" s="5">
        <v>24</v>
      </c>
      <c r="S49" s="10">
        <v>67</v>
      </c>
      <c r="T49" s="11">
        <v>1</v>
      </c>
    </row>
    <row r="50" spans="1:20">
      <c r="A50" s="5">
        <v>49</v>
      </c>
      <c r="B50" s="6">
        <v>49</v>
      </c>
      <c r="C50" s="1">
        <v>107</v>
      </c>
      <c r="D50" s="1">
        <v>60</v>
      </c>
      <c r="E50" s="5">
        <v>0</v>
      </c>
      <c r="F50" s="7">
        <v>1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12">
        <f t="shared" si="2"/>
        <v>30</v>
      </c>
      <c r="P50" s="13">
        <f t="shared" si="3"/>
        <v>30</v>
      </c>
      <c r="Q50" s="5">
        <v>24</v>
      </c>
      <c r="R50" s="5">
        <v>24</v>
      </c>
      <c r="S50" s="10">
        <v>68</v>
      </c>
      <c r="T50" s="11">
        <v>1</v>
      </c>
    </row>
    <row r="51" spans="1:20">
      <c r="A51" s="5">
        <v>50</v>
      </c>
      <c r="B51" s="6">
        <v>50</v>
      </c>
      <c r="C51" s="1">
        <v>110</v>
      </c>
      <c r="D51" s="1">
        <v>60</v>
      </c>
      <c r="E51" s="5">
        <v>0</v>
      </c>
      <c r="F51" s="7">
        <v>1</v>
      </c>
      <c r="G51" s="5">
        <v>1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8">
        <f t="shared" si="2"/>
        <v>30</v>
      </c>
      <c r="P51" s="9">
        <f t="shared" si="3"/>
        <v>30</v>
      </c>
      <c r="Q51" s="5">
        <v>24</v>
      </c>
      <c r="R51" s="5">
        <v>24</v>
      </c>
      <c r="S51" s="10">
        <v>69</v>
      </c>
      <c r="T51" s="5">
        <v>1</v>
      </c>
    </row>
    <row r="52" spans="1:20">
      <c r="A52" s="5">
        <v>51</v>
      </c>
      <c r="B52" s="6">
        <v>51</v>
      </c>
      <c r="C52" s="1">
        <v>111</v>
      </c>
      <c r="D52" s="1">
        <v>81.599999999999994</v>
      </c>
      <c r="E52" s="5">
        <v>0</v>
      </c>
      <c r="F52" s="7">
        <v>1</v>
      </c>
      <c r="G52" s="5">
        <v>1</v>
      </c>
      <c r="H52" s="5">
        <v>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12">
        <f t="shared" si="2"/>
        <v>40.799999999999997</v>
      </c>
      <c r="P52" s="13">
        <f t="shared" si="3"/>
        <v>40.799999999999997</v>
      </c>
      <c r="Q52" s="5">
        <v>24</v>
      </c>
      <c r="R52" s="5">
        <v>24</v>
      </c>
      <c r="S52" s="10">
        <v>70</v>
      </c>
      <c r="T52" s="11">
        <v>1</v>
      </c>
    </row>
    <row r="53" spans="1:20">
      <c r="A53" s="5">
        <v>52</v>
      </c>
      <c r="B53" s="6">
        <v>52</v>
      </c>
      <c r="C53" s="1">
        <v>112</v>
      </c>
      <c r="D53" s="1">
        <v>60</v>
      </c>
      <c r="E53" s="5">
        <v>0</v>
      </c>
      <c r="F53" s="7">
        <v>1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8">
        <f t="shared" si="2"/>
        <v>30</v>
      </c>
      <c r="P53" s="9">
        <f t="shared" si="3"/>
        <v>30</v>
      </c>
      <c r="Q53" s="5">
        <v>24</v>
      </c>
      <c r="R53" s="5">
        <v>24</v>
      </c>
      <c r="S53" s="10">
        <v>71</v>
      </c>
      <c r="T53" s="5">
        <v>1</v>
      </c>
    </row>
    <row r="54" spans="1:20">
      <c r="A54" s="5">
        <v>53</v>
      </c>
      <c r="B54" s="6">
        <v>53</v>
      </c>
      <c r="C54" s="1">
        <v>113</v>
      </c>
      <c r="D54" s="1">
        <v>60</v>
      </c>
      <c r="E54" s="5">
        <v>0</v>
      </c>
      <c r="F54" s="7">
        <v>1</v>
      </c>
      <c r="G54" s="5">
        <v>1</v>
      </c>
      <c r="H54" s="5">
        <v>1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8">
        <f t="shared" si="2"/>
        <v>30</v>
      </c>
      <c r="P54" s="9">
        <f t="shared" si="3"/>
        <v>30</v>
      </c>
      <c r="Q54" s="5">
        <v>24</v>
      </c>
      <c r="R54" s="5">
        <v>24</v>
      </c>
      <c r="S54" s="10">
        <v>72</v>
      </c>
      <c r="T54" s="5">
        <v>1</v>
      </c>
    </row>
    <row r="55" spans="1:20">
      <c r="A55" s="5">
        <v>54</v>
      </c>
      <c r="B55" s="6">
        <v>54</v>
      </c>
      <c r="C55" s="1">
        <v>116</v>
      </c>
      <c r="D55" s="1">
        <v>60</v>
      </c>
      <c r="E55" s="5">
        <v>0</v>
      </c>
      <c r="F55" s="7">
        <v>1</v>
      </c>
      <c r="G55" s="5">
        <v>1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8">
        <f t="shared" si="2"/>
        <v>30</v>
      </c>
      <c r="P55" s="9">
        <f t="shared" si="3"/>
        <v>30</v>
      </c>
      <c r="Q55" s="5">
        <v>24</v>
      </c>
      <c r="R55" s="5">
        <v>24</v>
      </c>
      <c r="S55" s="10">
        <v>73</v>
      </c>
      <c r="T55" s="5">
        <v>1</v>
      </c>
    </row>
    <row r="56" spans="1:20">
      <c r="A56" s="1">
        <v>55</v>
      </c>
      <c r="B56" s="1">
        <v>55</v>
      </c>
      <c r="C56" s="1">
        <v>1</v>
      </c>
      <c r="D56" s="1">
        <v>2000</v>
      </c>
      <c r="E56" s="5">
        <v>0</v>
      </c>
      <c r="F56" s="7">
        <v>3</v>
      </c>
      <c r="G56" s="5">
        <v>1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8">
        <f t="shared" si="2"/>
        <v>1000</v>
      </c>
      <c r="P56" s="9">
        <f t="shared" si="3"/>
        <v>1000</v>
      </c>
      <c r="Q56" s="5">
        <v>24</v>
      </c>
      <c r="R56" s="5">
        <v>24</v>
      </c>
      <c r="S56" s="10">
        <v>0</v>
      </c>
      <c r="T56" s="5">
        <v>1</v>
      </c>
    </row>
    <row r="57" spans="1:20">
      <c r="A57" s="1">
        <v>56</v>
      </c>
      <c r="B57" s="1">
        <v>56</v>
      </c>
      <c r="C57" s="1">
        <v>1</v>
      </c>
      <c r="D57" s="1">
        <v>3000</v>
      </c>
      <c r="E57" s="5">
        <v>0</v>
      </c>
      <c r="F57" s="7">
        <v>4</v>
      </c>
      <c r="G57" s="5">
        <v>1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8">
        <f t="shared" si="2"/>
        <v>1500</v>
      </c>
      <c r="P57" s="9">
        <f t="shared" si="3"/>
        <v>1500</v>
      </c>
      <c r="Q57" s="5">
        <v>24</v>
      </c>
      <c r="R57" s="5">
        <v>24</v>
      </c>
      <c r="S57" s="10">
        <v>0</v>
      </c>
      <c r="T57" s="5">
        <v>1</v>
      </c>
    </row>
  </sheetData>
  <phoneticPr fontId="1" type="noConversion"/>
  <conditionalFormatting sqref="S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备注</vt:lpstr>
      <vt:lpstr>ESS1.0</vt:lpstr>
      <vt:lpstr>ESS2.0</vt:lpstr>
      <vt:lpstr>G1.0</vt:lpstr>
      <vt:lpstr>G2.0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Fang Xichen</cp:lastModifiedBy>
  <dcterms:created xsi:type="dcterms:W3CDTF">2019-12-29T07:08:45Z</dcterms:created>
  <dcterms:modified xsi:type="dcterms:W3CDTF">2021-03-13T15:37:59Z</dcterms:modified>
</cp:coreProperties>
</file>