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codeName="ThisWorkbook" defaultThemeVersion="124226"/>
  <mc:AlternateContent xmlns:mc="http://schemas.openxmlformats.org/markup-compatibility/2006">
    <mc:Choice Requires="x15">
      <x15ac:absPath xmlns:x15ac="http://schemas.microsoft.com/office/spreadsheetml/2010/11/ac" url="/Users/gregbeatty/GitHub/usfa-downloads/downloads/xls/statistics/"/>
    </mc:Choice>
  </mc:AlternateContent>
  <xr:revisionPtr revIDLastSave="0" documentId="8_{2AD30988-92DB-B040-A049-5FCA39CC4BFC}" xr6:coauthVersionLast="47" xr6:coauthVersionMax="47" xr10:uidLastSave="{00000000-0000-0000-0000-000000000000}"/>
  <bookViews>
    <workbookView xWindow="0" yWindow="760" windowWidth="34560" windowHeight="21580" xr2:uid="{00000000-000D-0000-FFFF-FFFF00000000}"/>
  </bookViews>
  <sheets>
    <sheet name="Index of Worksheets" sheetId="23" r:id="rId1"/>
    <sheet name="Deaths by Age 2022" sheetId="9" r:id="rId2"/>
    <sheet name="Deaths by Age+Sex 2022" sheetId="8" r:id="rId3"/>
    <sheet name="Deaths by Race+Sex 2022" sheetId="10" r:id="rId4"/>
    <sheet name="State Deaths, Rate, Risk 2022" sheetId="11" r:id="rId5"/>
    <sheet name="Region Deaths, Rate, Risk 2022" sheetId="24" r:id="rId6"/>
    <sheet name="Ntl State Death Rate 2000-2022" sheetId="20" r:id="rId7"/>
    <sheet name="Death, Rate, Risk Child '13-'22" sheetId="21" r:id="rId8"/>
    <sheet name="Injuries by Age+Sex 2022" sheetId="12" r:id="rId9"/>
    <sheet name="Death, Rate, Risk Older '13-'22" sheetId="22" r:id="rId10"/>
    <sheet name="Injuries by Age 2022" sheetId="13"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 i="20" l="1"/>
  <c r="D8" i="20"/>
  <c r="D7" i="20"/>
  <c r="D6" i="20"/>
  <c r="D5" i="20"/>
  <c r="D4" i="20"/>
  <c r="D12" i="20"/>
  <c r="D11" i="20"/>
  <c r="D10" i="20"/>
  <c r="D8" i="10"/>
  <c r="C9" i="10"/>
  <c r="B9" i="10"/>
  <c r="D13" i="20" l="1"/>
  <c r="D7" i="10" l="1"/>
  <c r="D6" i="10"/>
  <c r="D5" i="10"/>
  <c r="D4" i="10"/>
  <c r="D9" i="10" l="1"/>
  <c r="C27" i="8"/>
  <c r="B27" i="8"/>
  <c r="B22" i="13" l="1"/>
  <c r="C28" i="12"/>
  <c r="B28" i="12"/>
  <c r="B22" i="9" l="1"/>
</calcChain>
</file>

<file path=xl/sharedStrings.xml><?xml version="1.0" encoding="utf-8"?>
<sst xmlns="http://schemas.openxmlformats.org/spreadsheetml/2006/main" count="621" uniqueCount="269">
  <si>
    <t>Year</t>
  </si>
  <si>
    <t>Deaths</t>
  </si>
  <si>
    <t>Injuries</t>
  </si>
  <si>
    <t>10-year trend (%)</t>
  </si>
  <si>
    <t>Total</t>
  </si>
  <si>
    <t>Casualty Type</t>
  </si>
  <si>
    <t>Females (Percent)</t>
  </si>
  <si>
    <t xml:space="preserve">Males (Percent) </t>
  </si>
  <si>
    <t>15-19</t>
  </si>
  <si>
    <t>20-24</t>
  </si>
  <si>
    <t>25-29</t>
  </si>
  <si>
    <t>30-34</t>
  </si>
  <si>
    <t>35-39</t>
  </si>
  <si>
    <t>40-44</t>
  </si>
  <si>
    <t>45-49</t>
  </si>
  <si>
    <t>50-54</t>
  </si>
  <si>
    <t>55-59</t>
  </si>
  <si>
    <t>60-64</t>
  </si>
  <si>
    <t>65-69</t>
  </si>
  <si>
    <t>70-74</t>
  </si>
  <si>
    <t>75-79</t>
  </si>
  <si>
    <t>80-84</t>
  </si>
  <si>
    <t>4 or younger</t>
  </si>
  <si>
    <t>5-9</t>
  </si>
  <si>
    <t>10-14</t>
  </si>
  <si>
    <t>Age</t>
  </si>
  <si>
    <t>Source: National Center for Health Statistics</t>
  </si>
  <si>
    <t>Sources: National Center for Health Statistics and U.S. Census Bureau</t>
  </si>
  <si>
    <t>Note: Data have been adjusted to account for unknown or unspecified ages.</t>
  </si>
  <si>
    <t>85 or older</t>
  </si>
  <si>
    <t xml:space="preserve">White </t>
  </si>
  <si>
    <t>African-American</t>
  </si>
  <si>
    <t>American Indian</t>
  </si>
  <si>
    <t>Asian/Pacific Islander</t>
  </si>
  <si>
    <t>Race</t>
  </si>
  <si>
    <t>State</t>
  </si>
  <si>
    <t>Texas</t>
  </si>
  <si>
    <t>California</t>
  </si>
  <si>
    <t>Pennsylvania</t>
  </si>
  <si>
    <t>Georgia</t>
  </si>
  <si>
    <t>Ohio</t>
  </si>
  <si>
    <t>New York</t>
  </si>
  <si>
    <t>Florida</t>
  </si>
  <si>
    <t>Tennessee</t>
  </si>
  <si>
    <t>Alabama</t>
  </si>
  <si>
    <t>Michigan</t>
  </si>
  <si>
    <t>North Carolina</t>
  </si>
  <si>
    <t>Missouri</t>
  </si>
  <si>
    <t>Illinois</t>
  </si>
  <si>
    <t>Indiana</t>
  </si>
  <si>
    <t>Louisiana</t>
  </si>
  <si>
    <t>Oklahoma</t>
  </si>
  <si>
    <t>Virginia</t>
  </si>
  <si>
    <t>Kentucky</t>
  </si>
  <si>
    <t>Mississippi</t>
  </si>
  <si>
    <t>Washington</t>
  </si>
  <si>
    <t>Maryland</t>
  </si>
  <si>
    <t>West Virginia</t>
  </si>
  <si>
    <t>New Jersey</t>
  </si>
  <si>
    <t>South Carolina</t>
  </si>
  <si>
    <t>Wisconsin</t>
  </si>
  <si>
    <t>Minnesota</t>
  </si>
  <si>
    <t>Kansas</t>
  </si>
  <si>
    <t>Arkansas</t>
  </si>
  <si>
    <t>Massachusetts</t>
  </si>
  <si>
    <t>Colorado</t>
  </si>
  <si>
    <t>Arizona</t>
  </si>
  <si>
    <t>Iowa</t>
  </si>
  <si>
    <t>District of Columbia</t>
  </si>
  <si>
    <t>Connecticut</t>
  </si>
  <si>
    <t>New Mexico</t>
  </si>
  <si>
    <t>Oregon</t>
  </si>
  <si>
    <t>Idaho</t>
  </si>
  <si>
    <t>Utah</t>
  </si>
  <si>
    <t>Nebraska</t>
  </si>
  <si>
    <t>Nevada</t>
  </si>
  <si>
    <t>Delaware</t>
  </si>
  <si>
    <t>Rhode Island</t>
  </si>
  <si>
    <t>New Hampshire</t>
  </si>
  <si>
    <t>Alaska</t>
  </si>
  <si>
    <t>South Dakota</t>
  </si>
  <si>
    <t>Montana</t>
  </si>
  <si>
    <t>Male Fire Deaths</t>
  </si>
  <si>
    <t>Female Fire Deaths</t>
  </si>
  <si>
    <t>Total Fire Deaths</t>
  </si>
  <si>
    <t>Male Fire Injuries (Percent)</t>
  </si>
  <si>
    <t>Female Fire Injuries (Percent)</t>
  </si>
  <si>
    <t xml:space="preserve">Male Fire Injuries per Million Population </t>
  </si>
  <si>
    <t xml:space="preserve">Female Fire Injuries per Million Population </t>
  </si>
  <si>
    <t>STATE</t>
  </si>
  <si>
    <t>2001 Fire Death Rate per Million Population (Crude Rate)</t>
  </si>
  <si>
    <t>2002 Fire Death Rate per Million Population (Crude Rate)</t>
  </si>
  <si>
    <t>2003 Fire Death Rate per Million Population (Crude Rate)</t>
  </si>
  <si>
    <t>2004 Fire Death Rate per Million Population (Crude Rate)</t>
  </si>
  <si>
    <t>2005 Fire Death Rate per Million Population (Crude Rate)</t>
  </si>
  <si>
    <t>2006 Fire Death Rate per Million Population (Crude Rate)</t>
  </si>
  <si>
    <t>2007 Fire Death Rate per Million Population (Crude Rate)</t>
  </si>
  <si>
    <t>2008 Fire Death Rate per Million Population (Crude Rate)</t>
  </si>
  <si>
    <t>2009 Fire Death Rate per Million Population (Crude Rate)</t>
  </si>
  <si>
    <t>2010 Fire Death Rate per Million Populaton (Crude Rate)</t>
  </si>
  <si>
    <t>Hawaii</t>
  </si>
  <si>
    <t>*</t>
  </si>
  <si>
    <t>Maine</t>
  </si>
  <si>
    <t>North Dakota</t>
  </si>
  <si>
    <t>Vermont</t>
  </si>
  <si>
    <t>Wyoming</t>
  </si>
  <si>
    <t xml:space="preserve">Notes: </t>
  </si>
  <si>
    <t xml:space="preserve">Specifically, ICD 10 Codes: F63.1, W39-W40, X00-X09, X75-X76, X96-X97, Y25-Y26, and Y35.1 were extracted for this analysis. </t>
  </si>
  <si>
    <t>United States</t>
  </si>
  <si>
    <t>Notes:</t>
  </si>
  <si>
    <t>2. The fire death rates presented here reflect the crude death rates and are not age adjusted. The crude death rate is the total number of fire deaths per state divided by the total population per state and multiplied by 1,000,000. These crude death rates should not be used for comparisons between states due to the significant impact of age in mortality data and different age-distributions in different state populations.</t>
  </si>
  <si>
    <t>Sources:</t>
  </si>
  <si>
    <t>Number of Fire Deaths</t>
  </si>
  <si>
    <t>Population</t>
  </si>
  <si>
    <t>Fire Death Rate per Million Population</t>
  </si>
  <si>
    <t>Fire Deaths, Fire Death Rates Per Million Population, and Relative Risk for All Children Ages 0-14</t>
  </si>
  <si>
    <t>Fire Deaths, Fire Death Rates Per Million Population, and Relative Risk for Children Ages 0-4</t>
  </si>
  <si>
    <t>Fire Deaths, Fire Death Rates Per Million Population, and Relative Risk for Children Ages 5-9</t>
  </si>
  <si>
    <t>Fire Deaths, Fire Death Rates Per Million Population, and Relative Risk for Children Ages 10-14</t>
  </si>
  <si>
    <t>Fire Deaths, Fire Death Rates Per Million Population, and Relative Risk for Older Adults Ages 65-74</t>
  </si>
  <si>
    <t>Fire Deaths, Fire Death Rates Per Million Population, and Relative Risk for Older Adults Ages 75-84</t>
  </si>
  <si>
    <t>Fire Deaths, Fire Death Rates Per Million Population, and Relative Risk for Older Adults Ages 85+</t>
  </si>
  <si>
    <t>Description</t>
  </si>
  <si>
    <t>Worksheet Title</t>
  </si>
  <si>
    <t xml:space="preserve">Notes: 1. The computation of the trend is based on the simple linear regression Method of Least Squares. </t>
  </si>
  <si>
    <t xml:space="preserve">2. The numbers of fire deaths are adjusted for those deaths where age was not reported. </t>
  </si>
  <si>
    <t>3. The counts of fire deaths for individual age categories (0-4, 5-9, and 10-14) may not sum to the total per year for the 0-14 age category due to rounding.</t>
  </si>
  <si>
    <t>2. The numbers of fire deaths are adjusted for those deaths where age was not reported.</t>
  </si>
  <si>
    <t>3. The counts of fire deaths for individual age categories (65-74, 75-84, and 85+) may not sum to the total per year for the 65+ age category due to rounding.</t>
  </si>
  <si>
    <t>Relative Risk of Fire Deaths</t>
  </si>
  <si>
    <t>Relative Risk of Fire Injuries</t>
  </si>
  <si>
    <t xml:space="preserve">Sources:  </t>
  </si>
  <si>
    <t xml:space="preserve">Note: The computation of the trend is based on the simple linear regression Method of Least Squares. </t>
  </si>
  <si>
    <t>Number of Fire Deaths (Ages 0 to 14)</t>
  </si>
  <si>
    <t>Number of Fire Deaths (Ages 0 to 4)</t>
  </si>
  <si>
    <t>Number of Fire Deaths (Ages 5 to 9)</t>
  </si>
  <si>
    <t>Number of Fire Deaths (Ages 10 to 14)</t>
  </si>
  <si>
    <t>Fire Deaths, Fire Death Rates Per Million Population, and Relative Risk for All Older Adults Ages 65+</t>
  </si>
  <si>
    <t>Number of Fire Deaths (Ages 65+)</t>
  </si>
  <si>
    <t>Number of Fire Deaths (Ages 65 to 74)</t>
  </si>
  <si>
    <t>Number of Fire Deaths (Ages 75 to 84)</t>
  </si>
  <si>
    <t xml:space="preserve">Number of Fire Deaths (Ages 85+) </t>
  </si>
  <si>
    <t>2000 Fire Death Rate per Million Population (Crude Rate)</t>
  </si>
  <si>
    <t>2011 Fire Death Rate per Million Populaton (Crude Rate)</t>
  </si>
  <si>
    <t>National Fire Death Rate</t>
  </si>
  <si>
    <t>These crude death rates should not be used for comparisons between states due to the significant impact of age in mortality data and different age-distributions in different state populations.</t>
  </si>
  <si>
    <t>Total Percent</t>
  </si>
  <si>
    <t>10-Year Trend (%)</t>
  </si>
  <si>
    <t>2012 Fire Death Rate per Million Population (Crude Rate)</t>
  </si>
  <si>
    <t>2013 Fire Death Rate per Million Population (Crude Rate)</t>
  </si>
  <si>
    <t xml:space="preserve">Total </t>
  </si>
  <si>
    <t>2014 Fire Death Rate per Million Population (Crude Rate)</t>
  </si>
  <si>
    <t>Total (Percent)</t>
  </si>
  <si>
    <t>Notes: 1. Relative risk compares the per capita rate for a particular group (e.g., age group) to the overall per capita rate (i.e., the general population). For the general population, the relative risk is set at 1.0.                           2. Data have been adjusted to account for unknown or unspecified ages.</t>
  </si>
  <si>
    <t>2015 Fire Death Rate per Million Population (Crude Rate)</t>
  </si>
  <si>
    <t>Sources: National Fire Incident Reporting System, National Fire Protection Association, and U.S. Census Bureau.</t>
  </si>
  <si>
    <t>Source: National Fire Incident Reporting System.</t>
  </si>
  <si>
    <t>Source: National Center for Health Statistics.</t>
  </si>
  <si>
    <t>Sources: National Center for Health Statistics and U.S. Census Bureau.</t>
  </si>
  <si>
    <t xml:space="preserve">Note: Data have been adjusted to account for unknown or unspecified ages. </t>
  </si>
  <si>
    <t>2016 Fire Death Rate per Million Population (Crude Rate)</t>
  </si>
  <si>
    <t>2017 Fire Death Rate per Million Population (Crude Rate)</t>
  </si>
  <si>
    <t>2018 Fire Death Rate per Million Population (Crude Rate)</t>
  </si>
  <si>
    <t>South Dakota**</t>
  </si>
  <si>
    <t xml:space="preserve">Notes: 1. Data have been adjusted to account for unknown or unspecified ages. 2. Relative risk compares the per capita rate for a particular group (e.g., age group) to the overall per capita rate (i.e., the general population). For the general population, the relative risk is set at 1.0.             </t>
  </si>
  <si>
    <t>4. **  Fire death rates should be used with caution due to small numbers of deaths. Per the National Center for Health Statistics, National Vital Statistics Reports Volume 60, Number 4, "Deaths: Preliminary Data for 2010," a rate or percentage is based on at least 20 deaths. Rates based on fewer than 20 deaths are considered highly variable.</t>
  </si>
  <si>
    <t>2019 Fire Death Rate per Million Population (Crude Rate)</t>
  </si>
  <si>
    <t xml:space="preserve">                     to compute the fire death rates in this historical table are not updated using revised annual population estimates.</t>
  </si>
  <si>
    <t xml:space="preserve">2. The fire death rates presented here reflect the crude death rates and are not age adjusted. The crude death rate is the total number of fire deaths per state divided by the total population per state and multiplied by 1,000,000. </t>
  </si>
  <si>
    <t xml:space="preserve">1. Fire death rates are based on all deaths in which exposure to fire, fire products, or explosion was the underlying cause of death or was a contributing factor in the chain of events leading to death. </t>
  </si>
  <si>
    <t>2020 Fire Death Rate per Million Population (Crude Rate)</t>
  </si>
  <si>
    <t>Rhode Island**</t>
  </si>
  <si>
    <t>Wyoming**</t>
  </si>
  <si>
    <t>2021 Fire Death Rate per Million Population (Crude Rate)</t>
  </si>
  <si>
    <t>3. *  Fire death rates and relative risk were not computed due to very small numbers of fire deaths (fewer than 10 deaths).</t>
  </si>
  <si>
    <t>Total Fire Deaths per Million Population</t>
  </si>
  <si>
    <t>Total (Overall)</t>
  </si>
  <si>
    <t>Deaths by Age 2022</t>
  </si>
  <si>
    <t>State Deaths, Rate, Risk 2022</t>
  </si>
  <si>
    <t>Ntl State Death Rate 2000-2022</t>
  </si>
  <si>
    <t>Death, Rate, Risk Child '13-'22</t>
  </si>
  <si>
    <t>Death, Rate, Risk Older '13-'22</t>
  </si>
  <si>
    <t>Injuries by Age 2022</t>
  </si>
  <si>
    <t>Data tables for fire deaths, fire death rates per million population, and relative risk of fire deaths by age (2022).</t>
  </si>
  <si>
    <t>Data tables for national fire deaths and fire death rates per million population (2013-2022) and fire death rates per million population by state (2000-2022)</t>
  </si>
  <si>
    <t>Data tables for fire deaths, fire death rates per million population, and relative risk of fire deaths for children ages 0 thru 14 (2013-2022).  This includes separate tables with fire deaths, fire death rates per million population, and relative risk of fire deaths for individual age categories of 0 to 4, 5 to 9, and 10 to 14.</t>
  </si>
  <si>
    <t>Data tables for fire deaths, fire death rates per million population, and relative risk of fire deaths for older adults ages 65+ (2013-2022).  This includes separate tables with fire deaths, fire death rates per million population, and relative risk of fire deaths for individual age categories of 65 to 74, 75 to 84, and 85+.</t>
  </si>
  <si>
    <t>Data tables for fire injuries, fire injury rates per million population, and relative risk of fire injuries by age (2022).</t>
  </si>
  <si>
    <t>National Fire Death Rates Per Million Population (2013-2022)</t>
  </si>
  <si>
    <t>1. National Center for Health Statistics. 2013-2022 Mortality Data Files, as compiled from data provided by the 57 vital statistics jurisdictions through the Vital Statistics Cooperative Program.</t>
  </si>
  <si>
    <t>2. U.S. Census Bureau, Population Division. July 1, 2013-2019 population estimates from the table Annual Estimates of the Resident Population for the United States, Regions, States, the District of Columbia, and Puerto Rico: April 1, 2010 to July 1, 2020 (NST-EST2020). Release date: December 2020, updated May 2021 with Puerto Rico estimates.</t>
  </si>
  <si>
    <t>3. U.S. Census Bureau, Population Division. July 1, 2020-2022 population estimates from the table Annual Estimates of the Resident Population for the United States, Regions, States, the District of Columbia, and Puerto Rico: April 1, 2020 to July 1, 2023 (NST-EST2023-POP). Release date: December 2023.</t>
  </si>
  <si>
    <t>2022 Fire Death Rate per Million Population (Crude Rate)</t>
  </si>
  <si>
    <t>Sources:  1. National Center for Health Statistics. 2000-2022 Mortality Data Files, as compiled from data provided by the 57 vital statistics jurisdictions through the Vital Statistics Cooperative Program.</t>
  </si>
  <si>
    <t xml:space="preserve">                2. U.S. Census Bureau, Population Division. July 1, 2000-2022 population estimates.</t>
  </si>
  <si>
    <t>3. Beginning with 2010, the * identifies states where fire death rates were not computed due to very small numbers of fire deaths (i.e., fewer than 10 deaths).</t>
  </si>
  <si>
    <t xml:space="preserve">4. The national fire death rates in this historical table may be slightly different than those in the National Fire Death Rates per Million Population (2013-2022) table above as the U.S. Census Bureau population estimates used </t>
  </si>
  <si>
    <t>State Fire Death Rates Per Million Population (2000-2022)</t>
  </si>
  <si>
    <t>Fire Deaths by Age (2022)</t>
  </si>
  <si>
    <t>Total Fire Deaths (4,446 cases) (Percent)</t>
  </si>
  <si>
    <t>Fire Death Rates Per Million Population by Age (2022)</t>
  </si>
  <si>
    <t>Total Fire Deaths per Million Population (4,446 cases)</t>
  </si>
  <si>
    <t>Notes: 1. Data have been adjusted to account for unknown or unspecified ages.  2. The national fire death rate in 2022 was 13.3.</t>
  </si>
  <si>
    <t>Relative Risk of Fire Deaths by Age (2022)</t>
  </si>
  <si>
    <t>Relative Risk of Fire Deaths (4,446 cases)</t>
  </si>
  <si>
    <t>Male Fire Deaths (2,725 cases) (Percent)</t>
  </si>
  <si>
    <t>Female Fire Deaths (1,721 cases) (Percent)</t>
  </si>
  <si>
    <t>Male Fire Deaths per Million Population (2,725 cases)</t>
  </si>
  <si>
    <t>Female Fire Deaths per Million Population (1,721cases)</t>
  </si>
  <si>
    <t>Female Fire Deaths per Million Population (1,721 cases)</t>
  </si>
  <si>
    <t>State Fire Deaths, Fire Death Rates Per Million Population, and Relative Risk of Fire Death (2022)</t>
  </si>
  <si>
    <t>Fire Deaths (2022)</t>
  </si>
  <si>
    <t>Fire Death Rate Per Million Population (2022)</t>
  </si>
  <si>
    <t>Relative Risk of Fire Death (2022)</t>
  </si>
  <si>
    <t>Delaware**</t>
  </si>
  <si>
    <t>Hawaii*</t>
  </si>
  <si>
    <t>Idaho**</t>
  </si>
  <si>
    <t>Maine**</t>
  </si>
  <si>
    <t>Montana**</t>
  </si>
  <si>
    <t>New Hampshire*</t>
  </si>
  <si>
    <t>North Dakota**</t>
  </si>
  <si>
    <t>Vermont**</t>
  </si>
  <si>
    <t>1. National Center for Health Statistics. 2022 Mortality Data File, as compiled from data provided by the 57 vital statistics jurisdictions through the Vital Statistics Cooperative Program.</t>
  </si>
  <si>
    <t>2. U.S. Census Bureau, Population Division. July 1, 2022 population estimates from the table Annual Estimates of the Resident Population for the United States, Regions, States, the District of Columbia, and Puerto Rico: April 1, 2020 to July 1, 2023 (NST-EST2023-POP), Release Date: December 2023.</t>
  </si>
  <si>
    <t>1. Fire death rates are based on all deaths in which exposure to fire, fire products, or explosion was the underlying cause of death or was a contributing factor in the chain of events leading to death. Specifically, ICD 10 Codes: F63.1, W39-W40, X00-X09, X75-X76, X96-X97, Y25-Y26, and Y35.1 were extracted for this analysis resulting in a total of 4,446 fire deaths.</t>
  </si>
  <si>
    <t>Fire Deaths, Fire Death Rates Per Million Population, and Relative Risk of Fire Deaths for Children Ages 0 thru 14 (2013-2022)</t>
  </si>
  <si>
    <t xml:space="preserve">Sources: 1. National Center for Health Statistics. 2013-2022 Mortality Data Files, as compiled from data provided by the 57 vital statistics jurisdictions through the Vital Statistics Cooperative Program. </t>
  </si>
  <si>
    <t>2. U.S. Census Bureau, Population Division. July 1, 2013-2019 population estimates from the file, Annual Estimates of the Resident Population by Single Year of Age and Sex for the United States: April 1, 2010 to July 1, 2020 (NC-EST2020-AGESEX-RES). Release date: May 2021.</t>
  </si>
  <si>
    <t>Fire Deaths, Fire Death Rates Per Million Population, and Relative Risk of Fire Deaths for Older Adults Ages 65+ (2013-2022)</t>
  </si>
  <si>
    <t>Sources: 1. National Center for Health Statistics. 2013-2022 Mortality Data Files, as compiled from data provided by the 57 vital statistics jurisdictions through the Vital Statistics Cooperative Program.</t>
  </si>
  <si>
    <t>3. U.S. Census Bureau, Population Division. July 1, 2020-2022 population estimates from the file, Annual Estimates of the Resident Population by Single Year of Age and Sex for the United States: April 1, 2020 to July 1, 2023 (NC-EST2023-AGESEX-RES). Release date: April 2024.</t>
  </si>
  <si>
    <t>*According to the National Fire Protection Association, in 2022, there were an estimated 13,250 civilian fire injuries.</t>
  </si>
  <si>
    <t>Fire Injuries by Age (2022) (13,250 Injuries*)</t>
  </si>
  <si>
    <t>Fire Injury Rates Per Million Population by Age (2022)</t>
  </si>
  <si>
    <t>Relative Risk of Fire Injuries by Age (2022)</t>
  </si>
  <si>
    <t>Notes: 1. Data have been adjusted to account for unknown or unspecified ages.  2. The national fire injury rate in 2022 was 39.8.</t>
  </si>
  <si>
    <t>Notes: 1. Data have been adjusted to account for unknown or unspecified ages.  2. The national fire injury rate in 2022 was 39.8 injuries per million population.</t>
  </si>
  <si>
    <t>Fire Injuries (Percent)</t>
  </si>
  <si>
    <t xml:space="preserve">Fire Injuries per Million Population </t>
  </si>
  <si>
    <t>Region</t>
  </si>
  <si>
    <t>Northeast</t>
  </si>
  <si>
    <t>Midwest</t>
  </si>
  <si>
    <t>South</t>
  </si>
  <si>
    <t xml:space="preserve">West </t>
  </si>
  <si>
    <t>U.S. Fire Death Rate</t>
  </si>
  <si>
    <t>Population (2022)</t>
  </si>
  <si>
    <t xml:space="preserve">   3. The regions of the U.S. are defined by the U.S. Census Bureau as the Northeast (Connecticut, Maine, Massachusetts, New Hampshire, New Jersey, New York, Pennsylvania, Rhode Island, Vermont); South (Alabama, Arkansas, Delaware, District of Columbia, Florida, Georgia, Kentucky, Louisiana, Maryland, Mississippi, North Carolina, Oklahoma, South Carolina, Tennessee, Texas, Virginia, West Virginia); Midwest (Illinois, Indiana, Iowa, Kansas, Michigan, Minnesota, Missouri, Nebraska, North Dakota, Ohio, South Dakota, Wisconsin); and West (Alaska, Arizona, California, Colorado, Hawaii, Idaho, Montana, Nevada, New Mexico, Oregon, Utah, Washington, Wyoming)</t>
  </si>
  <si>
    <t xml:space="preserve">2. The fire death rates presented here reflect the crude death rates and are not age adjusted. The crude death rate is the total number of fire deaths per region divided by the total population and multiplied by 1,000,000. </t>
  </si>
  <si>
    <t>Region Deaths, Rate, Risk 2022</t>
  </si>
  <si>
    <t>Data table for fire deaths, fire death rates per million population, and relative risk of fire deaths by state (2022).</t>
  </si>
  <si>
    <t>Data table for fire deaths, fire death rates per million population, and relative risk of fire deaths by census region (2022).</t>
  </si>
  <si>
    <t>Fire Deaths, Fire Death Rates Per Million Population, and Relative Risk by Census Region (2022)</t>
  </si>
  <si>
    <t>Fire Deaths by Race and Sex (2022)</t>
  </si>
  <si>
    <t>Fire Death Rates Per Million Population by Race and Sex (2022)</t>
  </si>
  <si>
    <t>Fire Deaths by Age and Sex (2022)</t>
  </si>
  <si>
    <t>Fire Death Rates Per Million Population by Age and Sex (2022)</t>
  </si>
  <si>
    <t>Distribution of Fire Deaths by Sex (2022) (4,446 cases)</t>
  </si>
  <si>
    <t>Data tables for fire deaths and fire death rates per million population by age and sex (2022).</t>
  </si>
  <si>
    <t>Deaths by Age+Sex 2022</t>
  </si>
  <si>
    <t>Deaths by Race+Sex 2022</t>
  </si>
  <si>
    <t>Injuries by Age+Sex 2022</t>
  </si>
  <si>
    <t>Data tables for fire deaths and fire death rates per million population by race and sex (2022).</t>
  </si>
  <si>
    <t>Data tables for fire injuries and fire injury rates per million population by age and sex (2022).</t>
  </si>
  <si>
    <t>Distribution of Fire Injuries by Sex (2022) (13,250*)</t>
  </si>
  <si>
    <t>Fire Injuries by Age and Sex (2022)</t>
  </si>
  <si>
    <t>Fire Injury Rates Per Million Population by Age and Sex (2022)</t>
  </si>
  <si>
    <t>1. The national fire death rate in 2022 was 13.3.</t>
  </si>
  <si>
    <t>Two or more races</t>
  </si>
  <si>
    <t>2. Fire death rates for females in the American Indian and two or more races categories should be used with caution due to small numbers of deaths. Per the National Center for Health Statistics, National Vital Statistics Reports Volume 60, Number 4, "Deaths: Preliminary Data for 2010," a rate or percentage is based on at least 20 deaths. Rates based on fewer than 20 deaths are considered highly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</si>
</sst>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
    <numFmt numFmtId="166" formatCode="mmmm\ d\,\ yyyy"/>
    <numFmt numFmtId="167" formatCode="0.00000000"/>
    <numFmt numFmtId="168" formatCode="0.0000"/>
    <numFmt numFmtId="169" formatCode="0.000000"/>
    <numFmt numFmtId="170" formatCode="#,##0.0"/>
  </numFmts>
  <fonts count="27">
    <font>
      <sz val="11"/>
      <color theme="1"/>
      <name val="Calibri"/>
      <family val="2"/>
      <scheme val="minor"/>
    </font>
    <font>
      <sz val="12"/>
      <color theme="1"/>
      <name val="Times New Roman"/>
      <family val="1"/>
    </font>
    <font>
      <sz val="10"/>
      <name val="MS Sans Serif"/>
      <family val="2"/>
    </font>
    <font>
      <sz val="11"/>
      <color theme="1"/>
      <name val="Times New Roman"/>
      <family val="1"/>
    </font>
    <font>
      <sz val="11"/>
      <name val="Times New Roman"/>
      <family val="1"/>
    </font>
    <font>
      <i/>
      <sz val="9"/>
      <color theme="1"/>
      <name val="Times New Roman"/>
      <family val="1"/>
    </font>
    <font>
      <b/>
      <sz val="14"/>
      <color theme="1"/>
      <name val="Times New Roman"/>
      <family val="1"/>
    </font>
    <font>
      <b/>
      <sz val="12"/>
      <color theme="1"/>
      <name val="Times New Roman"/>
      <family val="1"/>
    </font>
    <font>
      <b/>
      <u/>
      <sz val="14"/>
      <color theme="1"/>
      <name val="Times New Roman"/>
      <family val="1"/>
    </font>
    <font>
      <b/>
      <sz val="11"/>
      <name val="Times New Roman"/>
      <family val="1"/>
    </font>
    <font>
      <sz val="9"/>
      <name val="Arial"/>
      <family val="2"/>
    </font>
    <font>
      <i/>
      <sz val="9"/>
      <name val="Arial"/>
      <family val="2"/>
    </font>
    <font>
      <i/>
      <sz val="9"/>
      <name val="Times New Roman"/>
      <family val="1"/>
    </font>
    <font>
      <b/>
      <sz val="11"/>
      <color theme="1"/>
      <name val="Times New Roman"/>
      <family val="1"/>
    </font>
    <font>
      <sz val="10"/>
      <name val="Arial"/>
      <family val="2"/>
    </font>
    <font>
      <sz val="9"/>
      <color theme="1"/>
      <name val="Calibri"/>
      <family val="2"/>
      <scheme val="minor"/>
    </font>
    <font>
      <sz val="11"/>
      <color rgb="FF000000"/>
      <name val="Times New Roman"/>
      <family val="1"/>
    </font>
    <font>
      <b/>
      <sz val="11"/>
      <color theme="1"/>
      <name val="Calibri"/>
      <family val="2"/>
      <scheme val="minor"/>
    </font>
    <font>
      <sz val="10"/>
      <name val="Times New Roman"/>
      <family val="1"/>
    </font>
    <font>
      <b/>
      <sz val="11"/>
      <color rgb="FFFF0000"/>
      <name val="Calibri"/>
      <family val="2"/>
      <scheme val="minor"/>
    </font>
    <font>
      <b/>
      <sz val="10"/>
      <name val="MS Sans Serif"/>
      <family val="2"/>
    </font>
    <font>
      <b/>
      <sz val="10"/>
      <name val="Arial"/>
      <family val="2"/>
    </font>
    <font>
      <sz val="9"/>
      <color theme="1"/>
      <name val="Times New Roman"/>
      <family val="1"/>
    </font>
    <font>
      <sz val="11"/>
      <color indexed="8"/>
      <name val="Times New Roman"/>
      <family val="1"/>
    </font>
    <font>
      <sz val="7.5"/>
      <color theme="1"/>
      <name val="Calibri"/>
      <family val="2"/>
      <scheme val="minor"/>
    </font>
    <font>
      <sz val="12"/>
      <color theme="1"/>
      <name val="Calibri"/>
      <family val="2"/>
      <scheme val="minor"/>
    </font>
    <font>
      <i/>
      <sz val="9"/>
      <color rgb="FF000000"/>
      <name val="Times New Roman"/>
      <family val="1"/>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14" fillId="0" borderId="0"/>
    <xf numFmtId="0" fontId="2" fillId="0" borderId="0"/>
  </cellStyleXfs>
  <cellXfs count="139">
    <xf numFmtId="0" fontId="0" fillId="0" borderId="0" xfId="0"/>
    <xf numFmtId="0" fontId="5" fillId="0" borderId="0" xfId="0" applyFont="1"/>
    <xf numFmtId="0" fontId="5" fillId="0" borderId="0" xfId="0" applyFont="1" applyAlignment="1">
      <alignment vertical="top" wrapText="1"/>
    </xf>
    <xf numFmtId="0" fontId="3" fillId="0" borderId="0" xfId="0" applyFont="1"/>
    <xf numFmtId="164" fontId="0" fillId="0" borderId="1" xfId="0" applyNumberFormat="1" applyBorder="1"/>
    <xf numFmtId="0" fontId="3" fillId="0" borderId="1" xfId="0" applyFont="1" applyBorder="1" applyAlignment="1">
      <alignment horizontal="center" wrapText="1"/>
    </xf>
    <xf numFmtId="0" fontId="7" fillId="0" borderId="0" xfId="0" applyFont="1"/>
    <xf numFmtId="0" fontId="1" fillId="0" borderId="0" xfId="0" applyFont="1"/>
    <xf numFmtId="164" fontId="3" fillId="0" borderId="1" xfId="0" applyNumberFormat="1" applyFont="1" applyBorder="1"/>
    <xf numFmtId="164" fontId="0" fillId="0" borderId="0" xfId="0" applyNumberFormat="1"/>
    <xf numFmtId="165" fontId="3" fillId="0" borderId="0" xfId="0" applyNumberFormat="1" applyFont="1"/>
    <xf numFmtId="0" fontId="5" fillId="0" borderId="0" xfId="0" applyFont="1" applyAlignment="1">
      <alignment vertical="top"/>
    </xf>
    <xf numFmtId="0" fontId="3" fillId="2" borderId="2" xfId="0" applyFont="1" applyFill="1" applyBorder="1" applyAlignment="1">
      <alignment horizontal="right"/>
    </xf>
    <xf numFmtId="49" fontId="3" fillId="2" borderId="1" xfId="0" applyNumberFormat="1" applyFont="1" applyFill="1" applyBorder="1" applyAlignment="1">
      <alignment horizontal="right"/>
    </xf>
    <xf numFmtId="0" fontId="3" fillId="2" borderId="1" xfId="0" applyFont="1" applyFill="1" applyBorder="1" applyAlignment="1">
      <alignment horizontal="right"/>
    </xf>
    <xf numFmtId="0" fontId="6" fillId="0" borderId="0" xfId="0" applyFont="1"/>
    <xf numFmtId="0" fontId="3" fillId="0" borderId="1" xfId="0" applyFont="1" applyBorder="1"/>
    <xf numFmtId="0" fontId="9" fillId="0" borderId="1" xfId="0" applyFont="1" applyBorder="1"/>
    <xf numFmtId="164" fontId="9" fillId="0" borderId="1" xfId="0" applyNumberFormat="1" applyFont="1" applyBorder="1" applyAlignment="1">
      <alignment wrapText="1"/>
    </xf>
    <xf numFmtId="2" fontId="9" fillId="0" borderId="1" xfId="0" applyNumberFormat="1" applyFont="1" applyBorder="1" applyAlignment="1">
      <alignment wrapText="1"/>
    </xf>
    <xf numFmtId="164" fontId="4" fillId="0" borderId="1" xfId="0" applyNumberFormat="1" applyFont="1" applyBorder="1" applyAlignment="1">
      <alignment horizontal="right"/>
    </xf>
    <xf numFmtId="0" fontId="9" fillId="0" borderId="0" xfId="0" applyFont="1"/>
    <xf numFmtId="0" fontId="5" fillId="0" borderId="0" xfId="0" applyFont="1" applyAlignment="1">
      <alignment horizontal="left" vertical="center" indent="1"/>
    </xf>
    <xf numFmtId="0" fontId="8" fillId="0" borderId="0" xfId="0" applyFont="1"/>
    <xf numFmtId="0" fontId="7" fillId="0" borderId="1" xfId="0" applyFont="1" applyBorder="1" applyAlignment="1">
      <alignment horizontal="center"/>
    </xf>
    <xf numFmtId="3" fontId="3" fillId="0" borderId="1" xfId="0" applyNumberFormat="1" applyFont="1" applyBorder="1" applyAlignment="1">
      <alignment horizontal="center" vertical="center" wrapText="1"/>
    </xf>
    <xf numFmtId="164" fontId="9" fillId="0" borderId="0" xfId="0" applyNumberFormat="1" applyFont="1"/>
    <xf numFmtId="3" fontId="16" fillId="0" borderId="1" xfId="0" applyNumberFormat="1" applyFont="1" applyBorder="1" applyAlignment="1">
      <alignment horizontal="center" vertical="center" wrapText="1"/>
    </xf>
    <xf numFmtId="0" fontId="3" fillId="2" borderId="0" xfId="0" applyFont="1" applyFill="1" applyAlignment="1">
      <alignment horizontal="right"/>
    </xf>
    <xf numFmtId="164" fontId="3" fillId="0" borderId="0" xfId="0" applyNumberFormat="1" applyFont="1"/>
    <xf numFmtId="164" fontId="4" fillId="0" borderId="4" xfId="0" applyNumberFormat="1" applyFont="1" applyBorder="1" applyAlignment="1">
      <alignment horizontal="center" wrapText="1"/>
    </xf>
    <xf numFmtId="0" fontId="3" fillId="0" borderId="1" xfId="0" applyFont="1" applyBorder="1" applyAlignment="1">
      <alignment horizontal="center" vertical="center" wrapText="1"/>
    </xf>
    <xf numFmtId="0" fontId="3" fillId="0" borderId="5" xfId="0" applyFont="1" applyBorder="1" applyAlignment="1">
      <alignment vertical="center" wrapText="1"/>
    </xf>
    <xf numFmtId="0" fontId="3" fillId="0" borderId="6"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7" xfId="0" applyBorder="1"/>
    <xf numFmtId="164" fontId="4" fillId="0" borderId="7" xfId="0" applyNumberFormat="1" applyFont="1" applyBorder="1"/>
    <xf numFmtId="165" fontId="4" fillId="0" borderId="7" xfId="0" applyNumberFormat="1" applyFont="1" applyBorder="1"/>
    <xf numFmtId="0" fontId="3" fillId="0" borderId="0" xfId="0" applyFont="1" applyAlignment="1">
      <alignment horizontal="center" vertical="center" wrapText="1"/>
    </xf>
    <xf numFmtId="3" fontId="16" fillId="0" borderId="0" xfId="0" applyNumberFormat="1" applyFont="1" applyAlignment="1">
      <alignment horizontal="center" vertical="center" wrapText="1"/>
    </xf>
    <xf numFmtId="164" fontId="3" fillId="0" borderId="5" xfId="0" applyNumberFormat="1" applyFont="1" applyBorder="1" applyAlignment="1">
      <alignment horizontal="center" vertical="center" wrapText="1"/>
    </xf>
    <xf numFmtId="2" fontId="13" fillId="0" borderId="1" xfId="0" applyNumberFormat="1" applyFont="1" applyBorder="1" applyAlignment="1">
      <alignment wrapText="1"/>
    </xf>
    <xf numFmtId="164" fontId="13" fillId="0" borderId="3" xfId="0" applyNumberFormat="1" applyFont="1" applyBorder="1"/>
    <xf numFmtId="164" fontId="18" fillId="0" borderId="1" xfId="0" applyNumberFormat="1" applyFont="1" applyBorder="1" applyAlignment="1">
      <alignment horizontal="right"/>
    </xf>
    <xf numFmtId="164" fontId="3" fillId="0" borderId="1" xfId="0" applyNumberFormat="1" applyFont="1" applyBorder="1" applyAlignment="1">
      <alignment horizontal="right"/>
    </xf>
    <xf numFmtId="0" fontId="12" fillId="0" borderId="0" xfId="0" applyFont="1"/>
    <xf numFmtId="0" fontId="11" fillId="0" borderId="0" xfId="0" applyFont="1"/>
    <xf numFmtId="164" fontId="10" fillId="0" borderId="0" xfId="0" applyNumberFormat="1" applyFont="1"/>
    <xf numFmtId="0" fontId="10" fillId="0" borderId="0" xfId="0" applyFont="1"/>
    <xf numFmtId="0" fontId="12" fillId="0" borderId="0" xfId="0" applyFont="1" applyAlignment="1">
      <alignment horizontal="left" indent="6"/>
    </xf>
    <xf numFmtId="0" fontId="13" fillId="0" borderId="0" xfId="0" applyFont="1" applyAlignment="1">
      <alignment horizontal="center" vertical="center" wrapText="1"/>
    </xf>
    <xf numFmtId="0" fontId="5" fillId="0" borderId="0" xfId="0" applyFont="1" applyAlignment="1">
      <alignment vertical="center"/>
    </xf>
    <xf numFmtId="0" fontId="15" fillId="0" borderId="0" xfId="0" applyFont="1" applyAlignment="1">
      <alignment vertical="center"/>
    </xf>
    <xf numFmtId="0" fontId="3" fillId="0" borderId="4" xfId="0" applyFont="1" applyBorder="1" applyAlignment="1">
      <alignment horizontal="center" wrapText="1"/>
    </xf>
    <xf numFmtId="164" fontId="3" fillId="0" borderId="7" xfId="0" applyNumberFormat="1" applyFont="1" applyBorder="1" applyAlignment="1">
      <alignment wrapText="1"/>
    </xf>
    <xf numFmtId="0" fontId="1" fillId="0" borderId="0" xfId="0" applyFont="1" applyAlignment="1">
      <alignment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wrapText="1"/>
    </xf>
    <xf numFmtId="164" fontId="13" fillId="0" borderId="0" xfId="0" applyNumberFormat="1" applyFont="1"/>
    <xf numFmtId="0" fontId="3" fillId="0" borderId="2" xfId="0" applyFont="1" applyBorder="1" applyAlignment="1">
      <alignment horizontal="right"/>
    </xf>
    <xf numFmtId="49" fontId="3" fillId="0" borderId="1" xfId="0" applyNumberFormat="1" applyFont="1" applyBorder="1" applyAlignment="1">
      <alignment horizontal="right"/>
    </xf>
    <xf numFmtId="0" fontId="3" fillId="0" borderId="1" xfId="0" applyFont="1" applyBorder="1" applyAlignment="1">
      <alignment horizontal="right"/>
    </xf>
    <xf numFmtId="0" fontId="3" fillId="0" borderId="0" xfId="0" applyFont="1" applyAlignment="1">
      <alignment horizontal="right"/>
    </xf>
    <xf numFmtId="0" fontId="17" fillId="0" borderId="0" xfId="0" applyFont="1"/>
    <xf numFmtId="0" fontId="17" fillId="0" borderId="0" xfId="0" applyFont="1" applyAlignment="1">
      <alignment wrapText="1"/>
    </xf>
    <xf numFmtId="164" fontId="17" fillId="0" borderId="0" xfId="0" applyNumberFormat="1" applyFont="1" applyAlignment="1">
      <alignment wrapText="1"/>
    </xf>
    <xf numFmtId="166" fontId="20" fillId="0" borderId="0" xfId="0" quotePrefix="1" applyNumberFormat="1" applyFont="1" applyAlignment="1" applyProtection="1">
      <alignment horizontal="center" vertical="center" wrapText="1"/>
      <protection locked="0"/>
    </xf>
    <xf numFmtId="3" fontId="0" fillId="0" borderId="0" xfId="0" applyNumberFormat="1"/>
    <xf numFmtId="164" fontId="0" fillId="0" borderId="0" xfId="0" applyNumberFormat="1" applyAlignment="1">
      <alignment wrapText="1"/>
    </xf>
    <xf numFmtId="3" fontId="0" fillId="0" borderId="0" xfId="0" quotePrefix="1" applyNumberFormat="1" applyAlignment="1" applyProtection="1">
      <alignment horizontal="right"/>
      <protection locked="0"/>
    </xf>
    <xf numFmtId="3" fontId="0" fillId="0" borderId="0" xfId="1" applyNumberFormat="1" applyFont="1" applyAlignment="1" applyProtection="1">
      <alignment horizontal="right"/>
      <protection locked="0"/>
    </xf>
    <xf numFmtId="3" fontId="0" fillId="0" borderId="0" xfId="0" applyNumberFormat="1" applyAlignment="1" applyProtection="1">
      <alignment horizontal="right"/>
      <protection locked="0"/>
    </xf>
    <xf numFmtId="167" fontId="17" fillId="0" borderId="0" xfId="0" applyNumberFormat="1" applyFont="1"/>
    <xf numFmtId="0" fontId="21" fillId="0" borderId="0" xfId="0" applyFont="1" applyAlignment="1">
      <alignment horizontal="right"/>
    </xf>
    <xf numFmtId="2" fontId="13" fillId="0" borderId="5" xfId="0" applyNumberFormat="1" applyFont="1" applyBorder="1" applyAlignment="1">
      <alignment horizontal="left" wrapText="1"/>
    </xf>
    <xf numFmtId="164" fontId="3" fillId="0" borderId="5" xfId="0" applyNumberFormat="1" applyFont="1" applyBorder="1" applyAlignment="1">
      <alignment horizontal="right"/>
    </xf>
    <xf numFmtId="0" fontId="3" fillId="0" borderId="5" xfId="0" applyFont="1" applyBorder="1" applyAlignment="1">
      <alignment horizontal="right"/>
    </xf>
    <xf numFmtId="2" fontId="9" fillId="0" borderId="1" xfId="0" applyNumberFormat="1" applyFont="1" applyBorder="1" applyAlignment="1">
      <alignment horizontal="left" wrapText="1"/>
    </xf>
    <xf numFmtId="0" fontId="4" fillId="0" borderId="1" xfId="0" applyFont="1" applyBorder="1" applyAlignment="1">
      <alignment horizontal="right"/>
    </xf>
    <xf numFmtId="0" fontId="13" fillId="0" borderId="3" xfId="0" applyFont="1" applyBorder="1"/>
    <xf numFmtId="168" fontId="0" fillId="0" borderId="0" xfId="0" applyNumberFormat="1"/>
    <xf numFmtId="0" fontId="3" fillId="0" borderId="0" xfId="0" applyFont="1" applyAlignment="1">
      <alignment horizontal="center" wrapText="1"/>
    </xf>
    <xf numFmtId="164" fontId="3" fillId="0" borderId="0" xfId="0" applyNumberFormat="1" applyFont="1" applyAlignment="1">
      <alignment horizontal="center" vertical="center" wrapText="1"/>
    </xf>
    <xf numFmtId="0" fontId="16" fillId="0" borderId="0" xfId="0" applyFont="1" applyAlignment="1">
      <alignment horizontal="center" vertical="center" wrapText="1"/>
    </xf>
    <xf numFmtId="165" fontId="3" fillId="0" borderId="0" xfId="0" applyNumberFormat="1" applyFont="1" applyAlignment="1">
      <alignment horizontal="center" vertical="center" wrapText="1"/>
    </xf>
    <xf numFmtId="3" fontId="3" fillId="0" borderId="0" xfId="0" applyNumberFormat="1" applyFont="1" applyAlignment="1">
      <alignment horizontal="center"/>
    </xf>
    <xf numFmtId="0" fontId="14" fillId="0" borderId="0" xfId="0" applyFont="1"/>
    <xf numFmtId="3" fontId="16" fillId="0" borderId="1" xfId="0" applyNumberFormat="1" applyFont="1" applyBorder="1" applyAlignment="1">
      <alignment vertical="center" wrapText="1"/>
    </xf>
    <xf numFmtId="3" fontId="3" fillId="0" borderId="1" xfId="0" applyNumberFormat="1" applyFont="1" applyBorder="1" applyAlignment="1">
      <alignment vertical="center" wrapText="1"/>
    </xf>
    <xf numFmtId="3" fontId="23" fillId="0" borderId="1" xfId="0" applyNumberFormat="1" applyFont="1" applyBorder="1" applyAlignment="1">
      <alignment vertical="top" wrapText="1"/>
    </xf>
    <xf numFmtId="3" fontId="4" fillId="0" borderId="1" xfId="0" applyNumberFormat="1" applyFont="1" applyBorder="1" applyAlignment="1">
      <alignment vertical="top" wrapText="1"/>
    </xf>
    <xf numFmtId="164" fontId="3" fillId="0" borderId="4" xfId="0" applyNumberFormat="1" applyFont="1" applyBorder="1" applyAlignment="1">
      <alignment horizontal="center" vertical="center" wrapText="1"/>
    </xf>
    <xf numFmtId="0" fontId="12" fillId="0" borderId="0" xfId="0" applyFont="1" applyAlignment="1">
      <alignment horizontal="left" vertical="center" indent="1"/>
    </xf>
    <xf numFmtId="165" fontId="5" fillId="0" borderId="0" xfId="0" applyNumberFormat="1" applyFont="1"/>
    <xf numFmtId="0" fontId="5" fillId="0" borderId="0" xfId="0" applyFont="1" applyAlignment="1">
      <alignment vertical="center" wrapText="1"/>
    </xf>
    <xf numFmtId="0" fontId="5" fillId="0" borderId="0" xfId="0" applyFont="1" applyAlignment="1">
      <alignment horizontal="center" vertical="center" wrapText="1"/>
    </xf>
    <xf numFmtId="10" fontId="5" fillId="0" borderId="0" xfId="0" applyNumberFormat="1" applyFont="1" applyAlignment="1">
      <alignment horizontal="center" vertical="center" wrapText="1"/>
    </xf>
    <xf numFmtId="2" fontId="9" fillId="2" borderId="4" xfId="0" applyNumberFormat="1" applyFont="1" applyFill="1" applyBorder="1" applyAlignment="1">
      <alignment horizontal="center" wrapText="1"/>
    </xf>
    <xf numFmtId="0" fontId="13" fillId="0" borderId="4" xfId="0" applyFont="1" applyBorder="1" applyAlignment="1">
      <alignment horizontal="center" wrapText="1"/>
    </xf>
    <xf numFmtId="0" fontId="13" fillId="0" borderId="8" xfId="0" applyFont="1" applyBorder="1" applyAlignment="1">
      <alignment horizontal="center" wrapText="1"/>
    </xf>
    <xf numFmtId="165" fontId="13" fillId="0" borderId="6" xfId="0" applyNumberFormat="1" applyFont="1" applyBorder="1" applyAlignment="1">
      <alignment horizontal="center" vertical="center" wrapText="1"/>
    </xf>
    <xf numFmtId="169" fontId="0" fillId="0" borderId="0" xfId="0" applyNumberFormat="1"/>
    <xf numFmtId="164" fontId="3" fillId="0" borderId="4" xfId="0" applyNumberFormat="1" applyFont="1" applyBorder="1" applyAlignment="1">
      <alignment horizontal="center" wrapText="1"/>
    </xf>
    <xf numFmtId="0" fontId="22" fillId="0" borderId="0" xfId="0" applyFont="1" applyAlignment="1">
      <alignment horizontal="left"/>
    </xf>
    <xf numFmtId="0" fontId="5" fillId="0" borderId="0" xfId="0" applyFont="1" applyAlignment="1">
      <alignment horizontal="left"/>
    </xf>
    <xf numFmtId="165" fontId="3" fillId="0" borderId="3" xfId="0" applyNumberFormat="1" applyFont="1" applyBorder="1" applyAlignment="1">
      <alignment horizontal="center" vertical="center" wrapText="1"/>
    </xf>
    <xf numFmtId="164" fontId="21" fillId="0" borderId="0" xfId="0" applyNumberFormat="1" applyFont="1" applyAlignment="1">
      <alignment horizontal="right"/>
    </xf>
    <xf numFmtId="164" fontId="9" fillId="0" borderId="5" xfId="0" applyNumberFormat="1" applyFont="1" applyBorder="1" applyAlignment="1">
      <alignment horizontal="left" wrapText="1"/>
    </xf>
    <xf numFmtId="164" fontId="4" fillId="0" borderId="5" xfId="0" applyNumberFormat="1" applyFont="1" applyBorder="1" applyAlignment="1">
      <alignment horizontal="right" vertical="center" wrapText="1"/>
    </xf>
    <xf numFmtId="164" fontId="4" fillId="0" borderId="5" xfId="0" applyNumberFormat="1" applyFont="1" applyBorder="1" applyAlignment="1">
      <alignment horizontal="right"/>
    </xf>
    <xf numFmtId="164" fontId="9" fillId="0" borderId="1" xfId="0" applyNumberFormat="1" applyFont="1" applyBorder="1" applyAlignment="1">
      <alignment horizontal="right" wrapText="1"/>
    </xf>
    <xf numFmtId="3" fontId="0" fillId="0" borderId="0" xfId="0" applyNumberFormat="1" applyAlignment="1">
      <alignment wrapText="1"/>
    </xf>
    <xf numFmtId="164" fontId="13" fillId="0" borderId="3" xfId="0" applyNumberFormat="1" applyFont="1" applyBorder="1" applyAlignment="1">
      <alignment horizontal="right"/>
    </xf>
    <xf numFmtId="0" fontId="24" fillId="0" borderId="0" xfId="0" applyFont="1" applyAlignment="1">
      <alignment horizontal="justify" vertical="center"/>
    </xf>
    <xf numFmtId="0" fontId="0" fillId="0" borderId="0" xfId="0" applyAlignment="1">
      <alignment vertical="center"/>
    </xf>
    <xf numFmtId="0" fontId="3" fillId="0" borderId="9" xfId="0" applyFont="1" applyBorder="1" applyAlignment="1">
      <alignment vertical="center" wrapText="1"/>
    </xf>
    <xf numFmtId="0" fontId="3" fillId="0" borderId="9" xfId="0" applyFont="1" applyBorder="1" applyAlignment="1">
      <alignment horizontal="right" vertical="center" wrapText="1"/>
    </xf>
    <xf numFmtId="3" fontId="3" fillId="0" borderId="9" xfId="0" applyNumberFormat="1" applyFont="1" applyBorder="1" applyAlignment="1">
      <alignment horizontal="right" vertical="center" wrapText="1"/>
    </xf>
    <xf numFmtId="0" fontId="13" fillId="0" borderId="0" xfId="0" applyFont="1"/>
    <xf numFmtId="164" fontId="9" fillId="0" borderId="4" xfId="0" applyNumberFormat="1" applyFont="1" applyBorder="1" applyAlignment="1">
      <alignment horizontal="right" wrapText="1"/>
    </xf>
    <xf numFmtId="164" fontId="3" fillId="0" borderId="9" xfId="0" applyNumberFormat="1" applyFont="1" applyBorder="1" applyAlignment="1">
      <alignment horizontal="right" vertical="center" wrapText="1"/>
    </xf>
    <xf numFmtId="170" fontId="3" fillId="0" borderId="9" xfId="0" applyNumberFormat="1" applyFont="1" applyBorder="1" applyAlignment="1">
      <alignment horizontal="right" vertical="center" wrapText="1"/>
    </xf>
    <xf numFmtId="2" fontId="4" fillId="0" borderId="4" xfId="0" applyNumberFormat="1" applyFont="1" applyBorder="1" applyAlignment="1">
      <alignment horizontal="center" wrapText="1"/>
    </xf>
    <xf numFmtId="3" fontId="3" fillId="0" borderId="1" xfId="0" applyNumberFormat="1" applyFont="1" applyBorder="1"/>
    <xf numFmtId="3" fontId="14" fillId="0" borderId="0" xfId="0" applyNumberFormat="1" applyFont="1"/>
    <xf numFmtId="10" fontId="4" fillId="0" borderId="1" xfId="0" applyNumberFormat="1" applyFont="1" applyBorder="1" applyAlignment="1">
      <alignment horizontal="center" wrapText="1"/>
    </xf>
    <xf numFmtId="10" fontId="0" fillId="0" borderId="0" xfId="0" applyNumberFormat="1" applyAlignment="1">
      <alignment wrapText="1"/>
    </xf>
    <xf numFmtId="2" fontId="0" fillId="0" borderId="0" xfId="0" applyNumberFormat="1" applyAlignment="1">
      <alignment wrapText="1"/>
    </xf>
    <xf numFmtId="0" fontId="4" fillId="0" borderId="1" xfId="0" applyFont="1" applyBorder="1"/>
    <xf numFmtId="164" fontId="3" fillId="0" borderId="1" xfId="0" applyNumberFormat="1" applyFont="1" applyBorder="1" applyAlignment="1">
      <alignment horizontal="right" vertical="center" wrapText="1"/>
    </xf>
    <xf numFmtId="0" fontId="19" fillId="0" borderId="0" xfId="0" applyFont="1"/>
    <xf numFmtId="165" fontId="4" fillId="0" borderId="0" xfId="0" applyNumberFormat="1" applyFont="1" applyAlignment="1">
      <alignment horizontal="center" vertical="center" wrapText="1"/>
    </xf>
    <xf numFmtId="165" fontId="3" fillId="0" borderId="0" xfId="0" applyNumberFormat="1" applyFont="1" applyAlignment="1">
      <alignment vertical="center" wrapText="1"/>
    </xf>
    <xf numFmtId="3" fontId="3" fillId="0" borderId="1" xfId="0" applyNumberFormat="1" applyFont="1" applyBorder="1" applyAlignment="1">
      <alignment horizontal="center"/>
    </xf>
    <xf numFmtId="164" fontId="3" fillId="0" borderId="1" xfId="0" applyNumberFormat="1" applyFont="1" applyBorder="1" applyAlignment="1">
      <alignment horizontal="center" wrapText="1"/>
    </xf>
    <xf numFmtId="0" fontId="4" fillId="0" borderId="1" xfId="0" applyFont="1" applyBorder="1" applyAlignment="1">
      <alignment wrapText="1"/>
    </xf>
    <xf numFmtId="164" fontId="4" fillId="0" borderId="1" xfId="0" applyNumberFormat="1" applyFont="1" applyBorder="1" applyAlignment="1">
      <alignment horizontal="center" wrapText="1"/>
    </xf>
    <xf numFmtId="0" fontId="25" fillId="0" borderId="0" xfId="0" applyFont="1"/>
    <xf numFmtId="0" fontId="26" fillId="0" borderId="0" xfId="0" applyFont="1"/>
  </cellXfs>
  <cellStyles count="4">
    <cellStyle name="Normal" xfId="0" builtinId="0"/>
    <cellStyle name="Normal 2" xfId="1" xr:uid="{00000000-0005-0000-0000-000001000000}"/>
    <cellStyle name="Normal 3" xfId="3" xr:uid="{59A33D3B-A671-4A8D-9742-0BEBFA385D6B}"/>
    <cellStyle name="Normal 4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7"/>
  <sheetViews>
    <sheetView tabSelected="1" workbookViewId="0">
      <selection activeCell="B16" sqref="B16"/>
    </sheetView>
  </sheetViews>
  <sheetFormatPr baseColWidth="10" defaultColWidth="8.83203125" defaultRowHeight="15"/>
  <cols>
    <col min="1" max="1" width="35.1640625" customWidth="1"/>
    <col min="2" max="2" width="120.33203125" customWidth="1"/>
  </cols>
  <sheetData>
    <row r="1" spans="1:15" ht="16">
      <c r="A1" s="24" t="s">
        <v>123</v>
      </c>
      <c r="B1" s="24" t="s">
        <v>122</v>
      </c>
      <c r="C1" s="7"/>
      <c r="D1" s="7"/>
      <c r="E1" s="7"/>
      <c r="F1" s="7"/>
      <c r="G1" s="7"/>
      <c r="H1" s="7"/>
      <c r="I1" s="7"/>
      <c r="J1" s="7"/>
      <c r="K1" s="7"/>
      <c r="L1" s="7"/>
      <c r="M1" s="7"/>
      <c r="N1" s="7"/>
      <c r="O1" s="7"/>
    </row>
    <row r="2" spans="1:15" ht="17">
      <c r="A2" s="7" t="s">
        <v>177</v>
      </c>
      <c r="B2" s="55" t="s">
        <v>183</v>
      </c>
      <c r="C2" s="7"/>
      <c r="D2" s="7"/>
      <c r="E2" s="7"/>
      <c r="F2" s="7"/>
      <c r="G2" s="7"/>
      <c r="H2" s="7"/>
      <c r="I2" s="7"/>
      <c r="J2" s="7"/>
      <c r="K2" s="7"/>
      <c r="L2" s="7"/>
      <c r="M2" s="7"/>
      <c r="N2" s="7"/>
      <c r="O2" s="7"/>
    </row>
    <row r="3" spans="1:15" ht="17">
      <c r="A3" s="7" t="s">
        <v>258</v>
      </c>
      <c r="B3" s="55" t="s">
        <v>257</v>
      </c>
      <c r="C3" s="7"/>
      <c r="D3" s="7"/>
      <c r="E3" s="7"/>
      <c r="F3" s="7"/>
      <c r="G3" s="7"/>
      <c r="H3" s="7"/>
      <c r="I3" s="7"/>
      <c r="J3" s="7"/>
      <c r="K3" s="7"/>
      <c r="L3" s="7"/>
      <c r="M3" s="7"/>
      <c r="N3" s="7"/>
      <c r="O3" s="7"/>
    </row>
    <row r="4" spans="1:15" ht="17">
      <c r="A4" s="7" t="s">
        <v>259</v>
      </c>
      <c r="B4" s="55" t="s">
        <v>261</v>
      </c>
      <c r="C4" s="7"/>
      <c r="D4" s="7"/>
      <c r="E4" s="7"/>
      <c r="F4" s="7"/>
      <c r="G4" s="7"/>
      <c r="H4" s="7"/>
      <c r="I4" s="7"/>
      <c r="J4" s="7"/>
      <c r="K4" s="7"/>
      <c r="L4" s="7"/>
      <c r="M4" s="7"/>
      <c r="N4" s="7"/>
      <c r="O4" s="7"/>
    </row>
    <row r="5" spans="1:15" ht="17">
      <c r="A5" s="7" t="s">
        <v>178</v>
      </c>
      <c r="B5" s="55" t="s">
        <v>249</v>
      </c>
      <c r="C5" s="7"/>
      <c r="D5" s="7"/>
      <c r="E5" s="7"/>
      <c r="F5" s="7"/>
      <c r="G5" s="7"/>
      <c r="H5" s="7"/>
      <c r="I5" s="7"/>
      <c r="J5" s="7"/>
      <c r="K5" s="7"/>
      <c r="L5" s="7"/>
      <c r="M5" s="7"/>
      <c r="N5" s="7"/>
      <c r="O5" s="7"/>
    </row>
    <row r="6" spans="1:15" ht="17">
      <c r="A6" s="7" t="s">
        <v>248</v>
      </c>
      <c r="B6" s="55" t="s">
        <v>250</v>
      </c>
      <c r="C6" s="7"/>
      <c r="D6" s="7"/>
      <c r="E6" s="7"/>
      <c r="F6" s="7"/>
      <c r="G6" s="7"/>
      <c r="H6" s="7"/>
      <c r="I6" s="7"/>
      <c r="J6" s="7"/>
      <c r="K6" s="7"/>
      <c r="L6" s="7"/>
      <c r="M6" s="7"/>
      <c r="N6" s="7"/>
      <c r="O6" s="7"/>
    </row>
    <row r="7" spans="1:15" ht="34">
      <c r="A7" s="7" t="s">
        <v>179</v>
      </c>
      <c r="B7" s="55" t="s">
        <v>184</v>
      </c>
      <c r="C7" s="7"/>
      <c r="D7" s="7"/>
      <c r="E7" s="7"/>
      <c r="F7" s="7"/>
      <c r="G7" s="7"/>
      <c r="H7" s="7"/>
      <c r="I7" s="7"/>
      <c r="J7" s="7"/>
      <c r="K7" s="7"/>
      <c r="L7" s="7"/>
      <c r="M7" s="7"/>
      <c r="N7" s="7"/>
      <c r="O7" s="7"/>
    </row>
    <row r="8" spans="1:15" ht="51">
      <c r="A8" s="7" t="s">
        <v>180</v>
      </c>
      <c r="B8" s="55" t="s">
        <v>185</v>
      </c>
      <c r="C8" s="7"/>
      <c r="D8" s="7"/>
      <c r="E8" s="7"/>
      <c r="F8" s="7"/>
      <c r="G8" s="7"/>
      <c r="H8" s="7"/>
      <c r="I8" s="7"/>
      <c r="J8" s="7"/>
      <c r="K8" s="7"/>
      <c r="L8" s="7"/>
      <c r="M8" s="7"/>
      <c r="N8" s="7"/>
      <c r="O8" s="7"/>
    </row>
    <row r="9" spans="1:15" ht="51">
      <c r="A9" s="7" t="s">
        <v>181</v>
      </c>
      <c r="B9" s="55" t="s">
        <v>186</v>
      </c>
      <c r="C9" s="7"/>
      <c r="D9" s="7"/>
      <c r="E9" s="7"/>
      <c r="F9" s="7"/>
      <c r="G9" s="7"/>
      <c r="H9" s="7"/>
      <c r="I9" s="7"/>
      <c r="J9" s="7"/>
      <c r="K9" s="7"/>
      <c r="L9" s="7"/>
      <c r="M9" s="7"/>
      <c r="N9" s="7"/>
      <c r="O9" s="7"/>
    </row>
    <row r="10" spans="1:15" ht="17">
      <c r="A10" s="7" t="s">
        <v>182</v>
      </c>
      <c r="B10" s="55" t="s">
        <v>187</v>
      </c>
      <c r="C10" s="7"/>
      <c r="D10" s="7"/>
      <c r="E10" s="7"/>
      <c r="F10" s="7"/>
      <c r="G10" s="7"/>
      <c r="H10" s="7"/>
      <c r="I10" s="7"/>
      <c r="J10" s="7"/>
      <c r="K10" s="7"/>
      <c r="L10" s="7"/>
      <c r="M10" s="7"/>
      <c r="N10" s="7"/>
      <c r="O10" s="7"/>
    </row>
    <row r="11" spans="1:15" ht="17">
      <c r="A11" s="7" t="s">
        <v>260</v>
      </c>
      <c r="B11" s="55" t="s">
        <v>262</v>
      </c>
      <c r="C11" s="7"/>
      <c r="D11" s="7"/>
      <c r="E11" s="7"/>
      <c r="F11" s="7"/>
      <c r="G11" s="7"/>
      <c r="H11" s="7"/>
      <c r="I11" s="7"/>
      <c r="J11" s="7"/>
      <c r="K11" s="7"/>
      <c r="L11" s="7"/>
      <c r="M11" s="7"/>
      <c r="N11" s="7"/>
      <c r="O11" s="7"/>
    </row>
    <row r="12" spans="1:15" ht="16">
      <c r="A12" s="7"/>
      <c r="B12" s="55"/>
      <c r="C12" s="7"/>
      <c r="D12" s="7"/>
      <c r="E12" s="7"/>
      <c r="F12" s="7"/>
      <c r="G12" s="7"/>
      <c r="H12" s="7"/>
      <c r="I12" s="7"/>
      <c r="J12" s="7"/>
      <c r="K12" s="7"/>
      <c r="L12" s="7"/>
      <c r="M12" s="7"/>
      <c r="N12" s="7"/>
      <c r="O12" s="7"/>
    </row>
    <row r="13" spans="1:15" ht="16">
      <c r="A13" s="7"/>
      <c r="B13" s="7"/>
      <c r="C13" s="7"/>
      <c r="D13" s="7"/>
      <c r="E13" s="7"/>
      <c r="F13" s="7"/>
      <c r="G13" s="7"/>
      <c r="H13" s="7"/>
      <c r="I13" s="7"/>
      <c r="J13" s="7"/>
      <c r="K13" s="7"/>
      <c r="L13" s="7"/>
      <c r="M13" s="7"/>
      <c r="N13" s="7"/>
      <c r="O13" s="7"/>
    </row>
    <row r="14" spans="1:15" ht="16">
      <c r="A14" s="7"/>
      <c r="B14" s="7"/>
      <c r="C14" s="7"/>
      <c r="D14" s="7"/>
      <c r="E14" s="7"/>
      <c r="F14" s="7"/>
      <c r="G14" s="7"/>
      <c r="H14" s="7"/>
      <c r="I14" s="7"/>
      <c r="J14" s="7"/>
      <c r="K14" s="7"/>
      <c r="L14" s="7"/>
      <c r="M14" s="7"/>
      <c r="N14" s="7"/>
      <c r="O14" s="7"/>
    </row>
    <row r="15" spans="1:15" ht="16">
      <c r="A15" s="7"/>
      <c r="B15" s="7"/>
      <c r="C15" s="7"/>
      <c r="D15" s="7"/>
      <c r="E15" s="7"/>
      <c r="F15" s="7"/>
      <c r="G15" s="7"/>
      <c r="H15" s="7"/>
      <c r="I15" s="7"/>
      <c r="J15" s="7"/>
      <c r="K15" s="7"/>
      <c r="L15" s="7"/>
      <c r="M15" s="7"/>
      <c r="N15" s="7"/>
      <c r="O15" s="7"/>
    </row>
    <row r="16" spans="1:15" ht="16">
      <c r="A16" s="7"/>
      <c r="B16" s="7"/>
      <c r="C16" s="7"/>
      <c r="D16" s="7"/>
      <c r="E16" s="7"/>
      <c r="F16" s="7"/>
      <c r="G16" s="7"/>
      <c r="H16" s="7"/>
      <c r="I16" s="7"/>
      <c r="J16" s="7"/>
      <c r="K16" s="7"/>
      <c r="L16" s="7"/>
      <c r="M16" s="7"/>
      <c r="N16" s="7"/>
      <c r="O16" s="7"/>
    </row>
    <row r="17" spans="1:15" ht="16">
      <c r="A17" s="7"/>
      <c r="B17" s="7"/>
      <c r="C17" s="7"/>
      <c r="D17" s="7"/>
      <c r="E17" s="7"/>
      <c r="F17" s="7"/>
      <c r="G17" s="7"/>
      <c r="H17" s="7"/>
      <c r="I17" s="7"/>
      <c r="J17" s="7"/>
      <c r="K17" s="7"/>
      <c r="L17" s="7"/>
      <c r="M17" s="7"/>
      <c r="N17" s="7"/>
      <c r="O17" s="7"/>
    </row>
  </sheetData>
  <printOptions gridLines="1"/>
  <pageMargins left="0.7" right="0.7" top="0.75" bottom="0.75" header="0.3" footer="0.3"/>
  <pageSetup paperSize="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9"/>
  <dimension ref="A1:X36"/>
  <sheetViews>
    <sheetView topLeftCell="A18" zoomScaleNormal="100" workbookViewId="0"/>
  </sheetViews>
  <sheetFormatPr baseColWidth="10" defaultColWidth="8.83203125" defaultRowHeight="15"/>
  <cols>
    <col min="2" max="2" width="11.6640625" customWidth="1"/>
    <col min="3" max="3" width="11.1640625" customWidth="1"/>
    <col min="4" max="4" width="14.6640625" customWidth="1"/>
    <col min="6" max="6" width="9.1640625" customWidth="1"/>
    <col min="7" max="7" width="10.1640625" customWidth="1"/>
    <col min="8" max="8" width="9.1640625" customWidth="1"/>
    <col min="9" max="9" width="13.1640625" customWidth="1"/>
    <col min="10" max="10" width="9.1640625" customWidth="1"/>
    <col min="11" max="11" width="14.33203125" customWidth="1"/>
    <col min="12" max="12" width="15.1640625" customWidth="1"/>
    <col min="13" max="13" width="15.83203125" customWidth="1"/>
    <col min="14" max="15" width="9.1640625" customWidth="1"/>
    <col min="16" max="16" width="10.1640625" bestFit="1" customWidth="1"/>
    <col min="18" max="19" width="10.6640625" bestFit="1" customWidth="1"/>
    <col min="20" max="20" width="17" customWidth="1"/>
  </cols>
  <sheetData>
    <row r="1" spans="1:24" ht="18">
      <c r="A1" s="15" t="s">
        <v>228</v>
      </c>
    </row>
    <row r="3" spans="1:24">
      <c r="A3" s="3" t="s">
        <v>137</v>
      </c>
      <c r="J3" s="3" t="s">
        <v>119</v>
      </c>
    </row>
    <row r="4" spans="1:24" ht="61">
      <c r="A4" s="122" t="s">
        <v>0</v>
      </c>
      <c r="B4" s="53" t="s">
        <v>138</v>
      </c>
      <c r="C4" s="53" t="s">
        <v>113</v>
      </c>
      <c r="D4" s="53" t="s">
        <v>114</v>
      </c>
      <c r="E4" s="53" t="s">
        <v>129</v>
      </c>
      <c r="J4" s="122" t="s">
        <v>0</v>
      </c>
      <c r="K4" s="53" t="s">
        <v>139</v>
      </c>
      <c r="L4" s="53" t="s">
        <v>113</v>
      </c>
      <c r="M4" s="53" t="s">
        <v>114</v>
      </c>
      <c r="N4" s="53" t="s">
        <v>129</v>
      </c>
      <c r="Q4" s="67"/>
      <c r="V4" s="80"/>
      <c r="W4" s="9"/>
      <c r="X4" s="9"/>
    </row>
    <row r="5" spans="1:24">
      <c r="A5" s="31">
        <v>2013</v>
      </c>
      <c r="B5" s="25">
        <v>1234</v>
      </c>
      <c r="C5" s="27">
        <v>44632337</v>
      </c>
      <c r="D5" s="56">
        <v>27.648115311550907</v>
      </c>
      <c r="E5" s="56">
        <v>2.5197410207666286</v>
      </c>
      <c r="G5" s="9"/>
      <c r="J5" s="31">
        <v>2013</v>
      </c>
      <c r="K5" s="25">
        <v>505</v>
      </c>
      <c r="L5" s="25">
        <v>25194487</v>
      </c>
      <c r="M5" s="56">
        <v>20.044067577164796</v>
      </c>
      <c r="N5" s="56">
        <v>1.8267378708486517</v>
      </c>
      <c r="Q5" s="67"/>
      <c r="R5" s="67"/>
      <c r="S5" s="9"/>
      <c r="T5" s="9"/>
      <c r="V5" s="101"/>
      <c r="W5" s="9"/>
      <c r="X5" s="9"/>
    </row>
    <row r="6" spans="1:24">
      <c r="A6" s="31">
        <v>2014</v>
      </c>
      <c r="B6" s="25">
        <v>1306</v>
      </c>
      <c r="C6" s="27">
        <v>46161005</v>
      </c>
      <c r="D6" s="56">
        <v>28.292278298533578</v>
      </c>
      <c r="E6" s="56">
        <v>2.6277347218542801</v>
      </c>
      <c r="G6" s="9"/>
      <c r="J6" s="31">
        <v>2014</v>
      </c>
      <c r="K6" s="25">
        <v>577</v>
      </c>
      <c r="L6" s="27">
        <v>26355438</v>
      </c>
      <c r="M6" s="56">
        <v>21.89301502027779</v>
      </c>
      <c r="N6" s="56">
        <v>2.0333829297106494</v>
      </c>
      <c r="Q6" s="67"/>
      <c r="R6" s="67"/>
      <c r="S6" s="9"/>
      <c r="T6" s="9"/>
      <c r="V6" s="101"/>
      <c r="W6" s="9"/>
      <c r="X6" s="9"/>
    </row>
    <row r="7" spans="1:24">
      <c r="A7" s="31">
        <v>2015</v>
      </c>
      <c r="B7" s="25">
        <v>1332</v>
      </c>
      <c r="C7" s="27">
        <v>47655870</v>
      </c>
      <c r="D7" s="56">
        <v>27.950386804395766</v>
      </c>
      <c r="E7" s="56">
        <v>2.6665017684571009</v>
      </c>
      <c r="G7" s="9"/>
      <c r="J7" s="31">
        <v>2015</v>
      </c>
      <c r="K7" s="25">
        <v>610</v>
      </c>
      <c r="L7" s="27">
        <v>27488218</v>
      </c>
      <c r="M7" s="56">
        <v>22.191325752727952</v>
      </c>
      <c r="N7" s="56">
        <v>2.1170801598620632</v>
      </c>
      <c r="Q7" s="67"/>
      <c r="R7" s="67"/>
      <c r="S7" s="9"/>
      <c r="T7" s="9"/>
      <c r="V7" s="101"/>
      <c r="W7" s="9"/>
      <c r="X7" s="9"/>
    </row>
    <row r="8" spans="1:24">
      <c r="A8" s="31">
        <v>2016</v>
      </c>
      <c r="B8" s="25">
        <v>1314</v>
      </c>
      <c r="C8" s="27">
        <v>49208479</v>
      </c>
      <c r="D8" s="56">
        <v>26.702715196704212</v>
      </c>
      <c r="E8" s="56">
        <v>2.4543081257082218</v>
      </c>
      <c r="G8" s="9"/>
      <c r="J8" s="31">
        <v>2016</v>
      </c>
      <c r="K8" s="25">
        <v>626</v>
      </c>
      <c r="L8" s="25">
        <v>28593127</v>
      </c>
      <c r="M8" s="56">
        <v>21.893373187199845</v>
      </c>
      <c r="N8" s="56">
        <v>2.0122704120792596</v>
      </c>
      <c r="Q8" s="67"/>
      <c r="R8" s="67"/>
      <c r="S8" s="9"/>
      <c r="T8" s="9"/>
      <c r="V8" s="101"/>
      <c r="W8" s="9"/>
      <c r="X8" s="9"/>
    </row>
    <row r="9" spans="1:24">
      <c r="A9" s="31">
        <v>2017</v>
      </c>
      <c r="B9" s="25">
        <v>1444</v>
      </c>
      <c r="C9" s="27">
        <v>50757639</v>
      </c>
      <c r="D9" s="56">
        <v>28.448919777375778</v>
      </c>
      <c r="E9" s="56">
        <v>2.5375509841760491</v>
      </c>
      <c r="G9" s="9"/>
      <c r="J9" s="31">
        <v>2017</v>
      </c>
      <c r="K9" s="25">
        <v>689</v>
      </c>
      <c r="L9" s="25">
        <v>29606234</v>
      </c>
      <c r="M9" s="56">
        <v>23.272125728655659</v>
      </c>
      <c r="N9" s="56">
        <v>2.0757978161821886</v>
      </c>
      <c r="Q9" s="67"/>
      <c r="R9" s="67"/>
      <c r="S9" s="9"/>
      <c r="T9" s="9"/>
      <c r="V9" s="101"/>
      <c r="W9" s="9"/>
      <c r="X9" s="9"/>
    </row>
    <row r="10" spans="1:24">
      <c r="A10" s="31">
        <v>2018</v>
      </c>
      <c r="B10" s="25">
        <v>1593</v>
      </c>
      <c r="C10" s="27">
        <v>52354605</v>
      </c>
      <c r="D10" s="56">
        <v>30.427122886324902</v>
      </c>
      <c r="E10" s="56">
        <v>2.6101695655953057</v>
      </c>
      <c r="G10" s="9"/>
      <c r="J10" s="31">
        <v>2018</v>
      </c>
      <c r="K10" s="25">
        <v>774</v>
      </c>
      <c r="L10" s="25">
        <v>30445006</v>
      </c>
      <c r="M10" s="56">
        <v>25.422888732556004</v>
      </c>
      <c r="N10" s="56">
        <v>2.1808848206629916</v>
      </c>
      <c r="Q10" s="67"/>
      <c r="R10" s="67"/>
      <c r="S10" s="9"/>
      <c r="T10" s="9"/>
      <c r="V10" s="101"/>
      <c r="W10" s="9"/>
      <c r="X10" s="9"/>
    </row>
    <row r="11" spans="1:24">
      <c r="A11" s="31">
        <v>2019</v>
      </c>
      <c r="B11" s="25">
        <v>1471</v>
      </c>
      <c r="C11" s="27">
        <v>54036735</v>
      </c>
      <c r="D11" s="56">
        <v>27.222222068006143</v>
      </c>
      <c r="E11" s="56">
        <v>2.5427797701689956</v>
      </c>
      <c r="G11" s="9"/>
      <c r="J11" s="31">
        <v>2019</v>
      </c>
      <c r="K11" s="25">
        <v>744</v>
      </c>
      <c r="L11" s="25">
        <v>31471344</v>
      </c>
      <c r="M11" s="56">
        <v>23.640553768533049</v>
      </c>
      <c r="N11" s="56">
        <v>2.2082224488524691</v>
      </c>
      <c r="Q11" s="67"/>
      <c r="R11" s="67"/>
      <c r="S11" s="9"/>
      <c r="T11" s="9"/>
      <c r="V11" s="101"/>
      <c r="W11" s="9"/>
      <c r="X11" s="9"/>
    </row>
    <row r="12" spans="1:24">
      <c r="A12" s="31">
        <v>2020</v>
      </c>
      <c r="B12" s="25">
        <v>1583</v>
      </c>
      <c r="C12" s="27">
        <v>54452561</v>
      </c>
      <c r="D12" s="56">
        <v>29.071176284986851</v>
      </c>
      <c r="E12" s="56">
        <v>2.5429757024971043</v>
      </c>
      <c r="G12" s="9"/>
      <c r="J12" s="31">
        <v>2020</v>
      </c>
      <c r="K12" s="25">
        <v>816</v>
      </c>
      <c r="L12" s="25">
        <v>32569281</v>
      </c>
      <c r="M12" s="56">
        <v>25.054283513351123</v>
      </c>
      <c r="N12" s="56">
        <v>2.1916015228743437</v>
      </c>
      <c r="Q12" s="67"/>
      <c r="R12" s="67"/>
      <c r="S12" s="9"/>
      <c r="T12" s="9"/>
      <c r="V12" s="101"/>
      <c r="W12" s="9"/>
      <c r="X12" s="9"/>
    </row>
    <row r="13" spans="1:24">
      <c r="A13" s="31">
        <v>2021</v>
      </c>
      <c r="B13" s="25">
        <v>1904</v>
      </c>
      <c r="C13" s="27">
        <v>55884746</v>
      </c>
      <c r="D13" s="56">
        <v>34.070119957241999</v>
      </c>
      <c r="E13" s="56">
        <v>2.6211650783293536</v>
      </c>
      <c r="G13" s="9"/>
      <c r="J13" s="31">
        <v>2021</v>
      </c>
      <c r="K13" s="25">
        <v>954</v>
      </c>
      <c r="L13" s="25">
        <v>33632878</v>
      </c>
      <c r="M13" s="56">
        <v>28.365101553307451</v>
      </c>
      <c r="N13" s="56">
        <v>2.1822527695266105</v>
      </c>
      <c r="Q13" s="67"/>
      <c r="R13" s="67"/>
      <c r="S13" s="9"/>
      <c r="T13" s="9"/>
      <c r="V13" s="101"/>
      <c r="W13" s="9"/>
      <c r="X13" s="9"/>
    </row>
    <row r="14" spans="1:24">
      <c r="A14" s="31">
        <v>2022</v>
      </c>
      <c r="B14" s="25">
        <v>1995</v>
      </c>
      <c r="C14" s="27">
        <v>57470184</v>
      </c>
      <c r="D14" s="56">
        <v>34.71365256112631</v>
      </c>
      <c r="E14" s="56">
        <v>2.6021295479105553</v>
      </c>
      <c r="G14" s="9"/>
      <c r="J14" s="31">
        <v>2022</v>
      </c>
      <c r="K14" s="25">
        <v>1050</v>
      </c>
      <c r="L14" s="25">
        <v>33999840</v>
      </c>
      <c r="M14" s="56">
        <v>30.882498270580097</v>
      </c>
      <c r="N14" s="56">
        <v>2.3149468677105913</v>
      </c>
      <c r="Q14" s="67"/>
      <c r="R14" s="67"/>
      <c r="S14" s="9"/>
      <c r="T14" s="9"/>
      <c r="V14" s="101"/>
      <c r="W14" s="9"/>
      <c r="X14" s="9"/>
    </row>
    <row r="15" spans="1:24">
      <c r="A15" s="3" t="s">
        <v>3</v>
      </c>
      <c r="B15" s="3"/>
      <c r="C15" s="3"/>
      <c r="D15" s="131">
        <v>0.23400000000000001</v>
      </c>
      <c r="J15" s="3" t="s">
        <v>3</v>
      </c>
      <c r="K15" s="3"/>
      <c r="L15" s="3"/>
      <c r="M15" s="132">
        <v>0.45400000000000001</v>
      </c>
      <c r="Q15" s="67"/>
      <c r="V15" s="80"/>
      <c r="W15" s="9"/>
      <c r="X15" s="9"/>
    </row>
    <row r="16" spans="1:24">
      <c r="Q16" s="67"/>
      <c r="V16" s="80"/>
      <c r="W16" s="9"/>
      <c r="X16" s="9"/>
    </row>
    <row r="17" spans="1:24">
      <c r="A17" s="3" t="s">
        <v>120</v>
      </c>
      <c r="J17" s="3" t="s">
        <v>121</v>
      </c>
    </row>
    <row r="18" spans="1:24" ht="61">
      <c r="A18" s="122" t="s">
        <v>0</v>
      </c>
      <c r="B18" s="53" t="s">
        <v>140</v>
      </c>
      <c r="C18" s="53" t="s">
        <v>113</v>
      </c>
      <c r="D18" s="53" t="s">
        <v>114</v>
      </c>
      <c r="E18" s="53" t="s">
        <v>129</v>
      </c>
      <c r="J18" s="122" t="s">
        <v>0</v>
      </c>
      <c r="K18" s="53" t="s">
        <v>141</v>
      </c>
      <c r="L18" s="53" t="s">
        <v>113</v>
      </c>
      <c r="M18" s="53" t="s">
        <v>114</v>
      </c>
      <c r="N18" s="53" t="s">
        <v>129</v>
      </c>
      <c r="Q18" s="67"/>
      <c r="V18" s="80"/>
      <c r="W18" s="9"/>
      <c r="X18" s="9"/>
    </row>
    <row r="19" spans="1:24">
      <c r="A19" s="16">
        <v>2013</v>
      </c>
      <c r="B19" s="133">
        <v>492</v>
      </c>
      <c r="C19" s="123">
        <v>13444136</v>
      </c>
      <c r="D19" s="134">
        <v>36.595880910457915</v>
      </c>
      <c r="E19" s="56">
        <v>3.3352053578366898</v>
      </c>
      <c r="G19" s="9"/>
      <c r="J19" s="31">
        <v>2013</v>
      </c>
      <c r="K19" s="25">
        <v>237</v>
      </c>
      <c r="L19" s="25">
        <v>5993714</v>
      </c>
      <c r="M19" s="56">
        <v>39.541426234218051</v>
      </c>
      <c r="N19" s="56">
        <v>3.6036508304185029</v>
      </c>
      <c r="Q19" s="67"/>
      <c r="R19" s="67"/>
      <c r="S19" s="9"/>
      <c r="T19" s="9"/>
      <c r="U19" s="9"/>
      <c r="V19" s="101"/>
      <c r="W19" s="9"/>
      <c r="X19" s="9"/>
    </row>
    <row r="20" spans="1:24">
      <c r="A20" s="16">
        <v>2014</v>
      </c>
      <c r="B20" s="133">
        <v>456</v>
      </c>
      <c r="C20" s="123">
        <v>13672321</v>
      </c>
      <c r="D20" s="134">
        <v>33.352054855938505</v>
      </c>
      <c r="E20" s="56">
        <v>3.0976774533806548</v>
      </c>
      <c r="G20" s="9"/>
      <c r="J20" s="31">
        <v>2014</v>
      </c>
      <c r="K20" s="25">
        <v>273</v>
      </c>
      <c r="L20" s="27">
        <v>6133246</v>
      </c>
      <c r="M20" s="56">
        <v>44.51150337031973</v>
      </c>
      <c r="N20" s="56">
        <v>4.134146486682388</v>
      </c>
      <c r="Q20" s="67"/>
      <c r="R20" s="67"/>
      <c r="S20" s="9"/>
      <c r="T20" s="9"/>
      <c r="U20" s="9"/>
      <c r="V20" s="101"/>
      <c r="W20" s="9"/>
      <c r="X20" s="9"/>
    </row>
    <row r="21" spans="1:24">
      <c r="A21" s="16">
        <v>2015</v>
      </c>
      <c r="B21" s="133">
        <v>474</v>
      </c>
      <c r="C21" s="123">
        <v>13904556</v>
      </c>
      <c r="D21" s="134">
        <v>34.089545901357802</v>
      </c>
      <c r="E21" s="56">
        <v>3.2521852047347783</v>
      </c>
      <c r="G21" s="9"/>
      <c r="J21" s="31">
        <v>2015</v>
      </c>
      <c r="K21" s="25">
        <v>248</v>
      </c>
      <c r="L21" s="27">
        <v>6263096</v>
      </c>
      <c r="M21" s="56">
        <v>39.597029967287746</v>
      </c>
      <c r="N21" s="56">
        <v>3.7776060550552426</v>
      </c>
      <c r="Q21" s="67"/>
      <c r="R21" s="67"/>
      <c r="S21" s="9"/>
      <c r="T21" s="9"/>
      <c r="U21" s="9"/>
      <c r="V21" s="101"/>
      <c r="W21" s="9"/>
      <c r="X21" s="9"/>
    </row>
    <row r="22" spans="1:24">
      <c r="A22" s="16">
        <v>2016</v>
      </c>
      <c r="B22" s="133">
        <v>449</v>
      </c>
      <c r="C22" s="123">
        <v>14232344</v>
      </c>
      <c r="D22" s="134">
        <v>31.547860282185422</v>
      </c>
      <c r="E22" s="56">
        <v>2.899636582606099</v>
      </c>
      <c r="G22" s="9"/>
      <c r="J22" s="31">
        <v>2016</v>
      </c>
      <c r="K22" s="25">
        <v>238</v>
      </c>
      <c r="L22" s="133">
        <v>6383008</v>
      </c>
      <c r="M22" s="56">
        <v>37.286495645939972</v>
      </c>
      <c r="N22" s="56">
        <v>3.4270877912186868</v>
      </c>
      <c r="Q22" s="67"/>
      <c r="R22" s="67"/>
      <c r="S22" s="9"/>
      <c r="T22" s="9"/>
      <c r="U22" s="9"/>
      <c r="V22" s="101"/>
      <c r="W22" s="9"/>
      <c r="X22" s="9"/>
    </row>
    <row r="23" spans="1:24">
      <c r="A23" s="16">
        <v>2017</v>
      </c>
      <c r="B23" s="133">
        <v>477</v>
      </c>
      <c r="C23" s="123">
        <v>14682479</v>
      </c>
      <c r="D23" s="134">
        <v>32.487701838361218</v>
      </c>
      <c r="E23" s="56">
        <v>2.8977971894423895</v>
      </c>
      <c r="G23" s="9"/>
      <c r="J23" s="31">
        <v>2017</v>
      </c>
      <c r="K23" s="25">
        <v>278</v>
      </c>
      <c r="L23" s="133">
        <v>6468926</v>
      </c>
      <c r="M23" s="56">
        <v>42.97467616726486</v>
      </c>
      <c r="N23" s="56">
        <v>3.8332011428290902</v>
      </c>
      <c r="Q23" s="67"/>
      <c r="R23" s="67"/>
      <c r="S23" s="9"/>
      <c r="T23" s="9"/>
      <c r="U23" s="9"/>
      <c r="V23" s="101"/>
      <c r="W23" s="9"/>
      <c r="X23" s="9"/>
    </row>
    <row r="24" spans="1:24">
      <c r="A24" s="16">
        <v>2018</v>
      </c>
      <c r="B24" s="133">
        <v>526</v>
      </c>
      <c r="C24" s="123">
        <v>15371573</v>
      </c>
      <c r="D24" s="134">
        <v>34.219009336259859</v>
      </c>
      <c r="E24" s="56">
        <v>2.9354539063063934</v>
      </c>
      <c r="G24" s="9"/>
      <c r="J24" s="31">
        <v>2018</v>
      </c>
      <c r="K24" s="25">
        <v>293</v>
      </c>
      <c r="L24" s="133">
        <v>6538026</v>
      </c>
      <c r="M24" s="56">
        <v>44.814749895457744</v>
      </c>
      <c r="N24" s="56">
        <v>3.844402137655341</v>
      </c>
      <c r="Q24" s="67"/>
      <c r="R24" s="67"/>
      <c r="S24" s="9"/>
      <c r="T24" s="9"/>
      <c r="U24" s="9"/>
      <c r="V24" s="101"/>
      <c r="W24" s="9"/>
      <c r="X24" s="9"/>
    </row>
    <row r="25" spans="1:24">
      <c r="A25" s="16">
        <v>2019</v>
      </c>
      <c r="B25" s="133">
        <v>475</v>
      </c>
      <c r="C25" s="123">
        <v>15965924</v>
      </c>
      <c r="D25" s="134">
        <v>29.750861898127535</v>
      </c>
      <c r="E25" s="56">
        <v>2.7789755586690483</v>
      </c>
      <c r="G25" s="9"/>
      <c r="J25" s="31">
        <v>2019</v>
      </c>
      <c r="K25" s="25">
        <v>251</v>
      </c>
      <c r="L25" s="133">
        <v>6599467</v>
      </c>
      <c r="M25" s="56">
        <v>38.033374513426608</v>
      </c>
      <c r="N25" s="56">
        <v>3.5526304598647953</v>
      </c>
      <c r="Q25" s="67"/>
      <c r="R25" s="67"/>
      <c r="S25" s="9"/>
      <c r="T25" s="9"/>
      <c r="U25" s="9"/>
      <c r="V25" s="101"/>
      <c r="W25" s="9"/>
      <c r="X25" s="9"/>
    </row>
    <row r="26" spans="1:24">
      <c r="A26" s="16">
        <v>2020</v>
      </c>
      <c r="B26" s="133">
        <v>491</v>
      </c>
      <c r="C26" s="123">
        <v>15822264</v>
      </c>
      <c r="D26" s="134">
        <v>31.032221431774872</v>
      </c>
      <c r="E26" s="56">
        <v>2.7145164104098134</v>
      </c>
      <c r="G26" s="9"/>
      <c r="J26" s="31">
        <v>2020</v>
      </c>
      <c r="K26" s="25">
        <v>276</v>
      </c>
      <c r="L26" s="133">
        <v>6061016</v>
      </c>
      <c r="M26" s="56">
        <v>45.536919882739134</v>
      </c>
      <c r="N26" s="56">
        <v>3.9833022129264446</v>
      </c>
      <c r="Q26" s="67"/>
      <c r="R26" s="67"/>
      <c r="S26" s="9"/>
      <c r="T26" s="9"/>
      <c r="U26" s="9"/>
      <c r="V26" s="101"/>
      <c r="W26" s="9"/>
      <c r="X26" s="9"/>
    </row>
    <row r="27" spans="1:24">
      <c r="A27" s="16">
        <v>2021</v>
      </c>
      <c r="B27" s="133">
        <v>654</v>
      </c>
      <c r="C27" s="123">
        <v>16210654</v>
      </c>
      <c r="D27" s="134">
        <v>40.343838070937792</v>
      </c>
      <c r="E27" s="56">
        <v>3.10382997212895</v>
      </c>
      <c r="G27" s="9"/>
      <c r="J27" s="31">
        <v>2021</v>
      </c>
      <c r="K27" s="25">
        <v>296</v>
      </c>
      <c r="L27" s="133">
        <v>6041214</v>
      </c>
      <c r="M27" s="56">
        <v>48.996774489365876</v>
      </c>
      <c r="N27" s="56">
        <v>3.7695386574359677</v>
      </c>
      <c r="Q27" s="67"/>
      <c r="R27" s="67"/>
      <c r="S27" s="9"/>
      <c r="T27" s="9"/>
      <c r="U27" s="9"/>
      <c r="V27" s="101"/>
      <c r="W27" s="9"/>
      <c r="X27" s="9"/>
    </row>
    <row r="28" spans="1:24">
      <c r="A28" s="16">
        <v>2022</v>
      </c>
      <c r="B28" s="133">
        <v>650</v>
      </c>
      <c r="C28" s="123">
        <v>17411486</v>
      </c>
      <c r="D28" s="134">
        <v>37.331678640180392</v>
      </c>
      <c r="E28" s="56">
        <v>2.7983763417479715</v>
      </c>
      <c r="G28" s="9"/>
      <c r="J28" s="31">
        <v>2022</v>
      </c>
      <c r="K28" s="25">
        <v>295</v>
      </c>
      <c r="L28" s="133">
        <v>6058858</v>
      </c>
      <c r="M28" s="56">
        <v>48.689043380782316</v>
      </c>
      <c r="N28" s="56">
        <v>3.6497224893732643</v>
      </c>
      <c r="Q28" s="67"/>
      <c r="R28" s="67"/>
      <c r="S28" s="9"/>
      <c r="T28" s="9"/>
      <c r="U28" s="9"/>
      <c r="V28" s="101"/>
      <c r="W28" s="9"/>
      <c r="X28" s="9"/>
    </row>
    <row r="29" spans="1:24">
      <c r="A29" s="3" t="s">
        <v>3</v>
      </c>
      <c r="B29" s="3"/>
      <c r="C29" s="3"/>
      <c r="D29" s="84">
        <v>0.06</v>
      </c>
      <c r="J29" s="3" t="s">
        <v>3</v>
      </c>
      <c r="K29" s="3"/>
      <c r="L29" s="3"/>
      <c r="M29" s="132">
        <v>0.20599999999999999</v>
      </c>
      <c r="Q29" s="67"/>
      <c r="V29" s="80"/>
      <c r="W29" s="9"/>
      <c r="X29" s="9"/>
    </row>
    <row r="30" spans="1:24">
      <c r="Q30" s="67"/>
      <c r="V30" s="80"/>
      <c r="W30" s="9"/>
      <c r="X30" s="9"/>
    </row>
    <row r="31" spans="1:24">
      <c r="A31" s="1" t="s">
        <v>229</v>
      </c>
    </row>
    <row r="32" spans="1:24">
      <c r="A32" s="1" t="s">
        <v>227</v>
      </c>
    </row>
    <row r="33" spans="1:1">
      <c r="A33" s="1" t="s">
        <v>230</v>
      </c>
    </row>
    <row r="34" spans="1:1">
      <c r="A34" s="1" t="s">
        <v>124</v>
      </c>
    </row>
    <row r="35" spans="1:1">
      <c r="A35" s="1" t="s">
        <v>127</v>
      </c>
    </row>
    <row r="36" spans="1:1">
      <c r="A36" s="1" t="s">
        <v>128</v>
      </c>
    </row>
  </sheetData>
  <pageMargins left="0.7" right="0.7" top="0.75" bottom="0.75" header="0.3" footer="0.3"/>
  <pageSetup paperSize="5" scale="7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
  <dimension ref="A1:N26"/>
  <sheetViews>
    <sheetView workbookViewId="0">
      <selection activeCell="F5" sqref="F5"/>
    </sheetView>
  </sheetViews>
  <sheetFormatPr baseColWidth="10" defaultColWidth="8.83203125" defaultRowHeight="15"/>
  <cols>
    <col min="1" max="1" width="12.1640625" customWidth="1"/>
    <col min="4" max="4" width="15.1640625" customWidth="1"/>
    <col min="5" max="5" width="8.83203125" customWidth="1"/>
    <col min="6" max="6" width="16" customWidth="1"/>
    <col min="7" max="7" width="12.5" customWidth="1"/>
    <col min="9" max="9" width="16.1640625" customWidth="1"/>
    <col min="10" max="10" width="32.6640625" customWidth="1"/>
    <col min="11" max="11" width="19.5" customWidth="1"/>
    <col min="12" max="12" width="13.6640625" customWidth="1"/>
  </cols>
  <sheetData>
    <row r="1" spans="1:14">
      <c r="D1" s="67"/>
    </row>
    <row r="2" spans="1:14" s="137" customFormat="1" ht="16">
      <c r="A2" s="6" t="s">
        <v>232</v>
      </c>
      <c r="F2" s="6" t="s">
        <v>233</v>
      </c>
      <c r="K2" s="6" t="s">
        <v>234</v>
      </c>
    </row>
    <row r="3" spans="1:14" ht="46">
      <c r="A3" s="5" t="s">
        <v>25</v>
      </c>
      <c r="B3" s="5" t="s">
        <v>237</v>
      </c>
      <c r="F3" s="5" t="s">
        <v>25</v>
      </c>
      <c r="G3" s="5" t="s">
        <v>238</v>
      </c>
      <c r="K3" s="5" t="s">
        <v>25</v>
      </c>
      <c r="L3" s="5" t="s">
        <v>130</v>
      </c>
    </row>
    <row r="4" spans="1:14">
      <c r="A4" s="12" t="s">
        <v>22</v>
      </c>
      <c r="B4" s="8">
        <v>4.0250160359204621</v>
      </c>
      <c r="C4" s="9"/>
      <c r="D4" s="9"/>
      <c r="F4" s="12" t="s">
        <v>22</v>
      </c>
      <c r="G4" s="8">
        <v>28.584092585236796</v>
      </c>
      <c r="H4" s="29"/>
      <c r="I4" s="29"/>
      <c r="J4" s="3"/>
      <c r="K4" s="12" t="s">
        <v>22</v>
      </c>
      <c r="L4" s="8">
        <v>0.71896308438011369</v>
      </c>
      <c r="N4" s="9"/>
    </row>
    <row r="5" spans="1:14">
      <c r="A5" s="13" t="s">
        <v>23</v>
      </c>
      <c r="B5" s="8">
        <v>1.9243104554201411</v>
      </c>
      <c r="C5" s="9"/>
      <c r="D5" s="9"/>
      <c r="F5" s="13" t="s">
        <v>23</v>
      </c>
      <c r="G5" s="8">
        <v>12.585187814874162</v>
      </c>
      <c r="H5" s="29"/>
      <c r="I5" s="29"/>
      <c r="J5" s="3"/>
      <c r="K5" s="13" t="s">
        <v>23</v>
      </c>
      <c r="L5" s="8">
        <v>0.31654968307646186</v>
      </c>
      <c r="N5" s="9"/>
    </row>
    <row r="6" spans="1:14">
      <c r="A6" s="13" t="s">
        <v>24</v>
      </c>
      <c r="B6" s="8">
        <v>2.3412443874278384</v>
      </c>
      <c r="C6" s="9"/>
      <c r="D6" s="9"/>
      <c r="F6" s="13" t="s">
        <v>24</v>
      </c>
      <c r="G6" s="8">
        <v>14.665294252633391</v>
      </c>
      <c r="H6" s="29"/>
      <c r="I6" s="29"/>
      <c r="J6" s="3"/>
      <c r="K6" s="13" t="s">
        <v>24</v>
      </c>
      <c r="L6" s="8">
        <v>0.36886968364568462</v>
      </c>
      <c r="N6" s="9"/>
    </row>
    <row r="7" spans="1:14">
      <c r="A7" s="14" t="s">
        <v>8</v>
      </c>
      <c r="B7" s="8">
        <v>4.0089801154586278</v>
      </c>
      <c r="C7" s="9"/>
      <c r="D7" s="9"/>
      <c r="F7" s="14" t="s">
        <v>8</v>
      </c>
      <c r="G7" s="8">
        <v>24.329340608622896</v>
      </c>
      <c r="H7" s="29"/>
      <c r="I7" s="29"/>
      <c r="J7" s="3"/>
      <c r="K7" s="14" t="s">
        <v>8</v>
      </c>
      <c r="L7" s="8">
        <v>0.61194518289323419</v>
      </c>
      <c r="N7" s="9"/>
    </row>
    <row r="8" spans="1:14">
      <c r="A8" s="14" t="s">
        <v>9</v>
      </c>
      <c r="B8" s="8">
        <v>5.8851828094932648</v>
      </c>
      <c r="C8" s="9"/>
      <c r="D8" s="9"/>
      <c r="F8" s="14" t="s">
        <v>9</v>
      </c>
      <c r="G8" s="8">
        <v>36.01340444960428</v>
      </c>
      <c r="H8" s="29"/>
      <c r="I8" s="29"/>
      <c r="J8" s="3"/>
      <c r="K8" s="14" t="s">
        <v>9</v>
      </c>
      <c r="L8" s="8">
        <v>0.90582929176100369</v>
      </c>
      <c r="N8" s="9"/>
    </row>
    <row r="9" spans="1:14">
      <c r="A9" s="14" t="s">
        <v>10</v>
      </c>
      <c r="B9" s="8">
        <v>7.039769082745349</v>
      </c>
      <c r="C9" s="9"/>
      <c r="D9" s="9"/>
      <c r="F9" s="14" t="s">
        <v>10</v>
      </c>
      <c r="G9" s="8">
        <v>42.109417084332776</v>
      </c>
      <c r="H9" s="29"/>
      <c r="I9" s="29"/>
      <c r="J9" s="3"/>
      <c r="K9" s="14" t="s">
        <v>10</v>
      </c>
      <c r="L9" s="8">
        <v>1.0591596111760824</v>
      </c>
      <c r="N9" s="9"/>
    </row>
    <row r="10" spans="1:14">
      <c r="A10" s="14" t="s">
        <v>11</v>
      </c>
      <c r="B10" s="8">
        <v>9.2206542655548418</v>
      </c>
      <c r="C10" s="9"/>
      <c r="D10" s="9"/>
      <c r="F10" s="14" t="s">
        <v>11</v>
      </c>
      <c r="G10" s="8">
        <v>52.255359924384337</v>
      </c>
      <c r="H10" s="29"/>
      <c r="I10" s="29"/>
      <c r="J10" s="3"/>
      <c r="K10" s="14" t="s">
        <v>11</v>
      </c>
      <c r="L10" s="8">
        <v>1.3143560403254659</v>
      </c>
      <c r="N10" s="9"/>
    </row>
    <row r="11" spans="1:14">
      <c r="A11" s="14" t="s">
        <v>12</v>
      </c>
      <c r="B11" s="8">
        <v>8.402822322001283</v>
      </c>
      <c r="C11" s="9"/>
      <c r="D11" s="9"/>
      <c r="F11" s="14" t="s">
        <v>12</v>
      </c>
      <c r="G11" s="8">
        <v>49.765724080069973</v>
      </c>
      <c r="H11" s="29"/>
      <c r="I11" s="29"/>
      <c r="J11" s="3"/>
      <c r="K11" s="14" t="s">
        <v>12</v>
      </c>
      <c r="L11" s="8">
        <v>1.2517353270642717</v>
      </c>
      <c r="N11" s="9"/>
    </row>
    <row r="12" spans="1:14">
      <c r="A12" s="14" t="s">
        <v>13</v>
      </c>
      <c r="B12" s="8">
        <v>8.1783194355356006</v>
      </c>
      <c r="C12" s="9"/>
      <c r="D12" s="9"/>
      <c r="F12" s="14" t="s">
        <v>13</v>
      </c>
      <c r="G12" s="8">
        <v>50.386604922551712</v>
      </c>
      <c r="H12" s="29"/>
      <c r="I12" s="29"/>
      <c r="J12" s="3"/>
      <c r="K12" s="14" t="s">
        <v>13</v>
      </c>
      <c r="L12" s="8">
        <v>1.2673520692859137</v>
      </c>
      <c r="N12" s="9"/>
    </row>
    <row r="13" spans="1:14">
      <c r="A13" s="14" t="s">
        <v>14</v>
      </c>
      <c r="B13" s="8">
        <v>6.2540089801154579</v>
      </c>
      <c r="C13" s="9"/>
      <c r="D13" s="9"/>
      <c r="F13" s="14" t="s">
        <v>14</v>
      </c>
      <c r="G13" s="8">
        <v>42.134404204719161</v>
      </c>
      <c r="H13" s="29"/>
      <c r="I13" s="29"/>
      <c r="J13" s="3"/>
      <c r="K13" s="14" t="s">
        <v>14</v>
      </c>
      <c r="L13" s="8">
        <v>1.0597881012038557</v>
      </c>
      <c r="N13" s="9"/>
    </row>
    <row r="14" spans="1:14">
      <c r="A14" s="14" t="s">
        <v>15</v>
      </c>
      <c r="B14" s="8">
        <v>7.5689544579858881</v>
      </c>
      <c r="C14" s="9"/>
      <c r="D14" s="9"/>
      <c r="F14" s="14" t="s">
        <v>15</v>
      </c>
      <c r="G14" s="8">
        <v>48.076760561660066</v>
      </c>
      <c r="H14" s="29"/>
      <c r="I14" s="29"/>
      <c r="J14" s="3"/>
      <c r="K14" s="14" t="s">
        <v>15</v>
      </c>
      <c r="L14" s="8">
        <v>1.2092535719768758</v>
      </c>
      <c r="N14" s="9"/>
    </row>
    <row r="15" spans="1:14">
      <c r="A15" s="14" t="s">
        <v>16</v>
      </c>
      <c r="B15" s="8">
        <v>7.5368826170622194</v>
      </c>
      <c r="C15" s="9"/>
      <c r="D15" s="9"/>
      <c r="F15" s="14" t="s">
        <v>16</v>
      </c>
      <c r="G15" s="8">
        <v>47.422916595252886</v>
      </c>
      <c r="H15" s="29"/>
      <c r="I15" s="29"/>
      <c r="J15" s="3"/>
      <c r="K15" s="14" t="s">
        <v>16</v>
      </c>
      <c r="L15" s="8">
        <v>1.1928077228253016</v>
      </c>
      <c r="N15" s="9"/>
    </row>
    <row r="16" spans="1:14">
      <c r="A16" s="14" t="s">
        <v>17</v>
      </c>
      <c r="B16" s="8">
        <v>9.0602950609364985</v>
      </c>
      <c r="C16" s="80"/>
      <c r="D16" s="9"/>
      <c r="F16" s="14" t="s">
        <v>17</v>
      </c>
      <c r="G16" s="8">
        <v>56.493809204583279</v>
      </c>
      <c r="H16" s="29"/>
      <c r="I16" s="29"/>
      <c r="J16" s="3"/>
      <c r="K16" s="14" t="s">
        <v>17</v>
      </c>
      <c r="L16" s="8">
        <v>1.4209638872736801</v>
      </c>
      <c r="N16" s="9"/>
    </row>
    <row r="17" spans="1:14">
      <c r="A17" s="14" t="s">
        <v>18</v>
      </c>
      <c r="B17" s="8">
        <v>6.3662604233483009</v>
      </c>
      <c r="C17" s="9"/>
      <c r="D17" s="9"/>
      <c r="F17" s="14" t="s">
        <v>18</v>
      </c>
      <c r="G17" s="8">
        <v>44.949497454148975</v>
      </c>
      <c r="H17" s="29"/>
      <c r="I17" s="29"/>
      <c r="J17" s="3"/>
      <c r="K17" s="14" t="s">
        <v>18</v>
      </c>
      <c r="L17" s="8">
        <v>1.1305949011535954</v>
      </c>
      <c r="N17" s="9"/>
    </row>
    <row r="18" spans="1:14">
      <c r="A18" s="14" t="s">
        <v>19</v>
      </c>
      <c r="B18" s="8">
        <v>5.1475304682488776</v>
      </c>
      <c r="C18" s="9"/>
      <c r="D18" s="9"/>
      <c r="F18" s="14" t="s">
        <v>19</v>
      </c>
      <c r="G18" s="8">
        <v>44.772361754699979</v>
      </c>
      <c r="H18" s="29"/>
      <c r="I18" s="29"/>
      <c r="J18" s="3"/>
      <c r="K18" s="14" t="s">
        <v>19</v>
      </c>
      <c r="L18" s="8">
        <v>1.1261394849653812</v>
      </c>
      <c r="N18" s="9"/>
    </row>
    <row r="19" spans="1:14">
      <c r="A19" s="14" t="s">
        <v>20</v>
      </c>
      <c r="B19" s="8">
        <v>2.9826812059012187</v>
      </c>
      <c r="C19" s="9"/>
      <c r="D19" s="9"/>
      <c r="F19" s="14" t="s">
        <v>20</v>
      </c>
      <c r="G19" s="8">
        <v>36.409927559940982</v>
      </c>
      <c r="H19" s="29"/>
      <c r="I19" s="29"/>
      <c r="J19" s="3"/>
      <c r="K19" s="14" t="s">
        <v>20</v>
      </c>
      <c r="L19" s="8">
        <v>0.9158028628157977</v>
      </c>
      <c r="N19" s="9"/>
    </row>
    <row r="20" spans="1:14">
      <c r="A20" s="14" t="s">
        <v>21</v>
      </c>
      <c r="B20" s="8">
        <v>2.2610647851186658</v>
      </c>
      <c r="C20" s="9"/>
      <c r="D20" s="9"/>
      <c r="F20" s="14" t="s">
        <v>21</v>
      </c>
      <c r="G20" s="8">
        <v>45.68915959308341</v>
      </c>
      <c r="H20" s="29"/>
      <c r="I20" s="29"/>
      <c r="J20" s="3"/>
      <c r="K20" s="14" t="s">
        <v>21</v>
      </c>
      <c r="L20" s="8">
        <v>1.1491992969804601</v>
      </c>
      <c r="N20" s="9"/>
    </row>
    <row r="21" spans="1:14">
      <c r="A21" s="14" t="s">
        <v>29</v>
      </c>
      <c r="B21" s="8">
        <v>1.7960230917254651</v>
      </c>
      <c r="C21" s="9"/>
      <c r="D21" s="9"/>
      <c r="F21" s="14" t="s">
        <v>29</v>
      </c>
      <c r="G21" s="8">
        <v>39.27688347434848</v>
      </c>
      <c r="H21" s="29"/>
      <c r="I21" s="29"/>
      <c r="J21" s="3"/>
      <c r="K21" s="14" t="s">
        <v>29</v>
      </c>
      <c r="L21" s="8">
        <v>0.9879141415229209</v>
      </c>
      <c r="N21" s="9"/>
    </row>
    <row r="22" spans="1:14">
      <c r="A22" s="14" t="s">
        <v>150</v>
      </c>
      <c r="B22" s="8">
        <f>SUM(B4:B21)</f>
        <v>99.999999999999986</v>
      </c>
      <c r="F22" s="62"/>
      <c r="G22" s="9"/>
      <c r="K22" s="62"/>
      <c r="L22" s="9"/>
    </row>
    <row r="23" spans="1:14">
      <c r="A23" s="104" t="s">
        <v>231</v>
      </c>
      <c r="B23" s="10"/>
      <c r="G23" s="9"/>
      <c r="K23" s="62"/>
      <c r="L23" s="9"/>
    </row>
    <row r="24" spans="1:14">
      <c r="A24" s="103"/>
      <c r="B24" s="10"/>
      <c r="G24" s="9"/>
      <c r="K24" s="62"/>
      <c r="L24" s="9"/>
    </row>
    <row r="25" spans="1:14">
      <c r="A25" s="11" t="s">
        <v>156</v>
      </c>
      <c r="F25" s="11" t="s">
        <v>155</v>
      </c>
      <c r="K25" s="11" t="s">
        <v>155</v>
      </c>
    </row>
    <row r="26" spans="1:14" ht="145.5" customHeight="1">
      <c r="A26" s="2" t="s">
        <v>159</v>
      </c>
      <c r="F26" s="2" t="s">
        <v>236</v>
      </c>
      <c r="K26" s="2" t="s">
        <v>164</v>
      </c>
    </row>
  </sheetData>
  <pageMargins left="0.7" right="0.7" top="0.75" bottom="0.75" header="0.3" footer="0.3"/>
  <pageSetup paperSize="5" scale="8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4"/>
  <dimension ref="A2:O24"/>
  <sheetViews>
    <sheetView topLeftCell="A3" workbookViewId="0"/>
  </sheetViews>
  <sheetFormatPr baseColWidth="10" defaultColWidth="8.83203125" defaultRowHeight="15"/>
  <cols>
    <col min="1" max="1" width="12.5" customWidth="1"/>
    <col min="2" max="2" width="12.6640625" customWidth="1"/>
    <col min="3" max="3" width="6.1640625" customWidth="1"/>
    <col min="4" max="4" width="3.6640625" customWidth="1"/>
    <col min="5" max="5" width="13.1640625" customWidth="1"/>
    <col min="6" max="6" width="16.1640625" customWidth="1"/>
    <col min="9" max="9" width="17.5" customWidth="1"/>
    <col min="10" max="10" width="14.83203125" customWidth="1"/>
    <col min="11" max="11" width="15.83203125" customWidth="1"/>
  </cols>
  <sheetData>
    <row r="2" spans="1:15" ht="16">
      <c r="A2" s="6" t="s">
        <v>198</v>
      </c>
      <c r="E2" s="6" t="s">
        <v>200</v>
      </c>
      <c r="J2" s="6" t="s">
        <v>203</v>
      </c>
    </row>
    <row r="3" spans="1:15" ht="66" customHeight="1">
      <c r="A3" s="5" t="s">
        <v>25</v>
      </c>
      <c r="B3" s="5" t="s">
        <v>199</v>
      </c>
      <c r="E3" s="5" t="s">
        <v>25</v>
      </c>
      <c r="F3" s="5" t="s">
        <v>201</v>
      </c>
      <c r="J3" s="5" t="s">
        <v>25</v>
      </c>
      <c r="K3" s="5" t="s">
        <v>204</v>
      </c>
    </row>
    <row r="4" spans="1:15">
      <c r="A4" s="12" t="s">
        <v>22</v>
      </c>
      <c r="B4" s="57">
        <v>2.6333558406482109</v>
      </c>
      <c r="C4" s="54"/>
      <c r="E4" s="59" t="s">
        <v>22</v>
      </c>
      <c r="F4" s="8">
        <v>6.2750894869925551</v>
      </c>
      <c r="G4" s="9"/>
      <c r="J4" s="59" t="s">
        <v>22</v>
      </c>
      <c r="K4" s="8">
        <v>0.47037965080550498</v>
      </c>
      <c r="L4" s="9"/>
      <c r="M4" s="9"/>
      <c r="N4" s="9"/>
      <c r="O4" s="9"/>
    </row>
    <row r="5" spans="1:15">
      <c r="A5" s="13" t="s">
        <v>23</v>
      </c>
      <c r="B5" s="57">
        <v>2.6108485257708756</v>
      </c>
      <c r="C5" s="54"/>
      <c r="E5" s="60" t="s">
        <v>23</v>
      </c>
      <c r="F5" s="8">
        <v>5.7295408169665718</v>
      </c>
      <c r="G5" s="9"/>
      <c r="J5" s="60" t="s">
        <v>23</v>
      </c>
      <c r="K5" s="8">
        <v>0.42948541440677962</v>
      </c>
      <c r="L5" s="9"/>
      <c r="M5" s="9"/>
      <c r="N5" s="9"/>
      <c r="O5" s="9"/>
    </row>
    <row r="6" spans="1:15">
      <c r="A6" s="13" t="s">
        <v>24</v>
      </c>
      <c r="B6" s="57">
        <v>1.5755120414134591</v>
      </c>
      <c r="C6" s="54"/>
      <c r="E6" s="60" t="s">
        <v>24</v>
      </c>
      <c r="F6" s="8">
        <v>3.311458669219232</v>
      </c>
      <c r="G6" s="9"/>
      <c r="J6" s="60" t="s">
        <v>24</v>
      </c>
      <c r="K6" s="8">
        <v>0.24822638397635532</v>
      </c>
      <c r="L6" s="9"/>
      <c r="M6" s="9"/>
      <c r="N6" s="9"/>
      <c r="O6" s="9"/>
    </row>
    <row r="7" spans="1:15">
      <c r="A7" s="14" t="s">
        <v>8</v>
      </c>
      <c r="B7" s="57">
        <v>1.8230925050641458</v>
      </c>
      <c r="C7" s="54"/>
      <c r="E7" s="61" t="s">
        <v>8</v>
      </c>
      <c r="F7" s="8">
        <v>3.7124338344570185</v>
      </c>
      <c r="G7" s="9"/>
      <c r="J7" s="61" t="s">
        <v>8</v>
      </c>
      <c r="K7" s="8">
        <v>0.27828341481188285</v>
      </c>
      <c r="L7" s="9"/>
      <c r="M7" s="9"/>
      <c r="N7" s="9"/>
      <c r="O7" s="9"/>
    </row>
    <row r="8" spans="1:15">
      <c r="A8" s="14" t="s">
        <v>9</v>
      </c>
      <c r="B8" s="57">
        <v>2.160702228224173</v>
      </c>
      <c r="C8" s="54"/>
      <c r="E8" s="61" t="s">
        <v>9</v>
      </c>
      <c r="F8" s="8">
        <v>4.4366249843828447</v>
      </c>
      <c r="G8" s="9"/>
      <c r="J8" s="61" t="s">
        <v>9</v>
      </c>
      <c r="K8" s="8">
        <v>0.33256866140870978</v>
      </c>
      <c r="L8" s="9"/>
      <c r="M8" s="9"/>
      <c r="N8" s="9"/>
      <c r="O8" s="9"/>
    </row>
    <row r="9" spans="1:15">
      <c r="A9" s="14" t="s">
        <v>10</v>
      </c>
      <c r="B9" s="57">
        <v>2.7008777852802162</v>
      </c>
      <c r="C9" s="54"/>
      <c r="E9" s="61" t="s">
        <v>10</v>
      </c>
      <c r="F9" s="8">
        <v>5.4209990197121876</v>
      </c>
      <c r="G9" s="9"/>
      <c r="J9" s="61" t="s">
        <v>10</v>
      </c>
      <c r="K9" s="8">
        <v>0.40635717326340476</v>
      </c>
      <c r="L9" s="9"/>
      <c r="M9" s="9"/>
      <c r="N9" s="9"/>
      <c r="O9" s="9"/>
    </row>
    <row r="10" spans="1:15">
      <c r="A10" s="14" t="s">
        <v>11</v>
      </c>
      <c r="B10" s="57">
        <v>3.9387801035336483</v>
      </c>
      <c r="C10" s="54"/>
      <c r="E10" s="61" t="s">
        <v>11</v>
      </c>
      <c r="F10" s="8">
        <v>7.4900448938250186</v>
      </c>
      <c r="G10" s="9"/>
      <c r="J10" s="61" t="s">
        <v>11</v>
      </c>
      <c r="K10" s="8">
        <v>0.56145250342294406</v>
      </c>
      <c r="L10" s="9"/>
      <c r="M10" s="9"/>
      <c r="N10" s="9"/>
      <c r="O10" s="9"/>
    </row>
    <row r="11" spans="1:15">
      <c r="A11" s="14" t="s">
        <v>12</v>
      </c>
      <c r="B11" s="57">
        <v>3.6461850101282915</v>
      </c>
      <c r="C11" s="54"/>
      <c r="E11" s="61" t="s">
        <v>12</v>
      </c>
      <c r="F11" s="8">
        <v>7.2459849599897668</v>
      </c>
      <c r="G11" s="9"/>
      <c r="J11" s="61" t="s">
        <v>12</v>
      </c>
      <c r="K11" s="8">
        <v>0.54315781189846335</v>
      </c>
      <c r="L11" s="9"/>
      <c r="M11" s="9"/>
      <c r="N11" s="9"/>
      <c r="O11" s="9"/>
    </row>
    <row r="12" spans="1:15">
      <c r="A12" s="14" t="s">
        <v>13</v>
      </c>
      <c r="B12" s="57">
        <v>4.4564483457123565</v>
      </c>
      <c r="C12" s="54"/>
      <c r="E12" s="61" t="s">
        <v>13</v>
      </c>
      <c r="F12" s="8">
        <v>9.2128390466798713</v>
      </c>
      <c r="G12" s="9"/>
      <c r="J12" s="61" t="s">
        <v>13</v>
      </c>
      <c r="K12" s="8">
        <v>0.69059286288864052</v>
      </c>
      <c r="L12" s="9"/>
      <c r="M12" s="9"/>
      <c r="N12" s="9"/>
      <c r="O12" s="9"/>
    </row>
    <row r="13" spans="1:15">
      <c r="A13" s="14" t="s">
        <v>14</v>
      </c>
      <c r="B13" s="57">
        <v>4.343911771325681</v>
      </c>
      <c r="C13" s="54"/>
      <c r="E13" s="61" t="s">
        <v>14</v>
      </c>
      <c r="F13" s="8">
        <v>9.8200326686338446</v>
      </c>
      <c r="G13" s="9"/>
      <c r="J13" s="61" t="s">
        <v>14</v>
      </c>
      <c r="K13" s="8">
        <v>0.73610799449880726</v>
      </c>
      <c r="L13" s="9"/>
      <c r="M13" s="9"/>
      <c r="N13" s="9"/>
      <c r="O13" s="9"/>
    </row>
    <row r="14" spans="1:15">
      <c r="A14" s="14" t="s">
        <v>15</v>
      </c>
      <c r="B14" s="57">
        <v>5.6718433490884541</v>
      </c>
      <c r="C14" s="54"/>
      <c r="E14" s="61" t="s">
        <v>15</v>
      </c>
      <c r="F14" s="8">
        <v>12.088630759334606</v>
      </c>
      <c r="G14" s="9"/>
      <c r="J14" s="61" t="s">
        <v>15</v>
      </c>
      <c r="K14" s="8">
        <v>0.90616172519600668</v>
      </c>
      <c r="L14" s="9"/>
      <c r="M14" s="9"/>
      <c r="N14" s="9"/>
      <c r="O14" s="9"/>
    </row>
    <row r="15" spans="1:15">
      <c r="A15" s="14" t="s">
        <v>16</v>
      </c>
      <c r="B15" s="57">
        <v>8.3952284492460052</v>
      </c>
      <c r="C15" s="54"/>
      <c r="E15" s="61" t="s">
        <v>16</v>
      </c>
      <c r="F15" s="8">
        <v>17.724851592964846</v>
      </c>
      <c r="G15" s="9"/>
      <c r="J15" s="61" t="s">
        <v>16</v>
      </c>
      <c r="K15" s="8">
        <v>1.3286518893731427</v>
      </c>
      <c r="L15" s="9"/>
      <c r="M15" s="9"/>
      <c r="N15" s="9"/>
      <c r="O15" s="9"/>
    </row>
    <row r="16" spans="1:15">
      <c r="A16" s="14" t="s">
        <v>17</v>
      </c>
      <c r="B16" s="57">
        <v>11.163628179158227</v>
      </c>
      <c r="C16" s="54"/>
      <c r="E16" s="61" t="s">
        <v>17</v>
      </c>
      <c r="F16" s="8">
        <v>23.357021521695621</v>
      </c>
      <c r="G16" s="9"/>
      <c r="J16" s="61" t="s">
        <v>17</v>
      </c>
      <c r="K16" s="8">
        <v>1.7508383984014546</v>
      </c>
      <c r="L16" s="9"/>
      <c r="M16" s="9"/>
      <c r="N16" s="9"/>
      <c r="O16" s="9"/>
    </row>
    <row r="17" spans="1:15">
      <c r="A17" s="14" t="s">
        <v>18</v>
      </c>
      <c r="B17" s="57">
        <v>11.771325680846276</v>
      </c>
      <c r="C17" s="54"/>
      <c r="E17" s="61" t="s">
        <v>18</v>
      </c>
      <c r="F17" s="8">
        <v>27.888130117311974</v>
      </c>
      <c r="G17" s="9"/>
      <c r="J17" s="61" t="s">
        <v>18</v>
      </c>
      <c r="K17" s="8">
        <v>2.0904895353909487</v>
      </c>
      <c r="L17" s="9"/>
      <c r="M17" s="9"/>
      <c r="N17" s="9"/>
      <c r="O17" s="9"/>
    </row>
    <row r="18" spans="1:15">
      <c r="A18" s="14" t="s">
        <v>19</v>
      </c>
      <c r="B18" s="57">
        <v>11.83884762547828</v>
      </c>
      <c r="C18" s="54"/>
      <c r="E18" s="61" t="s">
        <v>19</v>
      </c>
      <c r="F18" s="8">
        <v>34.5520714614483</v>
      </c>
      <c r="G18" s="9"/>
      <c r="J18" s="61" t="s">
        <v>19</v>
      </c>
      <c r="K18" s="8">
        <v>2.5900174558996194</v>
      </c>
      <c r="L18" s="9"/>
      <c r="M18" s="9"/>
      <c r="N18" s="9"/>
      <c r="O18" s="9"/>
    </row>
    <row r="19" spans="1:15">
      <c r="A19" s="14" t="s">
        <v>20</v>
      </c>
      <c r="B19" s="57">
        <v>8.1476479855953183</v>
      </c>
      <c r="C19" s="54"/>
      <c r="E19" s="61" t="s">
        <v>20</v>
      </c>
      <c r="F19" s="8">
        <v>33.373274035282684</v>
      </c>
      <c r="G19" s="9"/>
      <c r="J19" s="61" t="s">
        <v>20</v>
      </c>
      <c r="K19" s="8">
        <v>2.5016549994215755</v>
      </c>
      <c r="L19" s="9"/>
      <c r="M19" s="9"/>
      <c r="N19" s="9"/>
      <c r="O19" s="9"/>
    </row>
    <row r="20" spans="1:15">
      <c r="A20" s="14" t="s">
        <v>21</v>
      </c>
      <c r="B20" s="57">
        <v>6.4821066846725186</v>
      </c>
      <c r="C20" s="54"/>
      <c r="E20" s="61" t="s">
        <v>21</v>
      </c>
      <c r="F20" s="8">
        <v>43.951117122604494</v>
      </c>
      <c r="G20" s="9"/>
      <c r="J20" s="61" t="s">
        <v>21</v>
      </c>
      <c r="K20" s="8">
        <v>3.2945683352399144</v>
      </c>
      <c r="L20" s="9"/>
      <c r="M20" s="9"/>
      <c r="N20" s="9"/>
      <c r="O20" s="9"/>
    </row>
    <row r="21" spans="1:15">
      <c r="A21" s="14" t="s">
        <v>29</v>
      </c>
      <c r="B21" s="57">
        <v>6.639657888813864</v>
      </c>
      <c r="C21" s="54"/>
      <c r="E21" s="61" t="s">
        <v>29</v>
      </c>
      <c r="F21" s="8">
        <v>48.721919169695752</v>
      </c>
      <c r="G21" s="9"/>
      <c r="J21" s="61" t="s">
        <v>29</v>
      </c>
      <c r="K21" s="8">
        <v>3.6521868529717616</v>
      </c>
      <c r="L21" s="9"/>
      <c r="M21" s="9"/>
      <c r="N21" s="9"/>
      <c r="O21" s="9"/>
    </row>
    <row r="22" spans="1:15">
      <c r="A22" s="14" t="s">
        <v>146</v>
      </c>
      <c r="B22" s="57">
        <f>SUM(B4:B21)</f>
        <v>99.999999999999986</v>
      </c>
      <c r="C22" s="54"/>
      <c r="E22" s="62"/>
      <c r="F22" s="29"/>
      <c r="J22" s="62"/>
      <c r="K22" s="29"/>
    </row>
    <row r="23" spans="1:15">
      <c r="A23" s="11" t="s">
        <v>157</v>
      </c>
      <c r="E23" s="11" t="s">
        <v>158</v>
      </c>
      <c r="J23" s="11" t="s">
        <v>158</v>
      </c>
    </row>
    <row r="24" spans="1:15" ht="199.5" customHeight="1">
      <c r="A24" s="2" t="s">
        <v>28</v>
      </c>
      <c r="E24" s="2" t="s">
        <v>202</v>
      </c>
      <c r="J24" s="2" t="s">
        <v>153</v>
      </c>
    </row>
  </sheetData>
  <pageMargins left="0.7" right="0.7" top="0.75" bottom="0.75" header="0.3" footer="0.3"/>
  <pageSetup paperSize="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3"/>
  <dimension ref="A1:N29"/>
  <sheetViews>
    <sheetView topLeftCell="A8" workbookViewId="0">
      <selection activeCell="A2" sqref="A2"/>
    </sheetView>
  </sheetViews>
  <sheetFormatPr baseColWidth="10" defaultColWidth="8.83203125" defaultRowHeight="15"/>
  <cols>
    <col min="1" max="1" width="11.83203125" customWidth="1"/>
    <col min="2" max="2" width="12.33203125" customWidth="1"/>
    <col min="3" max="3" width="12.5" customWidth="1"/>
    <col min="6" max="6" width="12.6640625" customWidth="1"/>
    <col min="7" max="7" width="11.83203125" customWidth="1"/>
    <col min="8" max="8" width="12.5" customWidth="1"/>
    <col min="9" max="9" width="13.33203125" customWidth="1"/>
    <col min="11" max="11" width="5" customWidth="1"/>
  </cols>
  <sheetData>
    <row r="1" spans="1:14">
      <c r="M1" s="67"/>
      <c r="N1" s="67"/>
    </row>
    <row r="2" spans="1:14" ht="16">
      <c r="A2" s="6" t="s">
        <v>256</v>
      </c>
      <c r="G2" s="86"/>
      <c r="H2" s="124"/>
    </row>
    <row r="3" spans="1:14" s="126" customFormat="1" ht="31">
      <c r="A3" s="125" t="s">
        <v>5</v>
      </c>
      <c r="B3" s="125" t="s">
        <v>7</v>
      </c>
      <c r="C3" s="125" t="s">
        <v>6</v>
      </c>
      <c r="D3" s="125" t="s">
        <v>152</v>
      </c>
      <c r="G3" s="86"/>
      <c r="H3" s="124"/>
      <c r="I3" s="127"/>
    </row>
    <row r="4" spans="1:14">
      <c r="A4" s="128" t="s">
        <v>1</v>
      </c>
      <c r="B4" s="8">
        <v>61.3</v>
      </c>
      <c r="C4" s="8">
        <v>38.700000000000003</v>
      </c>
      <c r="D4" s="8">
        <v>100</v>
      </c>
      <c r="G4" s="86"/>
      <c r="H4" s="124"/>
    </row>
    <row r="5" spans="1:14">
      <c r="A5" s="11" t="s">
        <v>26</v>
      </c>
    </row>
    <row r="7" spans="1:14" ht="16">
      <c r="A7" s="6" t="s">
        <v>254</v>
      </c>
      <c r="F7" s="6" t="s">
        <v>255</v>
      </c>
    </row>
    <row r="8" spans="1:14" ht="74.25" customHeight="1">
      <c r="A8" s="5" t="s">
        <v>25</v>
      </c>
      <c r="B8" s="5" t="s">
        <v>205</v>
      </c>
      <c r="C8" s="5" t="s">
        <v>206</v>
      </c>
      <c r="D8" s="3"/>
      <c r="E8" s="3"/>
      <c r="F8" s="5" t="s">
        <v>25</v>
      </c>
      <c r="G8" s="5" t="s">
        <v>207</v>
      </c>
      <c r="H8" s="5" t="s">
        <v>208</v>
      </c>
      <c r="J8" s="67"/>
    </row>
    <row r="9" spans="1:14">
      <c r="A9" s="59" t="s">
        <v>22</v>
      </c>
      <c r="B9" s="8">
        <v>2.0940484937545922</v>
      </c>
      <c r="C9" s="8">
        <v>3.4863451481696686</v>
      </c>
      <c r="D9" s="29"/>
      <c r="E9" s="3"/>
      <c r="F9" s="59" t="s">
        <v>22</v>
      </c>
      <c r="G9" s="8">
        <v>5.9840020754014764</v>
      </c>
      <c r="H9" s="8">
        <v>6.5776159781693311</v>
      </c>
      <c r="J9" s="67"/>
      <c r="M9" s="9"/>
    </row>
    <row r="10" spans="1:14">
      <c r="A10" s="60" t="s">
        <v>23</v>
      </c>
      <c r="B10" s="8">
        <v>1.9838354151359296</v>
      </c>
      <c r="C10" s="8">
        <v>3.6025566531086581</v>
      </c>
      <c r="D10" s="29"/>
      <c r="E10" s="3"/>
      <c r="F10" s="60" t="s">
        <v>23</v>
      </c>
      <c r="G10" s="8">
        <v>5.2185638378135826</v>
      </c>
      <c r="H10" s="8">
        <v>6.2622834184229506</v>
      </c>
      <c r="J10" s="67"/>
      <c r="M10" s="9"/>
    </row>
    <row r="11" spans="1:14">
      <c r="A11" s="60" t="s">
        <v>24</v>
      </c>
      <c r="B11" s="8">
        <v>1.4695077149155034</v>
      </c>
      <c r="C11" s="8">
        <v>1.7431725740848343</v>
      </c>
      <c r="D11" s="29"/>
      <c r="E11" s="3"/>
      <c r="F11" s="60" t="s">
        <v>24</v>
      </c>
      <c r="G11" s="8">
        <v>3.6956925423150047</v>
      </c>
      <c r="H11" s="8">
        <v>2.9076377246222833</v>
      </c>
      <c r="M11" s="9"/>
    </row>
    <row r="12" spans="1:14">
      <c r="A12" s="61" t="s">
        <v>8</v>
      </c>
      <c r="B12" s="8">
        <v>1.6164584864070537</v>
      </c>
      <c r="C12" s="8">
        <v>2.1499128413712958</v>
      </c>
      <c r="D12" s="29"/>
      <c r="E12" s="3"/>
      <c r="F12" s="61" t="s">
        <v>8</v>
      </c>
      <c r="G12" s="8">
        <v>3.9444291745323374</v>
      </c>
      <c r="H12" s="8">
        <v>3.4689551019704039</v>
      </c>
      <c r="M12" s="9"/>
    </row>
    <row r="13" spans="1:14">
      <c r="A13" s="61" t="s">
        <v>9</v>
      </c>
      <c r="B13" s="8">
        <v>1.9470977222630419</v>
      </c>
      <c r="C13" s="8">
        <v>2.4985473561882623</v>
      </c>
      <c r="D13" s="29"/>
      <c r="E13" s="3"/>
      <c r="F13" s="61" t="s">
        <v>9</v>
      </c>
      <c r="G13" s="8">
        <v>4.8052661470437208</v>
      </c>
      <c r="H13" s="8">
        <v>4.0524144945253759</v>
      </c>
      <c r="M13" s="9"/>
    </row>
    <row r="14" spans="1:14">
      <c r="A14" s="61" t="s">
        <v>10</v>
      </c>
      <c r="B14" s="8">
        <v>2.7553269654665686</v>
      </c>
      <c r="C14" s="8">
        <v>2.6147588611272514</v>
      </c>
      <c r="D14" s="29"/>
      <c r="E14" s="3"/>
      <c r="F14" s="61" t="s">
        <v>10</v>
      </c>
      <c r="G14" s="8">
        <v>6.6736185338135057</v>
      </c>
      <c r="H14" s="8">
        <v>4.1282809168563306</v>
      </c>
      <c r="M14" s="9"/>
    </row>
    <row r="15" spans="1:14">
      <c r="A15" s="61" t="s">
        <v>11</v>
      </c>
      <c r="B15" s="8">
        <v>4.0044085231447468</v>
      </c>
      <c r="C15" s="8">
        <v>3.834979662986636</v>
      </c>
      <c r="D15" s="29"/>
      <c r="E15" s="3"/>
      <c r="F15" s="61" t="s">
        <v>11</v>
      </c>
      <c r="G15" s="8">
        <v>9.2425475702805304</v>
      </c>
      <c r="H15" s="8">
        <v>5.7025158203773181</v>
      </c>
      <c r="M15" s="9"/>
    </row>
    <row r="16" spans="1:14">
      <c r="A16" s="61" t="s">
        <v>12</v>
      </c>
      <c r="B16" s="8">
        <v>3.8941954445260838</v>
      </c>
      <c r="C16" s="8">
        <v>3.2539221382916907</v>
      </c>
      <c r="D16" s="29"/>
      <c r="E16" s="3"/>
      <c r="F16" s="61" t="s">
        <v>12</v>
      </c>
      <c r="G16" s="8">
        <v>9.3898133991597739</v>
      </c>
      <c r="H16" s="8">
        <v>5.0582447854464174</v>
      </c>
      <c r="M16" s="9"/>
    </row>
    <row r="17" spans="1:13">
      <c r="A17" s="61" t="s">
        <v>13</v>
      </c>
      <c r="B17" s="8">
        <v>4.8493754592211609</v>
      </c>
      <c r="C17" s="8">
        <v>3.834979662986636</v>
      </c>
      <c r="D17" s="29"/>
      <c r="E17" s="3"/>
      <c r="F17" s="61" t="s">
        <v>13</v>
      </c>
      <c r="G17" s="8">
        <v>12.2327613775307</v>
      </c>
      <c r="H17" s="8">
        <v>6.1661093811748682</v>
      </c>
      <c r="M17" s="9"/>
    </row>
    <row r="18" spans="1:13">
      <c r="A18" s="61" t="s">
        <v>14</v>
      </c>
      <c r="B18" s="8">
        <v>4.7759000734753858</v>
      </c>
      <c r="C18" s="8">
        <v>3.6606624055781523</v>
      </c>
      <c r="D18" s="29"/>
      <c r="E18" s="3"/>
      <c r="F18" s="61" t="s">
        <v>14</v>
      </c>
      <c r="G18" s="8">
        <v>13.267261405281413</v>
      </c>
      <c r="H18" s="8">
        <v>6.3909962832806055</v>
      </c>
      <c r="M18" s="9"/>
    </row>
    <row r="19" spans="1:13">
      <c r="A19" s="61" t="s">
        <v>15</v>
      </c>
      <c r="B19" s="8">
        <v>5.8045554739162384</v>
      </c>
      <c r="C19" s="8">
        <v>5.4619407321324811</v>
      </c>
      <c r="D19" s="29"/>
      <c r="E19" s="3"/>
      <c r="F19" s="61" t="s">
        <v>15</v>
      </c>
      <c r="G19" s="8">
        <v>15.200309962531884</v>
      </c>
      <c r="H19" s="8">
        <v>8.9916633888546222</v>
      </c>
      <c r="M19" s="9"/>
    </row>
    <row r="20" spans="1:13">
      <c r="A20" s="61" t="s">
        <v>16</v>
      </c>
      <c r="B20" s="8">
        <v>9.1476855253490079</v>
      </c>
      <c r="C20" s="8">
        <v>7.2051133062173163</v>
      </c>
      <c r="D20" s="29"/>
      <c r="E20" s="3"/>
      <c r="F20" s="61" t="s">
        <v>16</v>
      </c>
      <c r="G20" s="8">
        <v>24.018117141595255</v>
      </c>
      <c r="H20" s="8">
        <v>11.611020693928907</v>
      </c>
      <c r="M20" s="9"/>
    </row>
    <row r="21" spans="1:13">
      <c r="A21" s="61" t="s">
        <v>17</v>
      </c>
      <c r="B21" s="8">
        <v>11.903012490815577</v>
      </c>
      <c r="C21" s="8">
        <v>9.9941894247530492</v>
      </c>
      <c r="D21" s="29"/>
      <c r="E21" s="3"/>
      <c r="F21" s="61" t="s">
        <v>17</v>
      </c>
      <c r="G21" s="8">
        <v>31.376743929840337</v>
      </c>
      <c r="H21" s="8">
        <v>15.761852340218116</v>
      </c>
      <c r="M21" s="9"/>
    </row>
    <row r="22" spans="1:13">
      <c r="A22" s="61" t="s">
        <v>18</v>
      </c>
      <c r="B22" s="8">
        <v>12.490815576781777</v>
      </c>
      <c r="C22" s="8">
        <v>10.63335270191749</v>
      </c>
      <c r="D22" s="29"/>
      <c r="E22" s="3"/>
      <c r="F22" s="61" t="s">
        <v>18</v>
      </c>
      <c r="G22" s="8">
        <v>38.121795914897348</v>
      </c>
      <c r="H22" s="8">
        <v>18.60219451003497</v>
      </c>
      <c r="M22" s="9"/>
    </row>
    <row r="23" spans="1:13">
      <c r="A23" s="61" t="s">
        <v>19</v>
      </c>
      <c r="B23" s="8">
        <v>11.866274797942689</v>
      </c>
      <c r="C23" s="8">
        <v>11.795467751307379</v>
      </c>
      <c r="D23" s="29"/>
      <c r="E23" s="3"/>
      <c r="F23" s="61" t="s">
        <v>19</v>
      </c>
      <c r="G23" s="8">
        <v>45.708826841311854</v>
      </c>
      <c r="H23" s="8">
        <v>24.879213257997932</v>
      </c>
      <c r="M23" s="9"/>
    </row>
    <row r="24" spans="1:13">
      <c r="A24" s="61" t="s">
        <v>20</v>
      </c>
      <c r="B24" s="8">
        <v>7.8251285819250542</v>
      </c>
      <c r="C24" s="8">
        <v>8.6577571179546773</v>
      </c>
      <c r="D24" s="29"/>
      <c r="E24" s="3"/>
      <c r="F24" s="61" t="s">
        <v>20</v>
      </c>
      <c r="G24" s="8">
        <v>43.362527879057332</v>
      </c>
      <c r="H24" s="8">
        <v>25.097535085174972</v>
      </c>
      <c r="M24" s="9"/>
    </row>
    <row r="25" spans="1:13">
      <c r="A25" s="61" t="s">
        <v>21</v>
      </c>
      <c r="B25" s="8">
        <v>5.7310800881704624</v>
      </c>
      <c r="C25" s="8">
        <v>7.6699593259732719</v>
      </c>
      <c r="D25" s="29"/>
      <c r="E25" s="3"/>
      <c r="F25" s="61" t="s">
        <v>21</v>
      </c>
      <c r="G25" s="8">
        <v>55.730110874550853</v>
      </c>
      <c r="H25" s="8">
        <v>35.154355584708817</v>
      </c>
      <c r="M25" s="9"/>
    </row>
    <row r="26" spans="1:13">
      <c r="A26" s="61" t="s">
        <v>29</v>
      </c>
      <c r="B26" s="8">
        <v>5.8412931667891259</v>
      </c>
      <c r="C26" s="8">
        <v>7.9023823358512493</v>
      </c>
      <c r="D26" s="29"/>
      <c r="E26" s="3"/>
      <c r="F26" s="61" t="s">
        <v>29</v>
      </c>
      <c r="G26" s="8">
        <v>72.050783241876928</v>
      </c>
      <c r="H26" s="8">
        <v>35.327896127672936</v>
      </c>
      <c r="M26" s="9"/>
    </row>
    <row r="27" spans="1:13">
      <c r="A27" s="61" t="s">
        <v>4</v>
      </c>
      <c r="B27" s="8">
        <f>SUM(B9:B26)</f>
        <v>100</v>
      </c>
      <c r="C27" s="8">
        <f>SUM(C9:C26)</f>
        <v>99.999999999999986</v>
      </c>
      <c r="D27" s="3"/>
      <c r="E27" s="3"/>
      <c r="F27" s="62"/>
      <c r="G27" s="29"/>
      <c r="H27" s="29"/>
    </row>
    <row r="28" spans="1:13">
      <c r="A28" s="11" t="s">
        <v>157</v>
      </c>
      <c r="F28" s="11" t="s">
        <v>158</v>
      </c>
    </row>
    <row r="29" spans="1:13">
      <c r="A29" s="11" t="s">
        <v>28</v>
      </c>
      <c r="F29" s="11" t="s">
        <v>28</v>
      </c>
    </row>
  </sheetData>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5"/>
  <dimension ref="A2:J17"/>
  <sheetViews>
    <sheetView workbookViewId="0">
      <selection activeCell="F13" sqref="F13"/>
    </sheetView>
  </sheetViews>
  <sheetFormatPr baseColWidth="10" defaultColWidth="8.83203125" defaultRowHeight="15"/>
  <cols>
    <col min="1" max="1" width="22.5" customWidth="1"/>
    <col min="5" max="5" width="6.33203125" customWidth="1"/>
    <col min="6" max="6" width="18.6640625" customWidth="1"/>
    <col min="7" max="7" width="13.6640625" customWidth="1"/>
    <col min="8" max="8" width="13.83203125" customWidth="1"/>
    <col min="9" max="9" width="13.33203125" customWidth="1"/>
  </cols>
  <sheetData>
    <row r="2" spans="1:10" ht="16">
      <c r="A2" s="6" t="s">
        <v>252</v>
      </c>
      <c r="F2" s="6" t="s">
        <v>253</v>
      </c>
    </row>
    <row r="3" spans="1:10" ht="76">
      <c r="A3" s="5" t="s">
        <v>34</v>
      </c>
      <c r="B3" s="5" t="s">
        <v>82</v>
      </c>
      <c r="C3" s="5" t="s">
        <v>83</v>
      </c>
      <c r="D3" s="5" t="s">
        <v>84</v>
      </c>
      <c r="F3" s="5" t="s">
        <v>34</v>
      </c>
      <c r="G3" s="5" t="s">
        <v>207</v>
      </c>
      <c r="H3" s="5" t="s">
        <v>209</v>
      </c>
      <c r="I3" s="135" t="s">
        <v>175</v>
      </c>
      <c r="J3" s="3"/>
    </row>
    <row r="4" spans="1:10">
      <c r="A4" s="16" t="s">
        <v>30</v>
      </c>
      <c r="B4" s="123">
        <v>2082</v>
      </c>
      <c r="C4" s="123">
        <v>1299</v>
      </c>
      <c r="D4" s="123">
        <f t="shared" ref="D4:D9" si="0">SUM(B4:C4)</f>
        <v>3381</v>
      </c>
      <c r="F4" s="16" t="s">
        <v>30</v>
      </c>
      <c r="G4" s="8">
        <v>16.602419476491264</v>
      </c>
      <c r="H4" s="8">
        <v>10.292171535051317</v>
      </c>
      <c r="I4" s="8">
        <v>13.437150803235795</v>
      </c>
      <c r="J4" s="3"/>
    </row>
    <row r="5" spans="1:10">
      <c r="A5" s="16" t="s">
        <v>31</v>
      </c>
      <c r="B5" s="123">
        <v>527</v>
      </c>
      <c r="C5" s="123">
        <v>353</v>
      </c>
      <c r="D5" s="123">
        <f t="shared" si="0"/>
        <v>880</v>
      </c>
      <c r="F5" s="16" t="s">
        <v>31</v>
      </c>
      <c r="G5" s="8">
        <v>24.143882881551804</v>
      </c>
      <c r="H5" s="8">
        <v>14.976505765678947</v>
      </c>
      <c r="I5" s="8">
        <v>19.384230831297586</v>
      </c>
      <c r="J5" s="3"/>
    </row>
    <row r="6" spans="1:10">
      <c r="A6" s="16" t="s">
        <v>32</v>
      </c>
      <c r="B6" s="123">
        <v>44</v>
      </c>
      <c r="C6" s="123">
        <v>19</v>
      </c>
      <c r="D6" s="123">
        <f t="shared" si="0"/>
        <v>63</v>
      </c>
      <c r="F6" s="16" t="s">
        <v>32</v>
      </c>
      <c r="G6" s="8">
        <v>19.744125113136082</v>
      </c>
      <c r="H6" s="129">
        <v>8.6977539652602598</v>
      </c>
      <c r="I6" s="8">
        <v>14.276057714249069</v>
      </c>
      <c r="J6" s="3"/>
    </row>
    <row r="7" spans="1:10">
      <c r="A7" s="16" t="s">
        <v>33</v>
      </c>
      <c r="B7" s="123">
        <v>49</v>
      </c>
      <c r="C7" s="123">
        <v>33</v>
      </c>
      <c r="D7" s="123">
        <f t="shared" si="0"/>
        <v>82</v>
      </c>
      <c r="F7" s="16" t="s">
        <v>33</v>
      </c>
      <c r="G7" s="8">
        <v>4.6648997803403418</v>
      </c>
      <c r="H7" s="8">
        <v>2.9252069783383106</v>
      </c>
      <c r="I7" s="8">
        <v>3.7640180985006815</v>
      </c>
      <c r="J7" s="3"/>
    </row>
    <row r="8" spans="1:10">
      <c r="A8" s="16" t="s">
        <v>267</v>
      </c>
      <c r="B8" s="123">
        <v>23</v>
      </c>
      <c r="C8" s="123">
        <v>17</v>
      </c>
      <c r="D8" s="123">
        <f t="shared" si="0"/>
        <v>40</v>
      </c>
      <c r="F8" s="16" t="s">
        <v>267</v>
      </c>
      <c r="G8" s="8">
        <v>4.5999687202127024</v>
      </c>
      <c r="H8" s="8">
        <v>3.3599513953384035</v>
      </c>
      <c r="I8" s="8">
        <v>3.97628899111707</v>
      </c>
      <c r="J8" s="3"/>
    </row>
    <row r="9" spans="1:10">
      <c r="A9" s="16" t="s">
        <v>4</v>
      </c>
      <c r="B9" s="123">
        <f>SUM(B4:B8)</f>
        <v>2725</v>
      </c>
      <c r="C9" s="123">
        <f>SUM(C4:C8)</f>
        <v>1721</v>
      </c>
      <c r="D9" s="123">
        <f t="shared" si="0"/>
        <v>4446</v>
      </c>
      <c r="F9" s="16" t="s">
        <v>176</v>
      </c>
      <c r="G9" s="8">
        <v>16.518815087995943</v>
      </c>
      <c r="H9" s="8">
        <v>10.22530092968543</v>
      </c>
      <c r="I9" s="8">
        <v>13.340478220617609</v>
      </c>
      <c r="J9" s="3"/>
    </row>
    <row r="10" spans="1:10">
      <c r="A10" s="11" t="s">
        <v>157</v>
      </c>
      <c r="F10" s="11" t="s">
        <v>27</v>
      </c>
      <c r="G10" s="3"/>
      <c r="H10" s="3"/>
      <c r="I10" s="3"/>
    </row>
    <row r="11" spans="1:10">
      <c r="A11" s="2"/>
      <c r="B11" s="130"/>
      <c r="F11" s="2" t="s">
        <v>106</v>
      </c>
    </row>
    <row r="12" spans="1:10">
      <c r="A12" s="2"/>
      <c r="B12" s="130"/>
      <c r="F12" s="11" t="s">
        <v>266</v>
      </c>
    </row>
    <row r="13" spans="1:10">
      <c r="F13" s="138" t="s">
        <v>268</v>
      </c>
    </row>
    <row r="16" spans="1:10">
      <c r="A16" s="86"/>
      <c r="B16" s="67"/>
      <c r="C16" s="67"/>
      <c r="D16" s="67"/>
    </row>
    <row r="17" spans="2:4">
      <c r="B17" s="67"/>
      <c r="C17" s="67"/>
      <c r="D17" s="67"/>
    </row>
  </sheetData>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dimension ref="A2:D67"/>
  <sheetViews>
    <sheetView topLeftCell="A45" workbookViewId="0"/>
  </sheetViews>
  <sheetFormatPr baseColWidth="10" defaultColWidth="8.83203125" defaultRowHeight="15"/>
  <cols>
    <col min="1" max="1" width="20.83203125" customWidth="1"/>
    <col min="2" max="2" width="9.1640625" customWidth="1"/>
    <col min="3" max="3" width="14.6640625" style="9" customWidth="1"/>
    <col min="4" max="4" width="13.5" style="9" customWidth="1"/>
    <col min="5" max="5" width="9.1640625" customWidth="1"/>
  </cols>
  <sheetData>
    <row r="2" spans="1:4" ht="18">
      <c r="A2" s="15" t="s">
        <v>210</v>
      </c>
    </row>
    <row r="3" spans="1:4" ht="61">
      <c r="A3" s="53" t="s">
        <v>35</v>
      </c>
      <c r="B3" s="53" t="s">
        <v>211</v>
      </c>
      <c r="C3" s="30" t="s">
        <v>212</v>
      </c>
      <c r="D3" s="102" t="s">
        <v>213</v>
      </c>
    </row>
    <row r="4" spans="1:4">
      <c r="A4" s="115" t="s">
        <v>44</v>
      </c>
      <c r="B4" s="116">
        <v>140</v>
      </c>
      <c r="C4" s="120">
        <v>27.6</v>
      </c>
      <c r="D4" s="116">
        <v>2.1</v>
      </c>
    </row>
    <row r="5" spans="1:4">
      <c r="A5" s="115" t="s">
        <v>79</v>
      </c>
      <c r="B5" s="116">
        <v>27</v>
      </c>
      <c r="C5" s="120">
        <v>36.799999999999997</v>
      </c>
      <c r="D5" s="116">
        <v>2.8</v>
      </c>
    </row>
    <row r="6" spans="1:4">
      <c r="A6" s="115" t="s">
        <v>66</v>
      </c>
      <c r="B6" s="116">
        <v>59</v>
      </c>
      <c r="C6" s="120">
        <v>8</v>
      </c>
      <c r="D6" s="116">
        <v>0.6</v>
      </c>
    </row>
    <row r="7" spans="1:4">
      <c r="A7" s="115" t="s">
        <v>63</v>
      </c>
      <c r="B7" s="116">
        <v>84</v>
      </c>
      <c r="C7" s="120">
        <v>27.6</v>
      </c>
      <c r="D7" s="116">
        <v>2.1</v>
      </c>
    </row>
    <row r="8" spans="1:4">
      <c r="A8" s="115" t="s">
        <v>37</v>
      </c>
      <c r="B8" s="116">
        <v>288</v>
      </c>
      <c r="C8" s="120">
        <v>7.4</v>
      </c>
      <c r="D8" s="116">
        <v>0.6</v>
      </c>
    </row>
    <row r="9" spans="1:4">
      <c r="A9" s="115" t="s">
        <v>65</v>
      </c>
      <c r="B9" s="116">
        <v>44</v>
      </c>
      <c r="C9" s="120">
        <v>7.5</v>
      </c>
      <c r="D9" s="116">
        <v>0.6</v>
      </c>
    </row>
    <row r="10" spans="1:4">
      <c r="A10" s="115" t="s">
        <v>69</v>
      </c>
      <c r="B10" s="116">
        <v>44</v>
      </c>
      <c r="C10" s="120">
        <v>12.2</v>
      </c>
      <c r="D10" s="116">
        <v>0.9</v>
      </c>
    </row>
    <row r="11" spans="1:4">
      <c r="A11" s="115" t="s">
        <v>214</v>
      </c>
      <c r="B11" s="116">
        <v>11</v>
      </c>
      <c r="C11" s="120">
        <v>10.8</v>
      </c>
      <c r="D11" s="116">
        <v>0.8</v>
      </c>
    </row>
    <row r="12" spans="1:4" ht="15" customHeight="1">
      <c r="A12" s="115" t="s">
        <v>68</v>
      </c>
      <c r="B12" s="116">
        <v>27</v>
      </c>
      <c r="C12" s="120">
        <v>40.200000000000003</v>
      </c>
      <c r="D12" s="116">
        <v>3</v>
      </c>
    </row>
    <row r="13" spans="1:4">
      <c r="A13" s="115" t="s">
        <v>42</v>
      </c>
      <c r="B13" s="116">
        <v>152</v>
      </c>
      <c r="C13" s="120">
        <v>6.8</v>
      </c>
      <c r="D13" s="116">
        <v>0.5</v>
      </c>
    </row>
    <row r="14" spans="1:4">
      <c r="A14" s="115" t="s">
        <v>39</v>
      </c>
      <c r="B14" s="116">
        <v>179</v>
      </c>
      <c r="C14" s="120">
        <v>16.399999999999999</v>
      </c>
      <c r="D14" s="116">
        <v>1.2</v>
      </c>
    </row>
    <row r="15" spans="1:4">
      <c r="A15" s="115" t="s">
        <v>215</v>
      </c>
      <c r="B15" s="116" t="s">
        <v>101</v>
      </c>
      <c r="C15" s="120" t="s">
        <v>101</v>
      </c>
      <c r="D15" s="116" t="s">
        <v>101</v>
      </c>
    </row>
    <row r="16" spans="1:4">
      <c r="A16" s="115" t="s">
        <v>216</v>
      </c>
      <c r="B16" s="116">
        <v>17</v>
      </c>
      <c r="C16" s="120">
        <v>8.8000000000000007</v>
      </c>
      <c r="D16" s="120">
        <v>0.7</v>
      </c>
    </row>
    <row r="17" spans="1:4">
      <c r="A17" s="115" t="s">
        <v>48</v>
      </c>
      <c r="B17" s="116">
        <v>153</v>
      </c>
      <c r="C17" s="120">
        <v>12.2</v>
      </c>
      <c r="D17" s="120">
        <v>0.9</v>
      </c>
    </row>
    <row r="18" spans="1:4">
      <c r="A18" s="115" t="s">
        <v>49</v>
      </c>
      <c r="B18" s="116">
        <v>89</v>
      </c>
      <c r="C18" s="120">
        <v>13</v>
      </c>
      <c r="D18" s="120">
        <v>1</v>
      </c>
    </row>
    <row r="19" spans="1:4">
      <c r="A19" s="115" t="s">
        <v>67</v>
      </c>
      <c r="B19" s="116">
        <v>51</v>
      </c>
      <c r="C19" s="120">
        <v>15.9</v>
      </c>
      <c r="D19" s="120">
        <v>1.2</v>
      </c>
    </row>
    <row r="20" spans="1:4">
      <c r="A20" s="115" t="s">
        <v>62</v>
      </c>
      <c r="B20" s="116">
        <v>68</v>
      </c>
      <c r="C20" s="120">
        <v>23.2</v>
      </c>
      <c r="D20" s="120">
        <v>1.7</v>
      </c>
    </row>
    <row r="21" spans="1:4">
      <c r="A21" s="115" t="s">
        <v>53</v>
      </c>
      <c r="B21" s="116">
        <v>106</v>
      </c>
      <c r="C21" s="120">
        <v>23.5</v>
      </c>
      <c r="D21" s="120">
        <v>1.8</v>
      </c>
    </row>
    <row r="22" spans="1:4">
      <c r="A22" s="115" t="s">
        <v>50</v>
      </c>
      <c r="B22" s="116">
        <v>110</v>
      </c>
      <c r="C22" s="120">
        <v>24</v>
      </c>
      <c r="D22" s="120">
        <v>1.8</v>
      </c>
    </row>
    <row r="23" spans="1:4">
      <c r="A23" s="115" t="s">
        <v>217</v>
      </c>
      <c r="B23" s="116">
        <v>15</v>
      </c>
      <c r="C23" s="120">
        <v>10.8</v>
      </c>
      <c r="D23" s="120">
        <v>0.8</v>
      </c>
    </row>
    <row r="24" spans="1:4">
      <c r="A24" s="115" t="s">
        <v>56</v>
      </c>
      <c r="B24" s="116">
        <v>63</v>
      </c>
      <c r="C24" s="120">
        <v>10.199999999999999</v>
      </c>
      <c r="D24" s="120">
        <v>0.8</v>
      </c>
    </row>
    <row r="25" spans="1:4">
      <c r="A25" s="115" t="s">
        <v>64</v>
      </c>
      <c r="B25" s="116">
        <v>46</v>
      </c>
      <c r="C25" s="120">
        <v>6.6</v>
      </c>
      <c r="D25" s="120">
        <v>0.5</v>
      </c>
    </row>
    <row r="26" spans="1:4">
      <c r="A26" s="115" t="s">
        <v>45</v>
      </c>
      <c r="B26" s="116">
        <v>182</v>
      </c>
      <c r="C26" s="120">
        <v>18.100000000000001</v>
      </c>
      <c r="D26" s="120">
        <v>1.4</v>
      </c>
    </row>
    <row r="27" spans="1:4">
      <c r="A27" s="115" t="s">
        <v>61</v>
      </c>
      <c r="B27" s="116">
        <v>64</v>
      </c>
      <c r="C27" s="120">
        <v>11.2</v>
      </c>
      <c r="D27" s="120">
        <v>0.8</v>
      </c>
    </row>
    <row r="28" spans="1:4">
      <c r="A28" s="115" t="s">
        <v>54</v>
      </c>
      <c r="B28" s="116">
        <v>87</v>
      </c>
      <c r="C28" s="120">
        <v>29.6</v>
      </c>
      <c r="D28" s="120">
        <v>2.2000000000000002</v>
      </c>
    </row>
    <row r="29" spans="1:4">
      <c r="A29" s="115" t="s">
        <v>47</v>
      </c>
      <c r="B29" s="116">
        <v>117</v>
      </c>
      <c r="C29" s="120">
        <v>18.899999999999999</v>
      </c>
      <c r="D29" s="120">
        <v>1.4</v>
      </c>
    </row>
    <row r="30" spans="1:4">
      <c r="A30" s="115" t="s">
        <v>218</v>
      </c>
      <c r="B30" s="116">
        <v>12</v>
      </c>
      <c r="C30" s="120">
        <v>10.7</v>
      </c>
      <c r="D30" s="120">
        <v>0.8</v>
      </c>
    </row>
    <row r="31" spans="1:4">
      <c r="A31" s="115" t="s">
        <v>74</v>
      </c>
      <c r="B31" s="116">
        <v>29</v>
      </c>
      <c r="C31" s="120">
        <v>14.7</v>
      </c>
      <c r="D31" s="120">
        <v>1.1000000000000001</v>
      </c>
    </row>
    <row r="32" spans="1:4">
      <c r="A32" s="115" t="s">
        <v>75</v>
      </c>
      <c r="B32" s="116">
        <v>31</v>
      </c>
      <c r="C32" s="120">
        <v>9.8000000000000007</v>
      </c>
      <c r="D32" s="120">
        <v>0.7</v>
      </c>
    </row>
    <row r="33" spans="1:4">
      <c r="A33" s="115" t="s">
        <v>219</v>
      </c>
      <c r="B33" s="116" t="s">
        <v>101</v>
      </c>
      <c r="C33" s="120" t="s">
        <v>101</v>
      </c>
      <c r="D33" s="120" t="s">
        <v>101</v>
      </c>
    </row>
    <row r="34" spans="1:4">
      <c r="A34" s="115" t="s">
        <v>58</v>
      </c>
      <c r="B34" s="116">
        <v>53</v>
      </c>
      <c r="C34" s="120">
        <v>5.7</v>
      </c>
      <c r="D34" s="120">
        <v>0.4</v>
      </c>
    </row>
    <row r="35" spans="1:4">
      <c r="A35" s="115" t="s">
        <v>70</v>
      </c>
      <c r="B35" s="116">
        <v>37</v>
      </c>
      <c r="C35" s="120">
        <v>17.5</v>
      </c>
      <c r="D35" s="120">
        <v>1.3</v>
      </c>
    </row>
    <row r="36" spans="1:4">
      <c r="A36" s="115" t="s">
        <v>41</v>
      </c>
      <c r="B36" s="116">
        <v>220</v>
      </c>
      <c r="C36" s="120">
        <v>11.2</v>
      </c>
      <c r="D36" s="120">
        <v>0.8</v>
      </c>
    </row>
    <row r="37" spans="1:4">
      <c r="A37" s="115" t="s">
        <v>46</v>
      </c>
      <c r="B37" s="116">
        <v>167</v>
      </c>
      <c r="C37" s="120">
        <v>15.6</v>
      </c>
      <c r="D37" s="120">
        <v>1.2</v>
      </c>
    </row>
    <row r="38" spans="1:4">
      <c r="A38" s="115" t="s">
        <v>220</v>
      </c>
      <c r="B38" s="116">
        <v>16</v>
      </c>
      <c r="C38" s="120">
        <v>20.5</v>
      </c>
      <c r="D38" s="116">
        <v>1.5</v>
      </c>
    </row>
    <row r="39" spans="1:4">
      <c r="A39" s="115" t="s">
        <v>40</v>
      </c>
      <c r="B39" s="116">
        <v>230</v>
      </c>
      <c r="C39" s="120">
        <v>19.600000000000001</v>
      </c>
      <c r="D39" s="121">
        <v>1.5</v>
      </c>
    </row>
    <row r="40" spans="1:4">
      <c r="A40" s="115" t="s">
        <v>51</v>
      </c>
      <c r="B40" s="116">
        <v>112</v>
      </c>
      <c r="C40" s="120">
        <v>27.9</v>
      </c>
      <c r="D40" s="121">
        <v>2.1</v>
      </c>
    </row>
    <row r="41" spans="1:4">
      <c r="A41" s="115" t="s">
        <v>71</v>
      </c>
      <c r="B41" s="116">
        <v>39</v>
      </c>
      <c r="C41" s="120">
        <v>9.1999999999999993</v>
      </c>
      <c r="D41" s="121">
        <v>0.7</v>
      </c>
    </row>
    <row r="42" spans="1:4">
      <c r="A42" s="115" t="s">
        <v>38</v>
      </c>
      <c r="B42" s="116">
        <v>248</v>
      </c>
      <c r="C42" s="120">
        <v>19.100000000000001</v>
      </c>
      <c r="D42" s="121">
        <v>1.4</v>
      </c>
    </row>
    <row r="43" spans="1:4">
      <c r="A43" s="115" t="s">
        <v>171</v>
      </c>
      <c r="B43" s="116">
        <v>16</v>
      </c>
      <c r="C43" s="120">
        <v>14.6</v>
      </c>
      <c r="D43" s="116">
        <v>1.1000000000000001</v>
      </c>
    </row>
    <row r="44" spans="1:4">
      <c r="A44" s="115" t="s">
        <v>59</v>
      </c>
      <c r="B44" s="116">
        <v>95</v>
      </c>
      <c r="C44" s="120">
        <v>18</v>
      </c>
      <c r="D44" s="116">
        <v>1.3</v>
      </c>
    </row>
    <row r="45" spans="1:4">
      <c r="A45" s="115" t="s">
        <v>163</v>
      </c>
      <c r="B45" s="116">
        <v>15</v>
      </c>
      <c r="C45" s="120">
        <v>16.5</v>
      </c>
      <c r="D45" s="116">
        <v>1.2</v>
      </c>
    </row>
    <row r="46" spans="1:4">
      <c r="A46" s="115" t="s">
        <v>43</v>
      </c>
      <c r="B46" s="116">
        <v>165</v>
      </c>
      <c r="C46" s="120">
        <v>23.4</v>
      </c>
      <c r="D46" s="116">
        <v>1.8</v>
      </c>
    </row>
    <row r="47" spans="1:4">
      <c r="A47" s="115" t="s">
        <v>36</v>
      </c>
      <c r="B47" s="116">
        <v>359</v>
      </c>
      <c r="C47" s="120">
        <v>12</v>
      </c>
      <c r="D47" s="116">
        <v>0.9</v>
      </c>
    </row>
    <row r="48" spans="1:4">
      <c r="A48" s="115" t="s">
        <v>73</v>
      </c>
      <c r="B48" s="116">
        <v>22</v>
      </c>
      <c r="C48" s="120">
        <v>6.5</v>
      </c>
      <c r="D48" s="116">
        <v>0.5</v>
      </c>
    </row>
    <row r="49" spans="1:4">
      <c r="A49" s="115" t="s">
        <v>221</v>
      </c>
      <c r="B49" s="116">
        <v>13</v>
      </c>
      <c r="C49" s="120">
        <v>20.100000000000001</v>
      </c>
      <c r="D49" s="116">
        <v>1.5</v>
      </c>
    </row>
    <row r="50" spans="1:4">
      <c r="A50" s="115" t="s">
        <v>52</v>
      </c>
      <c r="B50" s="116">
        <v>108</v>
      </c>
      <c r="C50" s="120">
        <v>12.4</v>
      </c>
      <c r="D50" s="120">
        <v>0.9</v>
      </c>
    </row>
    <row r="51" spans="1:4">
      <c r="A51" s="115" t="s">
        <v>55</v>
      </c>
      <c r="B51" s="116">
        <v>96</v>
      </c>
      <c r="C51" s="120">
        <v>12.3</v>
      </c>
      <c r="D51" s="120">
        <v>0.9</v>
      </c>
    </row>
    <row r="52" spans="1:4">
      <c r="A52" s="115" t="s">
        <v>57</v>
      </c>
      <c r="B52" s="116">
        <v>41</v>
      </c>
      <c r="C52" s="120">
        <v>23.1</v>
      </c>
      <c r="D52" s="120">
        <v>1.7</v>
      </c>
    </row>
    <row r="53" spans="1:4">
      <c r="A53" s="115" t="s">
        <v>60</v>
      </c>
      <c r="B53" s="116">
        <v>73</v>
      </c>
      <c r="C53" s="120">
        <v>12.4</v>
      </c>
      <c r="D53" s="120">
        <v>0.9</v>
      </c>
    </row>
    <row r="54" spans="1:4">
      <c r="A54" s="115" t="s">
        <v>172</v>
      </c>
      <c r="B54" s="116">
        <v>11</v>
      </c>
      <c r="C54" s="120">
        <v>18.899999999999999</v>
      </c>
      <c r="D54" s="120">
        <v>1.4</v>
      </c>
    </row>
    <row r="55" spans="1:4">
      <c r="A55" s="115" t="s">
        <v>108</v>
      </c>
      <c r="B55" s="117">
        <v>4446</v>
      </c>
      <c r="C55" s="120">
        <v>13.3</v>
      </c>
      <c r="D55" s="120">
        <v>1</v>
      </c>
    </row>
    <row r="56" spans="1:4">
      <c r="A56" s="1" t="s">
        <v>111</v>
      </c>
    </row>
    <row r="57" spans="1:4">
      <c r="A57" s="22" t="s">
        <v>222</v>
      </c>
    </row>
    <row r="58" spans="1:4">
      <c r="A58" s="22" t="s">
        <v>223</v>
      </c>
    </row>
    <row r="59" spans="1:4">
      <c r="A59" s="1" t="s">
        <v>109</v>
      </c>
    </row>
    <row r="60" spans="1:4">
      <c r="A60" s="92" t="s">
        <v>224</v>
      </c>
    </row>
    <row r="61" spans="1:4">
      <c r="A61" s="22" t="s">
        <v>110</v>
      </c>
    </row>
    <row r="62" spans="1:4">
      <c r="A62" s="22" t="s">
        <v>174</v>
      </c>
    </row>
    <row r="63" spans="1:4">
      <c r="A63" s="22" t="s">
        <v>165</v>
      </c>
    </row>
    <row r="65" spans="1:1">
      <c r="A65" s="113"/>
    </row>
    <row r="66" spans="1:1">
      <c r="A66" s="113"/>
    </row>
    <row r="67" spans="1:1">
      <c r="A67" s="114"/>
    </row>
  </sheetData>
  <pageMargins left="0.7" right="0.7" top="0.75" bottom="0.75" header="0.3" footer="0.3"/>
  <pageSetup paperSize="5"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73672-614A-41CE-A600-F6111074EDF9}">
  <dimension ref="A1:H14"/>
  <sheetViews>
    <sheetView workbookViewId="0">
      <selection activeCell="A21" sqref="A21"/>
    </sheetView>
  </sheetViews>
  <sheetFormatPr baseColWidth="10" defaultColWidth="8.83203125" defaultRowHeight="15"/>
  <cols>
    <col min="1" max="1" width="19.1640625" customWidth="1"/>
    <col min="3" max="3" width="11.1640625" bestFit="1" customWidth="1"/>
    <col min="4" max="4" width="14" customWidth="1"/>
  </cols>
  <sheetData>
    <row r="1" spans="1:8" ht="18">
      <c r="A1" s="15" t="s">
        <v>251</v>
      </c>
    </row>
    <row r="2" spans="1:8" ht="76">
      <c r="A2" s="5" t="s">
        <v>239</v>
      </c>
      <c r="B2" s="5" t="s">
        <v>211</v>
      </c>
      <c r="C2" s="5" t="s">
        <v>245</v>
      </c>
      <c r="D2" s="136" t="s">
        <v>212</v>
      </c>
      <c r="E2" s="134" t="s">
        <v>213</v>
      </c>
    </row>
    <row r="3" spans="1:8">
      <c r="A3" s="16" t="s">
        <v>241</v>
      </c>
      <c r="B3" s="123">
        <v>1087</v>
      </c>
      <c r="C3" s="123">
        <v>68783028</v>
      </c>
      <c r="D3" s="8">
        <v>15.803317062459069</v>
      </c>
      <c r="E3" s="8">
        <v>1.1846139846797368</v>
      </c>
      <c r="G3" s="9"/>
      <c r="H3" s="9"/>
    </row>
    <row r="4" spans="1:8">
      <c r="A4" s="16" t="s">
        <v>240</v>
      </c>
      <c r="B4" s="123">
        <v>661</v>
      </c>
      <c r="C4" s="123">
        <v>57026847</v>
      </c>
      <c r="D4" s="8">
        <v>11.591031852067852</v>
      </c>
      <c r="E4" s="8">
        <v>0.86886179493580673</v>
      </c>
      <c r="G4" s="9"/>
      <c r="H4" s="9"/>
    </row>
    <row r="5" spans="1:8">
      <c r="A5" s="16" t="s">
        <v>242</v>
      </c>
      <c r="B5" s="123">
        <v>2006</v>
      </c>
      <c r="C5" s="123">
        <v>128702030</v>
      </c>
      <c r="D5" s="8">
        <v>15.586389740705721</v>
      </c>
      <c r="E5" s="8">
        <v>1.168353149185992</v>
      </c>
      <c r="G5" s="9"/>
      <c r="H5" s="9"/>
    </row>
    <row r="6" spans="1:8">
      <c r="A6" s="16" t="s">
        <v>243</v>
      </c>
      <c r="B6" s="123">
        <v>692</v>
      </c>
      <c r="C6" s="123">
        <v>78759506</v>
      </c>
      <c r="D6" s="8">
        <v>8.7862409903891461</v>
      </c>
      <c r="E6" s="8">
        <v>0.65861514445637159</v>
      </c>
      <c r="G6" s="9"/>
      <c r="H6" s="9"/>
    </row>
    <row r="7" spans="1:8">
      <c r="A7" s="16" t="s">
        <v>244</v>
      </c>
      <c r="B7" s="123">
        <v>4446</v>
      </c>
      <c r="C7" s="123">
        <v>333271411</v>
      </c>
      <c r="D7" s="8">
        <v>13.340478220617609</v>
      </c>
      <c r="E7" s="8">
        <v>1</v>
      </c>
      <c r="G7" s="9"/>
      <c r="H7" s="9"/>
    </row>
    <row r="8" spans="1:8">
      <c r="A8" s="1" t="s">
        <v>111</v>
      </c>
    </row>
    <row r="9" spans="1:8">
      <c r="A9" s="22" t="s">
        <v>222</v>
      </c>
    </row>
    <row r="10" spans="1:8">
      <c r="A10" s="22" t="s">
        <v>223</v>
      </c>
    </row>
    <row r="11" spans="1:8">
      <c r="A11" s="1" t="s">
        <v>109</v>
      </c>
    </row>
    <row r="12" spans="1:8">
      <c r="A12" s="92" t="s">
        <v>224</v>
      </c>
    </row>
    <row r="13" spans="1:8">
      <c r="A13" s="22" t="s">
        <v>247</v>
      </c>
    </row>
    <row r="14" spans="1:8">
      <c r="A14" s="1" t="s">
        <v>246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X86"/>
  <sheetViews>
    <sheetView topLeftCell="A3" zoomScale="125" zoomScaleNormal="125" workbookViewId="0"/>
  </sheetViews>
  <sheetFormatPr baseColWidth="10" defaultColWidth="8.83203125" defaultRowHeight="15"/>
  <cols>
    <col min="1" max="1" width="24.5" customWidth="1"/>
    <col min="2" max="3" width="14" customWidth="1"/>
    <col min="4" max="4" width="13.6640625" customWidth="1"/>
    <col min="5" max="5" width="14" customWidth="1"/>
    <col min="6" max="6" width="12.5" customWidth="1"/>
    <col min="7" max="7" width="13.5" customWidth="1"/>
    <col min="8" max="8" width="13.6640625" customWidth="1"/>
    <col min="9" max="9" width="13" customWidth="1"/>
    <col min="10" max="10" width="13.83203125" customWidth="1"/>
    <col min="11" max="11" width="13.5" customWidth="1"/>
    <col min="12" max="12" width="14.5" customWidth="1"/>
    <col min="13" max="13" width="14" customWidth="1"/>
    <col min="14" max="14" width="12.83203125" customWidth="1"/>
    <col min="15" max="15" width="13" customWidth="1"/>
    <col min="16" max="16" width="12.6640625" customWidth="1"/>
    <col min="17" max="17" width="14" customWidth="1"/>
    <col min="18" max="18" width="13.5" customWidth="1"/>
    <col min="19" max="19" width="12.5" customWidth="1"/>
    <col min="20" max="21" width="13.5" customWidth="1"/>
    <col min="22" max="22" width="13.83203125" style="3" customWidth="1"/>
    <col min="23" max="23" width="13.6640625" style="29" customWidth="1"/>
    <col min="24" max="24" width="13.1640625" style="3" customWidth="1"/>
  </cols>
  <sheetData>
    <row r="1" spans="1:18" ht="18">
      <c r="A1" s="23" t="s">
        <v>188</v>
      </c>
      <c r="B1" s="23"/>
    </row>
    <row r="3" spans="1:18" ht="61">
      <c r="A3" s="97" t="s">
        <v>0</v>
      </c>
      <c r="B3" s="98" t="s">
        <v>112</v>
      </c>
      <c r="C3" s="98" t="s">
        <v>113</v>
      </c>
      <c r="D3" s="99" t="s">
        <v>114</v>
      </c>
      <c r="E3" s="35"/>
      <c r="G3" s="38"/>
      <c r="H3" s="63"/>
      <c r="I3" s="64"/>
      <c r="J3" s="63"/>
      <c r="K3" s="65"/>
      <c r="L3" s="63"/>
      <c r="N3" s="63"/>
      <c r="O3" s="66"/>
      <c r="Q3" s="81"/>
      <c r="R3" s="81"/>
    </row>
    <row r="4" spans="1:18">
      <c r="A4" s="31">
        <v>2013</v>
      </c>
      <c r="B4" s="25">
        <v>3468</v>
      </c>
      <c r="C4" s="27">
        <v>316059947</v>
      </c>
      <c r="D4" s="40">
        <f t="shared" ref="D4:D9" si="0">B4/C4*1000000</f>
        <v>10.972601979206178</v>
      </c>
      <c r="E4" s="36"/>
      <c r="F4" s="39"/>
      <c r="G4" s="50"/>
      <c r="H4" s="111"/>
      <c r="I4" s="67"/>
      <c r="J4" s="67"/>
      <c r="K4" s="68"/>
      <c r="L4" s="68"/>
      <c r="N4" s="9"/>
      <c r="O4" s="66"/>
      <c r="Q4" s="39"/>
      <c r="R4" s="82"/>
    </row>
    <row r="5" spans="1:18">
      <c r="A5" s="31">
        <v>2014</v>
      </c>
      <c r="B5" s="25">
        <v>3428</v>
      </c>
      <c r="C5" s="25">
        <v>318386329</v>
      </c>
      <c r="D5" s="40">
        <f t="shared" si="0"/>
        <v>10.766793947361979</v>
      </c>
      <c r="E5" s="36"/>
      <c r="F5" s="39"/>
      <c r="G5" s="50"/>
      <c r="H5" s="111"/>
      <c r="I5" s="67"/>
      <c r="J5" s="67"/>
      <c r="K5" s="68"/>
      <c r="L5" s="68"/>
      <c r="N5" s="9"/>
      <c r="O5" s="69"/>
      <c r="Q5" s="39"/>
      <c r="R5" s="82"/>
    </row>
    <row r="6" spans="1:18">
      <c r="A6" s="31">
        <v>2015</v>
      </c>
      <c r="B6" s="25">
        <v>3362</v>
      </c>
      <c r="C6" s="25">
        <v>320738994</v>
      </c>
      <c r="D6" s="40">
        <f t="shared" si="0"/>
        <v>10.482043227958743</v>
      </c>
      <c r="E6" s="36"/>
      <c r="F6" s="39"/>
      <c r="G6" s="38"/>
      <c r="H6" s="111"/>
      <c r="I6" s="67"/>
      <c r="J6" s="69"/>
      <c r="K6" s="68"/>
      <c r="L6" s="68"/>
      <c r="N6" s="9"/>
      <c r="Q6" s="39"/>
      <c r="R6" s="82"/>
    </row>
    <row r="7" spans="1:18">
      <c r="A7" s="31">
        <v>2016</v>
      </c>
      <c r="B7" s="25">
        <v>3515</v>
      </c>
      <c r="C7" s="25">
        <v>323071755</v>
      </c>
      <c r="D7" s="40">
        <f t="shared" si="0"/>
        <v>10.87993594488011</v>
      </c>
      <c r="E7" s="36"/>
      <c r="F7" s="39"/>
      <c r="G7" s="38"/>
      <c r="H7" s="111"/>
      <c r="I7" s="67"/>
      <c r="J7" s="69"/>
      <c r="K7" s="68"/>
      <c r="L7" s="68"/>
      <c r="N7" s="9"/>
      <c r="Q7" s="39"/>
      <c r="R7" s="82"/>
    </row>
    <row r="8" spans="1:18">
      <c r="A8" s="31">
        <v>2017</v>
      </c>
      <c r="B8" s="25">
        <v>3645</v>
      </c>
      <c r="C8" s="25">
        <v>325122128</v>
      </c>
      <c r="D8" s="40">
        <f t="shared" si="0"/>
        <v>11.211171698531698</v>
      </c>
      <c r="E8" s="36"/>
      <c r="F8" s="39"/>
      <c r="G8" s="38"/>
      <c r="H8" s="111"/>
      <c r="I8" s="67"/>
      <c r="J8" s="70"/>
      <c r="K8" s="68"/>
      <c r="L8" s="68"/>
      <c r="N8" s="9"/>
      <c r="Q8" s="85"/>
      <c r="R8" s="82"/>
    </row>
    <row r="9" spans="1:18">
      <c r="A9" s="31">
        <v>2018</v>
      </c>
      <c r="B9" s="25">
        <v>3810</v>
      </c>
      <c r="C9" s="25">
        <v>326838199</v>
      </c>
      <c r="D9" s="40">
        <f t="shared" si="0"/>
        <v>11.657144151623475</v>
      </c>
      <c r="E9" s="36"/>
      <c r="F9" s="39"/>
      <c r="G9" s="38"/>
      <c r="H9" s="111"/>
      <c r="I9" s="67"/>
      <c r="J9" s="70"/>
      <c r="K9" s="68"/>
      <c r="L9" s="68"/>
      <c r="N9" s="9"/>
      <c r="Q9" s="85"/>
      <c r="R9" s="82"/>
    </row>
    <row r="10" spans="1:18">
      <c r="A10" s="31">
        <v>2019</v>
      </c>
      <c r="B10" s="25">
        <v>3515</v>
      </c>
      <c r="C10" s="25">
        <v>328329953</v>
      </c>
      <c r="D10" s="40">
        <f t="shared" ref="D10:D12" si="1">B10/C10*1000000</f>
        <v>10.70569397608387</v>
      </c>
      <c r="E10" s="36"/>
      <c r="F10" s="39"/>
      <c r="G10" s="38"/>
      <c r="H10" s="111"/>
      <c r="I10" s="67"/>
      <c r="J10" s="70"/>
      <c r="K10" s="68"/>
      <c r="L10" s="68"/>
      <c r="N10" s="9"/>
      <c r="Q10" s="85"/>
      <c r="R10" s="82"/>
    </row>
    <row r="11" spans="1:18">
      <c r="A11" s="31">
        <v>2020</v>
      </c>
      <c r="B11" s="25">
        <v>3790</v>
      </c>
      <c r="C11" s="25">
        <v>331526933</v>
      </c>
      <c r="D11" s="40">
        <f t="shared" si="1"/>
        <v>11.431952045959415</v>
      </c>
      <c r="E11" s="36"/>
      <c r="F11" s="39"/>
      <c r="G11" s="38"/>
      <c r="H11" s="111"/>
      <c r="I11" s="67"/>
      <c r="J11" s="70"/>
      <c r="K11" s="68"/>
      <c r="L11" s="68"/>
      <c r="N11" s="9"/>
      <c r="Q11" s="85"/>
      <c r="R11" s="82"/>
    </row>
    <row r="12" spans="1:18">
      <c r="A12" s="31">
        <v>2021</v>
      </c>
      <c r="B12" s="25">
        <v>4316</v>
      </c>
      <c r="C12" s="25">
        <v>332048977</v>
      </c>
      <c r="D12" s="40">
        <f t="shared" si="1"/>
        <v>12.998082508773999</v>
      </c>
      <c r="E12" s="36"/>
      <c r="F12" s="39"/>
      <c r="G12" s="38"/>
      <c r="H12" s="111"/>
      <c r="I12" s="67"/>
      <c r="J12" s="70"/>
      <c r="K12" s="68"/>
      <c r="L12" s="68"/>
      <c r="N12" s="9"/>
      <c r="Q12" s="85"/>
      <c r="R12" s="82"/>
    </row>
    <row r="13" spans="1:18">
      <c r="A13" s="31">
        <v>2022</v>
      </c>
      <c r="B13" s="25">
        <v>4446</v>
      </c>
      <c r="C13" s="25">
        <v>333271411</v>
      </c>
      <c r="D13" s="40">
        <f t="shared" ref="D13" si="2">B13/C13*1000000</f>
        <v>13.340478220617609</v>
      </c>
      <c r="E13" s="36"/>
      <c r="F13" s="39"/>
      <c r="G13" s="38"/>
      <c r="H13" s="111"/>
      <c r="I13" s="67"/>
      <c r="J13" s="71"/>
      <c r="K13" s="68"/>
      <c r="L13" s="68"/>
      <c r="N13" s="9"/>
      <c r="Q13" s="85"/>
      <c r="R13" s="82"/>
    </row>
    <row r="14" spans="1:18">
      <c r="A14" s="32" t="s">
        <v>147</v>
      </c>
      <c r="B14" s="33"/>
      <c r="C14" s="34"/>
      <c r="D14" s="100">
        <v>0.22</v>
      </c>
      <c r="E14" s="37"/>
      <c r="G14" s="38"/>
      <c r="I14" s="67"/>
      <c r="J14" s="67"/>
      <c r="K14" s="68"/>
      <c r="L14" s="72"/>
      <c r="Q14" s="83"/>
      <c r="R14" s="84"/>
    </row>
    <row r="15" spans="1:18">
      <c r="A15" s="51" t="s">
        <v>131</v>
      </c>
      <c r="B15" s="51"/>
      <c r="C15" s="1"/>
      <c r="D15" s="1"/>
      <c r="E15" s="93"/>
      <c r="F15" s="1"/>
      <c r="G15" s="94"/>
      <c r="H15" s="95"/>
      <c r="I15" s="95"/>
      <c r="J15" s="96"/>
      <c r="K15" s="1"/>
      <c r="L15" s="1"/>
      <c r="M15" s="1"/>
      <c r="N15" s="1"/>
      <c r="O15" s="1"/>
    </row>
    <row r="16" spans="1:18">
      <c r="A16" s="51" t="s">
        <v>189</v>
      </c>
      <c r="B16" s="51"/>
      <c r="C16" s="1"/>
      <c r="D16" s="1"/>
      <c r="E16" s="93"/>
      <c r="F16" s="1"/>
      <c r="G16" s="1"/>
      <c r="H16" s="1"/>
      <c r="I16" s="1"/>
      <c r="J16" s="1"/>
      <c r="K16" s="1"/>
      <c r="L16" s="1"/>
      <c r="M16" s="1"/>
      <c r="N16" s="1"/>
      <c r="O16" s="1"/>
    </row>
    <row r="17" spans="1:24">
      <c r="A17" s="51" t="s">
        <v>190</v>
      </c>
      <c r="B17" s="51"/>
      <c r="C17" s="1"/>
      <c r="D17" s="1"/>
      <c r="E17" s="1"/>
      <c r="F17" s="1"/>
      <c r="G17" s="1"/>
      <c r="H17" s="1"/>
      <c r="I17" s="1"/>
      <c r="J17" s="1"/>
      <c r="K17" s="1"/>
      <c r="L17" s="1"/>
      <c r="M17" s="1"/>
      <c r="N17" s="1"/>
      <c r="O17" s="1"/>
    </row>
    <row r="18" spans="1:24">
      <c r="A18" s="51" t="s">
        <v>191</v>
      </c>
      <c r="B18" s="51"/>
      <c r="C18" s="1"/>
      <c r="D18" s="1"/>
      <c r="E18" s="1"/>
      <c r="F18" s="1"/>
      <c r="G18" s="1"/>
      <c r="H18" s="1"/>
      <c r="I18" s="1"/>
      <c r="J18" s="1"/>
      <c r="K18" s="1"/>
      <c r="L18" s="1"/>
      <c r="M18" s="1"/>
      <c r="N18" s="1"/>
      <c r="O18" s="1"/>
    </row>
    <row r="19" spans="1:24">
      <c r="A19" s="51" t="s">
        <v>132</v>
      </c>
      <c r="B19" s="51"/>
      <c r="C19" s="1"/>
      <c r="D19" s="1"/>
      <c r="E19" s="1"/>
      <c r="F19" s="1"/>
      <c r="G19" s="1"/>
      <c r="H19" s="1"/>
      <c r="I19" s="1"/>
      <c r="J19" s="1"/>
      <c r="K19" s="1"/>
      <c r="L19" s="1"/>
      <c r="M19" s="1"/>
      <c r="N19" s="1"/>
      <c r="O19" s="1"/>
    </row>
    <row r="20" spans="1:24">
      <c r="A20" s="51"/>
      <c r="B20" s="51"/>
      <c r="C20" s="1"/>
      <c r="D20" s="1"/>
      <c r="E20" s="1"/>
      <c r="F20" s="1"/>
      <c r="G20" s="1"/>
      <c r="H20" s="1"/>
      <c r="I20" s="1"/>
      <c r="J20" s="1"/>
      <c r="K20" s="1"/>
      <c r="L20" s="1"/>
      <c r="M20" s="1"/>
      <c r="N20" s="1"/>
      <c r="O20" s="1"/>
    </row>
    <row r="21" spans="1:24" ht="18">
      <c r="A21" s="23" t="s">
        <v>197</v>
      </c>
      <c r="B21" s="52"/>
    </row>
    <row r="22" spans="1:24" ht="18">
      <c r="A22" s="23"/>
      <c r="B22" s="52"/>
    </row>
    <row r="23" spans="1:24" ht="76">
      <c r="A23" s="17" t="s">
        <v>89</v>
      </c>
      <c r="B23" s="18" t="s">
        <v>142</v>
      </c>
      <c r="C23" s="18" t="s">
        <v>90</v>
      </c>
      <c r="D23" s="18" t="s">
        <v>91</v>
      </c>
      <c r="E23" s="18" t="s">
        <v>92</v>
      </c>
      <c r="F23" s="18" t="s">
        <v>93</v>
      </c>
      <c r="G23" s="18" t="s">
        <v>94</v>
      </c>
      <c r="H23" s="18" t="s">
        <v>95</v>
      </c>
      <c r="I23" s="18" t="s">
        <v>96</v>
      </c>
      <c r="J23" s="18" t="s">
        <v>97</v>
      </c>
      <c r="K23" s="19" t="s">
        <v>98</v>
      </c>
      <c r="L23" s="18" t="s">
        <v>99</v>
      </c>
      <c r="M23" s="18" t="s">
        <v>143</v>
      </c>
      <c r="N23" s="41" t="s">
        <v>148</v>
      </c>
      <c r="O23" s="41" t="s">
        <v>149</v>
      </c>
      <c r="P23" s="74" t="s">
        <v>151</v>
      </c>
      <c r="Q23" s="77" t="s">
        <v>154</v>
      </c>
      <c r="R23" s="41" t="s">
        <v>160</v>
      </c>
      <c r="S23" s="107" t="s">
        <v>161</v>
      </c>
      <c r="T23" s="110" t="s">
        <v>162</v>
      </c>
      <c r="U23" s="110" t="s">
        <v>166</v>
      </c>
      <c r="V23" s="119" t="s">
        <v>170</v>
      </c>
      <c r="W23" s="119" t="s">
        <v>173</v>
      </c>
      <c r="X23" s="119" t="s">
        <v>192</v>
      </c>
    </row>
    <row r="24" spans="1:24">
      <c r="A24" s="16" t="s">
        <v>44</v>
      </c>
      <c r="B24" s="4">
        <v>29.9</v>
      </c>
      <c r="C24" s="8">
        <v>30.7</v>
      </c>
      <c r="D24" s="8">
        <v>20.6</v>
      </c>
      <c r="E24" s="8">
        <v>26.5</v>
      </c>
      <c r="F24" s="8">
        <v>27.1</v>
      </c>
      <c r="G24" s="8">
        <v>28</v>
      </c>
      <c r="H24" s="8">
        <v>23.5</v>
      </c>
      <c r="I24" s="8">
        <v>22.63953717023897</v>
      </c>
      <c r="J24" s="8">
        <v>22.465231844401952</v>
      </c>
      <c r="K24" s="8">
        <v>21.23724809438173</v>
      </c>
      <c r="L24" s="8">
        <v>28.2</v>
      </c>
      <c r="M24" s="8">
        <v>23.7</v>
      </c>
      <c r="N24" s="44">
        <v>18.7</v>
      </c>
      <c r="O24" s="44">
        <v>20.479950748821473</v>
      </c>
      <c r="P24" s="75">
        <v>20.6</v>
      </c>
      <c r="Q24" s="8">
        <v>21.8</v>
      </c>
      <c r="R24" s="8">
        <v>22.2</v>
      </c>
      <c r="S24" s="108">
        <v>17.2</v>
      </c>
      <c r="T24" s="61">
        <v>19.8</v>
      </c>
      <c r="U24" s="44">
        <v>21.2</v>
      </c>
      <c r="V24" s="129">
        <v>24.5</v>
      </c>
      <c r="W24" s="8">
        <v>23.763100894561934</v>
      </c>
      <c r="X24" s="8">
        <v>27.592171155026023</v>
      </c>
    </row>
    <row r="25" spans="1:24">
      <c r="A25" s="16" t="s">
        <v>79</v>
      </c>
      <c r="B25" s="4">
        <v>25.5</v>
      </c>
      <c r="C25" s="8">
        <v>25.3</v>
      </c>
      <c r="D25" s="8">
        <v>17.100000000000001</v>
      </c>
      <c r="E25" s="8">
        <v>10.8</v>
      </c>
      <c r="F25" s="8">
        <v>10.6</v>
      </c>
      <c r="G25" s="8">
        <v>23.9</v>
      </c>
      <c r="H25" s="8">
        <v>25.1</v>
      </c>
      <c r="I25" s="8">
        <v>24.915835772398236</v>
      </c>
      <c r="J25" s="8">
        <v>17.504653320340989</v>
      </c>
      <c r="K25" s="8">
        <v>14.316945680076396</v>
      </c>
      <c r="L25" s="8">
        <v>15.4</v>
      </c>
      <c r="M25" s="8">
        <v>16.600000000000001</v>
      </c>
      <c r="N25" s="44">
        <v>24.6</v>
      </c>
      <c r="O25" s="44">
        <v>16.276505271553145</v>
      </c>
      <c r="P25" s="75">
        <v>17.600000000000001</v>
      </c>
      <c r="Q25" s="8">
        <v>19</v>
      </c>
      <c r="R25" s="8">
        <v>25.6</v>
      </c>
      <c r="S25" s="108">
        <v>27</v>
      </c>
      <c r="T25" s="61">
        <v>16.3</v>
      </c>
      <c r="U25" s="44">
        <v>27.3</v>
      </c>
      <c r="V25" s="129">
        <v>21.8</v>
      </c>
      <c r="W25" s="8">
        <v>32.68944212742889</v>
      </c>
      <c r="X25" s="8">
        <v>36.821060555643442</v>
      </c>
    </row>
    <row r="26" spans="1:24">
      <c r="A26" s="16" t="s">
        <v>66</v>
      </c>
      <c r="B26" s="4">
        <v>11.4</v>
      </c>
      <c r="C26" s="8">
        <v>11.7</v>
      </c>
      <c r="D26" s="8">
        <v>10.5</v>
      </c>
      <c r="E26" s="8">
        <v>12.4</v>
      </c>
      <c r="F26" s="8">
        <v>7.5</v>
      </c>
      <c r="G26" s="8">
        <v>12.9</v>
      </c>
      <c r="H26" s="8">
        <v>9.1999999999999993</v>
      </c>
      <c r="I26" s="8">
        <v>7.8588660819355951</v>
      </c>
      <c r="J26" s="8">
        <v>9.5396253727570155</v>
      </c>
      <c r="K26" s="8">
        <v>6.8225461802989731</v>
      </c>
      <c r="L26" s="8">
        <v>5.5</v>
      </c>
      <c r="M26" s="8">
        <v>7.7</v>
      </c>
      <c r="N26" s="44">
        <v>8.6999999999999993</v>
      </c>
      <c r="O26" s="44">
        <v>12.057277493870759</v>
      </c>
      <c r="P26" s="75">
        <v>6.8</v>
      </c>
      <c r="Q26" s="8">
        <v>6.2</v>
      </c>
      <c r="R26" s="8">
        <v>8.4</v>
      </c>
      <c r="S26" s="108">
        <v>10.4</v>
      </c>
      <c r="T26" s="61">
        <v>5.3</v>
      </c>
      <c r="U26" s="44">
        <v>8.5</v>
      </c>
      <c r="V26" s="129">
        <v>9.6</v>
      </c>
      <c r="W26" s="8">
        <v>11.011886367793977</v>
      </c>
      <c r="X26" s="8">
        <v>8.0101182727904163</v>
      </c>
    </row>
    <row r="27" spans="1:24">
      <c r="A27" s="16" t="s">
        <v>63</v>
      </c>
      <c r="B27" s="4">
        <v>29.5</v>
      </c>
      <c r="C27" s="8">
        <v>35.299999999999997</v>
      </c>
      <c r="D27" s="8">
        <v>24.1</v>
      </c>
      <c r="E27" s="8">
        <v>21.3</v>
      </c>
      <c r="F27" s="8">
        <v>25.9</v>
      </c>
      <c r="G27" s="8">
        <v>31.8</v>
      </c>
      <c r="H27" s="8">
        <v>23.2</v>
      </c>
      <c r="I27" s="8">
        <v>26.036224128261477</v>
      </c>
      <c r="J27" s="8">
        <v>24.066137932453678</v>
      </c>
      <c r="K27" s="8">
        <v>28.725189915035735</v>
      </c>
      <c r="L27" s="8">
        <v>13.3</v>
      </c>
      <c r="M27" s="8">
        <v>15.3</v>
      </c>
      <c r="N27" s="44">
        <v>24.1</v>
      </c>
      <c r="O27" s="44">
        <v>20.278731159791334</v>
      </c>
      <c r="P27" s="75">
        <v>17.5</v>
      </c>
      <c r="Q27" s="8">
        <v>24.2</v>
      </c>
      <c r="R27" s="8">
        <v>20.7</v>
      </c>
      <c r="S27" s="108">
        <v>24</v>
      </c>
      <c r="T27" s="61">
        <v>15.6</v>
      </c>
      <c r="U27" s="44">
        <v>18.899999999999999</v>
      </c>
      <c r="V27" s="129">
        <v>17.899999999999999</v>
      </c>
      <c r="W27" s="8">
        <v>28.070203248085779</v>
      </c>
      <c r="X27" s="8">
        <v>27.573493207072996</v>
      </c>
    </row>
    <row r="28" spans="1:24">
      <c r="A28" s="16" t="s">
        <v>37</v>
      </c>
      <c r="B28" s="4">
        <v>7.4</v>
      </c>
      <c r="C28" s="8">
        <v>6.8</v>
      </c>
      <c r="D28" s="8">
        <v>7.9</v>
      </c>
      <c r="E28" s="8">
        <v>8</v>
      </c>
      <c r="F28" s="8">
        <v>8.1</v>
      </c>
      <c r="G28" s="8">
        <v>7.1</v>
      </c>
      <c r="H28" s="8">
        <v>8.1999999999999993</v>
      </c>
      <c r="I28" s="8">
        <v>8.2261082210234928</v>
      </c>
      <c r="J28" s="8">
        <v>5.5558584365080881</v>
      </c>
      <c r="K28" s="8">
        <v>5.4921769755820522</v>
      </c>
      <c r="L28" s="8">
        <v>6.3</v>
      </c>
      <c r="M28" s="8">
        <v>6.2</v>
      </c>
      <c r="N28" s="44">
        <v>5.3</v>
      </c>
      <c r="O28" s="44">
        <v>6.0107110871573139</v>
      </c>
      <c r="P28" s="75">
        <v>4.9000000000000004</v>
      </c>
      <c r="Q28" s="8">
        <v>5.5</v>
      </c>
      <c r="R28" s="8">
        <v>6.5</v>
      </c>
      <c r="S28" s="108">
        <v>7</v>
      </c>
      <c r="T28" s="61">
        <v>8.3000000000000007</v>
      </c>
      <c r="U28" s="44">
        <v>6.5</v>
      </c>
      <c r="V28" s="129">
        <v>6.7</v>
      </c>
      <c r="W28" s="8">
        <v>8.1751545251102566</v>
      </c>
      <c r="X28" s="8">
        <v>7.3769327820032347</v>
      </c>
    </row>
    <row r="29" spans="1:24">
      <c r="A29" s="16" t="s">
        <v>65</v>
      </c>
      <c r="B29" s="4">
        <v>5.8</v>
      </c>
      <c r="C29" s="8">
        <v>6.5</v>
      </c>
      <c r="D29" s="8">
        <v>5.8</v>
      </c>
      <c r="E29" s="8">
        <v>6.4</v>
      </c>
      <c r="F29" s="8">
        <v>5.2</v>
      </c>
      <c r="G29" s="8">
        <v>7.7</v>
      </c>
      <c r="H29" s="8">
        <v>7.8</v>
      </c>
      <c r="I29" s="8">
        <v>8.260607290935905</v>
      </c>
      <c r="J29" s="8">
        <v>9.3331353085493962</v>
      </c>
      <c r="K29" s="8">
        <v>5.9704486672764485</v>
      </c>
      <c r="L29" s="8">
        <v>7.1</v>
      </c>
      <c r="M29" s="8">
        <v>8.4</v>
      </c>
      <c r="N29" s="44">
        <v>6.5</v>
      </c>
      <c r="O29" s="44">
        <v>4.93163427151985</v>
      </c>
      <c r="P29" s="75">
        <v>5.8</v>
      </c>
      <c r="Q29" s="8">
        <v>6.6</v>
      </c>
      <c r="R29" s="8">
        <v>8.3000000000000007</v>
      </c>
      <c r="S29" s="108">
        <v>8.5</v>
      </c>
      <c r="T29" s="61">
        <v>9.3000000000000007</v>
      </c>
      <c r="U29" s="44">
        <v>8</v>
      </c>
      <c r="V29" s="129">
        <v>10.5</v>
      </c>
      <c r="W29" s="8">
        <v>10.324717528634315</v>
      </c>
      <c r="X29" s="8">
        <v>7.5329063887435099</v>
      </c>
    </row>
    <row r="30" spans="1:24">
      <c r="A30" s="16" t="s">
        <v>69</v>
      </c>
      <c r="B30" s="4">
        <v>7.6</v>
      </c>
      <c r="C30" s="8">
        <v>9.6</v>
      </c>
      <c r="D30" s="8">
        <v>9.3000000000000007</v>
      </c>
      <c r="E30" s="8">
        <v>11.5</v>
      </c>
      <c r="F30" s="8">
        <v>10.4</v>
      </c>
      <c r="G30" s="8">
        <v>9.5</v>
      </c>
      <c r="H30" s="8">
        <v>6.6</v>
      </c>
      <c r="I30" s="8">
        <v>9.1726472804677357</v>
      </c>
      <c r="J30" s="8">
        <v>8.8504064335031849</v>
      </c>
      <c r="K30" s="8">
        <v>9.0953327300095967</v>
      </c>
      <c r="L30" s="8">
        <v>7</v>
      </c>
      <c r="M30" s="8">
        <v>9.5</v>
      </c>
      <c r="N30" s="44">
        <v>7.5</v>
      </c>
      <c r="O30" s="44">
        <v>7.2235445321796412</v>
      </c>
      <c r="P30" s="75">
        <v>8.1</v>
      </c>
      <c r="Q30" s="8">
        <v>6.4</v>
      </c>
      <c r="R30" s="8">
        <v>5.3</v>
      </c>
      <c r="S30" s="108">
        <v>6.7</v>
      </c>
      <c r="T30" s="61">
        <v>4.2</v>
      </c>
      <c r="U30" s="44">
        <v>9.3000000000000007</v>
      </c>
      <c r="V30" s="129">
        <v>7.8</v>
      </c>
      <c r="W30" s="8">
        <v>8.0036319930009618</v>
      </c>
      <c r="X30" s="8">
        <v>12.192736122033772</v>
      </c>
    </row>
    <row r="31" spans="1:24">
      <c r="A31" s="16" t="s">
        <v>76</v>
      </c>
      <c r="B31" s="4">
        <v>10.199999999999999</v>
      </c>
      <c r="C31" s="8">
        <v>25.1</v>
      </c>
      <c r="D31" s="8">
        <v>3.7</v>
      </c>
      <c r="E31" s="8">
        <v>3.7</v>
      </c>
      <c r="F31" s="8">
        <v>13.3</v>
      </c>
      <c r="G31" s="8">
        <v>10.7</v>
      </c>
      <c r="H31" s="8">
        <v>10.6</v>
      </c>
      <c r="I31" s="8">
        <v>13.874500517981353</v>
      </c>
      <c r="J31" s="8">
        <v>9.1241500283989172</v>
      </c>
      <c r="K31" s="8">
        <v>5.6489387903588435</v>
      </c>
      <c r="L31" s="8">
        <v>15.6</v>
      </c>
      <c r="M31" s="43" t="s">
        <v>101</v>
      </c>
      <c r="N31" s="44" t="s">
        <v>101</v>
      </c>
      <c r="O31" s="44">
        <v>14.050408542648393</v>
      </c>
      <c r="P31" s="75">
        <v>11.8</v>
      </c>
      <c r="Q31" s="78" t="s">
        <v>101</v>
      </c>
      <c r="R31" s="44" t="s">
        <v>101</v>
      </c>
      <c r="S31" s="108" t="s">
        <v>101</v>
      </c>
      <c r="T31" s="61" t="s">
        <v>101</v>
      </c>
      <c r="U31" s="44" t="s">
        <v>101</v>
      </c>
      <c r="V31" s="129" t="s">
        <v>101</v>
      </c>
      <c r="W31" s="44" t="s">
        <v>101</v>
      </c>
      <c r="X31" s="8">
        <v>10.790036676315575</v>
      </c>
    </row>
    <row r="32" spans="1:24">
      <c r="A32" s="16" t="s">
        <v>68</v>
      </c>
      <c r="B32" s="4">
        <v>42</v>
      </c>
      <c r="C32" s="8">
        <v>27.7</v>
      </c>
      <c r="D32" s="8">
        <v>24.2</v>
      </c>
      <c r="E32" s="8">
        <v>26</v>
      </c>
      <c r="F32" s="8">
        <v>43.1</v>
      </c>
      <c r="G32" s="8">
        <v>34.4</v>
      </c>
      <c r="H32" s="8">
        <v>34.200000000000003</v>
      </c>
      <c r="I32" s="8">
        <v>39.221771835016177</v>
      </c>
      <c r="J32" s="8">
        <v>32.207265620100046</v>
      </c>
      <c r="K32" s="8">
        <v>33.352399788545782</v>
      </c>
      <c r="L32" s="8">
        <v>41.3</v>
      </c>
      <c r="M32" s="8">
        <v>27.4</v>
      </c>
      <c r="N32" s="44">
        <v>20.5</v>
      </c>
      <c r="O32" s="44">
        <v>30.811371244671559</v>
      </c>
      <c r="P32" s="75">
        <v>21.2</v>
      </c>
      <c r="Q32" s="8">
        <v>28.3</v>
      </c>
      <c r="R32" s="8">
        <v>17.5</v>
      </c>
      <c r="S32" s="108">
        <v>18.7</v>
      </c>
      <c r="T32" s="61">
        <v>15.7</v>
      </c>
      <c r="U32" s="44">
        <v>24</v>
      </c>
      <c r="V32" s="129">
        <v>29</v>
      </c>
      <c r="W32" s="8">
        <v>41.866592104259773</v>
      </c>
      <c r="X32" s="8">
        <v>40.241508669064267</v>
      </c>
    </row>
    <row r="33" spans="1:24">
      <c r="A33" s="16" t="s">
        <v>42</v>
      </c>
      <c r="B33" s="4">
        <v>9.9</v>
      </c>
      <c r="C33" s="8">
        <v>10.8</v>
      </c>
      <c r="D33" s="8">
        <v>8.4</v>
      </c>
      <c r="E33" s="8">
        <v>10.3</v>
      </c>
      <c r="F33" s="8">
        <v>11</v>
      </c>
      <c r="G33" s="8">
        <v>9.5</v>
      </c>
      <c r="H33" s="8">
        <v>8.9</v>
      </c>
      <c r="I33" s="8">
        <v>9.7932540127174423</v>
      </c>
      <c r="J33" s="8">
        <v>8.4735446972149902</v>
      </c>
      <c r="K33" s="8">
        <v>8.8467080724970462</v>
      </c>
      <c r="L33" s="8">
        <v>7.6</v>
      </c>
      <c r="M33" s="8">
        <v>6.4</v>
      </c>
      <c r="N33" s="44">
        <v>7.1</v>
      </c>
      <c r="O33" s="44">
        <v>5.8672538410232367</v>
      </c>
      <c r="P33" s="75">
        <v>7</v>
      </c>
      <c r="Q33" s="8">
        <v>7.9</v>
      </c>
      <c r="R33" s="8">
        <v>7.1</v>
      </c>
      <c r="S33" s="108">
        <v>7.9</v>
      </c>
      <c r="T33" s="61">
        <v>7.7</v>
      </c>
      <c r="U33" s="44">
        <v>6</v>
      </c>
      <c r="V33" s="129">
        <v>7.3</v>
      </c>
      <c r="W33" s="8">
        <v>8.2004505300033639</v>
      </c>
      <c r="X33" s="8">
        <v>6.8328361471057475</v>
      </c>
    </row>
    <row r="34" spans="1:24">
      <c r="A34" s="16" t="s">
        <v>39</v>
      </c>
      <c r="B34" s="4">
        <v>20.8</v>
      </c>
      <c r="C34" s="8">
        <v>21.5</v>
      </c>
      <c r="D34" s="8">
        <v>21.6</v>
      </c>
      <c r="E34" s="8">
        <v>19.899999999999999</v>
      </c>
      <c r="F34" s="8">
        <v>20</v>
      </c>
      <c r="G34" s="8">
        <v>17.899999999999999</v>
      </c>
      <c r="H34" s="8">
        <v>18.8</v>
      </c>
      <c r="I34" s="8">
        <v>18.775381509983312</v>
      </c>
      <c r="J34" s="8">
        <v>14.860256316718294</v>
      </c>
      <c r="K34" s="8">
        <v>16.481485645185558</v>
      </c>
      <c r="L34" s="8">
        <v>16.899999999999999</v>
      </c>
      <c r="M34" s="8">
        <v>16.899999999999999</v>
      </c>
      <c r="N34" s="44">
        <v>13</v>
      </c>
      <c r="O34" s="44">
        <v>17.509176559434799</v>
      </c>
      <c r="P34" s="75">
        <v>15.6</v>
      </c>
      <c r="Q34" s="8">
        <v>14</v>
      </c>
      <c r="R34" s="8">
        <v>18</v>
      </c>
      <c r="S34" s="108">
        <v>14.4</v>
      </c>
      <c r="T34" s="61">
        <v>14.7</v>
      </c>
      <c r="U34" s="44">
        <v>13.3</v>
      </c>
      <c r="V34" s="129">
        <v>13.6</v>
      </c>
      <c r="W34" s="8">
        <v>15.943598223549456</v>
      </c>
      <c r="X34" s="8">
        <v>16.402230336795519</v>
      </c>
    </row>
    <row r="35" spans="1:24">
      <c r="A35" s="16" t="s">
        <v>100</v>
      </c>
      <c r="B35" s="4">
        <v>10.7</v>
      </c>
      <c r="C35" s="8">
        <v>4.0999999999999996</v>
      </c>
      <c r="D35" s="8">
        <v>3.3</v>
      </c>
      <c r="E35" s="8">
        <v>3.2</v>
      </c>
      <c r="F35" s="8">
        <v>10.4</v>
      </c>
      <c r="G35" s="8">
        <v>5.5</v>
      </c>
      <c r="H35" s="8">
        <v>5.5</v>
      </c>
      <c r="I35" s="8">
        <v>3.9159419563419466</v>
      </c>
      <c r="J35" s="8">
        <v>1.5624987792978287</v>
      </c>
      <c r="K35" s="8">
        <v>3.8604732322507025</v>
      </c>
      <c r="L35" s="20" t="s">
        <v>101</v>
      </c>
      <c r="M35" s="43" t="s">
        <v>101</v>
      </c>
      <c r="N35" s="44" t="s">
        <v>101</v>
      </c>
      <c r="O35" s="44">
        <v>7.0972975620073138</v>
      </c>
      <c r="P35" s="75" t="s">
        <v>101</v>
      </c>
      <c r="Q35" s="8">
        <v>7.7</v>
      </c>
      <c r="R35" s="44" t="s">
        <v>101</v>
      </c>
      <c r="S35" s="108">
        <v>9.8000000000000007</v>
      </c>
      <c r="T35" s="61" t="s">
        <v>101</v>
      </c>
      <c r="U35" s="44">
        <v>7.1</v>
      </c>
      <c r="V35" s="129" t="s">
        <v>101</v>
      </c>
      <c r="W35" s="44" t="s">
        <v>101</v>
      </c>
      <c r="X35" s="44" t="s">
        <v>101</v>
      </c>
    </row>
    <row r="36" spans="1:24">
      <c r="A36" s="16" t="s">
        <v>72</v>
      </c>
      <c r="B36" s="4">
        <v>6.9</v>
      </c>
      <c r="C36" s="8">
        <v>6.8</v>
      </c>
      <c r="D36" s="8">
        <v>6.7</v>
      </c>
      <c r="E36" s="8">
        <v>9.5</v>
      </c>
      <c r="F36" s="8">
        <v>7.2</v>
      </c>
      <c r="G36" s="8">
        <v>14.7</v>
      </c>
      <c r="H36" s="8">
        <v>16.399999999999999</v>
      </c>
      <c r="I36" s="8">
        <v>8.6710310856464421</v>
      </c>
      <c r="J36" s="8">
        <v>3.9310880268886423</v>
      </c>
      <c r="K36" s="8">
        <v>5.1753104054144101</v>
      </c>
      <c r="L36" s="8">
        <v>12.1</v>
      </c>
      <c r="M36" s="8">
        <v>6.9</v>
      </c>
      <c r="N36" s="44" t="s">
        <v>101</v>
      </c>
      <c r="O36" s="44">
        <v>8.6803241233027641</v>
      </c>
      <c r="P36" s="76" t="s">
        <v>101</v>
      </c>
      <c r="Q36" s="8">
        <v>8.5</v>
      </c>
      <c r="R36" s="8">
        <v>9.5</v>
      </c>
      <c r="S36" s="108">
        <v>8.1</v>
      </c>
      <c r="T36" s="61">
        <v>7.4</v>
      </c>
      <c r="U36" s="44">
        <v>9.5</v>
      </c>
      <c r="V36" s="129">
        <v>8.1</v>
      </c>
      <c r="W36" s="8">
        <v>14.703457518035366</v>
      </c>
      <c r="X36" s="8">
        <v>8.7674239658049835</v>
      </c>
    </row>
    <row r="37" spans="1:24">
      <c r="A37" s="16" t="s">
        <v>48</v>
      </c>
      <c r="B37" s="4">
        <v>16.100000000000001</v>
      </c>
      <c r="C37" s="8">
        <v>14.6</v>
      </c>
      <c r="D37" s="8">
        <v>13.2</v>
      </c>
      <c r="E37" s="8">
        <v>13.4</v>
      </c>
      <c r="F37" s="8">
        <v>11.7</v>
      </c>
      <c r="G37" s="8">
        <v>10.3</v>
      </c>
      <c r="H37" s="8">
        <v>11</v>
      </c>
      <c r="I37" s="8">
        <v>14.163400411771523</v>
      </c>
      <c r="J37" s="8">
        <v>10.828579534981843</v>
      </c>
      <c r="K37" s="8">
        <v>8.442799914394655</v>
      </c>
      <c r="L37" s="8">
        <v>8.5</v>
      </c>
      <c r="M37" s="8">
        <v>10.199999999999999</v>
      </c>
      <c r="N37" s="44">
        <v>9.5</v>
      </c>
      <c r="O37" s="44">
        <v>9.8521770052981452</v>
      </c>
      <c r="P37" s="76">
        <v>10.1</v>
      </c>
      <c r="Q37" s="8">
        <v>9.6999999999999993</v>
      </c>
      <c r="R37" s="8">
        <v>10.6</v>
      </c>
      <c r="S37" s="108">
        <v>11.4</v>
      </c>
      <c r="T37" s="61">
        <v>11.8</v>
      </c>
      <c r="U37" s="44">
        <v>11.5</v>
      </c>
      <c r="V37" s="129">
        <v>11.5</v>
      </c>
      <c r="W37" s="8">
        <v>13.873048521223676</v>
      </c>
      <c r="X37" s="8">
        <v>12.159731182517962</v>
      </c>
    </row>
    <row r="38" spans="1:24">
      <c r="A38" s="16" t="s">
        <v>49</v>
      </c>
      <c r="B38" s="4">
        <v>16.100000000000001</v>
      </c>
      <c r="C38" s="8">
        <v>19.899999999999999</v>
      </c>
      <c r="D38" s="8">
        <v>14.2</v>
      </c>
      <c r="E38" s="8">
        <v>16.2</v>
      </c>
      <c r="F38" s="8">
        <v>18</v>
      </c>
      <c r="G38" s="8">
        <v>15</v>
      </c>
      <c r="H38" s="8">
        <v>18.3</v>
      </c>
      <c r="I38" s="8">
        <v>15.600100407918989</v>
      </c>
      <c r="J38" s="8">
        <v>12.995958256982078</v>
      </c>
      <c r="K38" s="8">
        <v>12.455019863421366</v>
      </c>
      <c r="L38" s="8">
        <v>14.6</v>
      </c>
      <c r="M38" s="8">
        <v>12.1</v>
      </c>
      <c r="N38" s="44">
        <v>12.1</v>
      </c>
      <c r="O38" s="44">
        <v>14.153715129545303</v>
      </c>
      <c r="P38" s="76">
        <v>16.100000000000001</v>
      </c>
      <c r="Q38" s="8">
        <v>11.6</v>
      </c>
      <c r="R38" s="8">
        <v>11.5</v>
      </c>
      <c r="S38" s="108">
        <v>11.9</v>
      </c>
      <c r="T38" s="61">
        <v>15.1</v>
      </c>
      <c r="U38" s="44">
        <v>13.4</v>
      </c>
      <c r="V38" s="129">
        <v>14.7</v>
      </c>
      <c r="W38" s="8">
        <v>14.823442525844158</v>
      </c>
      <c r="X38" s="8">
        <v>13.026409655116291</v>
      </c>
    </row>
    <row r="39" spans="1:24">
      <c r="A39" s="16" t="s">
        <v>67</v>
      </c>
      <c r="B39" s="4">
        <v>19.5</v>
      </c>
      <c r="C39" s="8">
        <v>10.6</v>
      </c>
      <c r="D39" s="8">
        <v>9.1999999999999993</v>
      </c>
      <c r="E39" s="8">
        <v>14.3</v>
      </c>
      <c r="F39" s="8">
        <v>15</v>
      </c>
      <c r="G39" s="8">
        <v>15.9</v>
      </c>
      <c r="H39" s="8">
        <v>10.8</v>
      </c>
      <c r="I39" s="8">
        <v>8.7285843344068361</v>
      </c>
      <c r="J39" s="8">
        <v>15.694613541846847</v>
      </c>
      <c r="K39" s="8">
        <v>13.298508971174153</v>
      </c>
      <c r="L39" s="8">
        <v>10.8</v>
      </c>
      <c r="M39" s="8">
        <v>13.4</v>
      </c>
      <c r="N39" s="44">
        <v>14.3</v>
      </c>
      <c r="O39" s="44">
        <v>10.34814724508067</v>
      </c>
      <c r="P39" s="76">
        <v>15.1</v>
      </c>
      <c r="Q39" s="8">
        <v>9.6</v>
      </c>
      <c r="R39" s="8">
        <v>17.2</v>
      </c>
      <c r="S39" s="108">
        <v>19.399999999999999</v>
      </c>
      <c r="T39" s="61">
        <v>12.1</v>
      </c>
      <c r="U39" s="44">
        <v>17.7</v>
      </c>
      <c r="V39" s="129">
        <v>12.5</v>
      </c>
      <c r="W39" s="8">
        <v>11.570856327804236</v>
      </c>
      <c r="X39" s="8">
        <v>15.939029150609137</v>
      </c>
    </row>
    <row r="40" spans="1:24">
      <c r="A40" s="16" t="s">
        <v>62</v>
      </c>
      <c r="B40" s="4">
        <v>20.100000000000001</v>
      </c>
      <c r="C40" s="8">
        <v>22.2</v>
      </c>
      <c r="D40" s="8">
        <v>18.8</v>
      </c>
      <c r="E40" s="8">
        <v>14.3</v>
      </c>
      <c r="F40" s="8">
        <v>17.600000000000001</v>
      </c>
      <c r="G40" s="8">
        <v>14.2</v>
      </c>
      <c r="H40" s="8">
        <v>27.2</v>
      </c>
      <c r="I40" s="8">
        <v>17.293645377949019</v>
      </c>
      <c r="J40" s="8">
        <v>14.309954326203279</v>
      </c>
      <c r="K40" s="8">
        <v>14.900237587836013</v>
      </c>
      <c r="L40" s="8">
        <v>14</v>
      </c>
      <c r="M40" s="8">
        <v>19.899999999999999</v>
      </c>
      <c r="N40" s="44">
        <v>13.2</v>
      </c>
      <c r="O40" s="44">
        <v>14.849086660305732</v>
      </c>
      <c r="P40" s="76">
        <v>16.5</v>
      </c>
      <c r="Q40" s="8">
        <v>15.8</v>
      </c>
      <c r="R40" s="8">
        <v>18.2</v>
      </c>
      <c r="S40" s="108">
        <v>12.4</v>
      </c>
      <c r="T40" s="61">
        <v>21.3</v>
      </c>
      <c r="U40" s="44">
        <v>16.100000000000001</v>
      </c>
      <c r="V40" s="129">
        <v>10.6</v>
      </c>
      <c r="W40" s="8">
        <v>12.934312074997226</v>
      </c>
      <c r="X40" s="8">
        <v>23.155116122907355</v>
      </c>
    </row>
    <row r="41" spans="1:24">
      <c r="A41" s="16" t="s">
        <v>53</v>
      </c>
      <c r="B41" s="4">
        <v>23.2</v>
      </c>
      <c r="C41" s="8">
        <v>18.399999999999999</v>
      </c>
      <c r="D41" s="8">
        <v>18.8</v>
      </c>
      <c r="E41" s="8">
        <v>21.6</v>
      </c>
      <c r="F41" s="8">
        <v>20.100000000000001</v>
      </c>
      <c r="G41" s="8">
        <v>24.2</v>
      </c>
      <c r="H41" s="8">
        <v>17.600000000000001</v>
      </c>
      <c r="I41" s="8">
        <v>18.560817690949698</v>
      </c>
      <c r="J41" s="8">
        <v>16.793946901738384</v>
      </c>
      <c r="K41" s="8">
        <v>19.23918080031747</v>
      </c>
      <c r="L41" s="8">
        <v>17.5</v>
      </c>
      <c r="M41" s="8">
        <v>16</v>
      </c>
      <c r="N41" s="44">
        <v>18.7</v>
      </c>
      <c r="O41" s="44">
        <v>18.638130022777158</v>
      </c>
      <c r="P41" s="76">
        <v>16.100000000000001</v>
      </c>
      <c r="Q41" s="8">
        <v>16.3</v>
      </c>
      <c r="R41" s="8">
        <v>19.8</v>
      </c>
      <c r="S41" s="108">
        <v>14.1</v>
      </c>
      <c r="T41" s="61">
        <v>19.100000000000001</v>
      </c>
      <c r="U41" s="44">
        <v>17.899999999999999</v>
      </c>
      <c r="V41" s="129">
        <v>20</v>
      </c>
      <c r="W41" s="8">
        <v>17.973682534617645</v>
      </c>
      <c r="X41" s="8">
        <v>23.495183376581465</v>
      </c>
    </row>
    <row r="42" spans="1:24">
      <c r="A42" s="16" t="s">
        <v>50</v>
      </c>
      <c r="B42" s="4">
        <v>27.7</v>
      </c>
      <c r="C42" s="8">
        <v>25.5</v>
      </c>
      <c r="D42" s="8">
        <v>26.7</v>
      </c>
      <c r="E42" s="8">
        <v>20.6</v>
      </c>
      <c r="F42" s="8">
        <v>22.5</v>
      </c>
      <c r="G42" s="8">
        <v>28.5</v>
      </c>
      <c r="H42" s="8">
        <v>21.7</v>
      </c>
      <c r="I42" s="8">
        <v>23.765333781827838</v>
      </c>
      <c r="J42" s="8">
        <v>21.354044208715774</v>
      </c>
      <c r="K42" s="8">
        <v>14.692538594627518</v>
      </c>
      <c r="L42" s="8">
        <v>19.8</v>
      </c>
      <c r="M42" s="8">
        <v>18.8</v>
      </c>
      <c r="N42" s="44">
        <v>13.9</v>
      </c>
      <c r="O42" s="44">
        <v>14.04104824849804</v>
      </c>
      <c r="P42" s="76">
        <v>18.100000000000001</v>
      </c>
      <c r="Q42" s="8">
        <v>17.8</v>
      </c>
      <c r="R42" s="8">
        <v>16</v>
      </c>
      <c r="S42" s="108">
        <v>19.7</v>
      </c>
      <c r="T42" s="61">
        <v>20.8</v>
      </c>
      <c r="U42" s="44">
        <v>17.2</v>
      </c>
      <c r="V42" s="129">
        <v>20.6</v>
      </c>
      <c r="W42" s="8">
        <v>19.234518049974302</v>
      </c>
      <c r="X42" s="8">
        <v>23.975468300834585</v>
      </c>
    </row>
    <row r="43" spans="1:24">
      <c r="A43" s="16" t="s">
        <v>102</v>
      </c>
      <c r="B43" s="4">
        <v>14.1</v>
      </c>
      <c r="C43" s="8">
        <v>12.4</v>
      </c>
      <c r="D43" s="8">
        <v>10</v>
      </c>
      <c r="E43" s="8">
        <v>10.7</v>
      </c>
      <c r="F43" s="8">
        <v>6.1</v>
      </c>
      <c r="G43" s="8">
        <v>13</v>
      </c>
      <c r="H43" s="8">
        <v>9.9</v>
      </c>
      <c r="I43" s="8">
        <v>6.832115192498641</v>
      </c>
      <c r="J43" s="8">
        <v>8.3451366440260575</v>
      </c>
      <c r="K43" s="8">
        <v>9.1026252729839392</v>
      </c>
      <c r="L43" s="20" t="s">
        <v>101</v>
      </c>
      <c r="M43" s="8">
        <v>15.1</v>
      </c>
      <c r="N43" s="44">
        <v>12</v>
      </c>
      <c r="O43" s="44">
        <v>12.041827287081677</v>
      </c>
      <c r="P43" s="76">
        <v>15.8</v>
      </c>
      <c r="Q43" s="8">
        <v>11.3</v>
      </c>
      <c r="R43" s="8">
        <v>12.8</v>
      </c>
      <c r="S43" s="108">
        <v>11.2</v>
      </c>
      <c r="T43" s="61">
        <v>16.399999999999999</v>
      </c>
      <c r="U43" s="44">
        <v>17.100000000000001</v>
      </c>
      <c r="V43" s="129">
        <v>11.7</v>
      </c>
      <c r="W43" s="8">
        <v>19.604454712983522</v>
      </c>
      <c r="X43" s="8">
        <v>10.796508840901206</v>
      </c>
    </row>
    <row r="44" spans="1:24">
      <c r="A44" s="16" t="s">
        <v>56</v>
      </c>
      <c r="B44" s="4">
        <v>11.7</v>
      </c>
      <c r="C44" s="8">
        <v>15.1</v>
      </c>
      <c r="D44" s="8">
        <v>13.1</v>
      </c>
      <c r="E44" s="8">
        <v>10</v>
      </c>
      <c r="F44" s="8">
        <v>14.1</v>
      </c>
      <c r="G44" s="8">
        <v>11.5</v>
      </c>
      <c r="H44" s="8">
        <v>9.8000000000000007</v>
      </c>
      <c r="I44" s="8">
        <v>16.151240930013302</v>
      </c>
      <c r="J44" s="8">
        <v>10.794797969162271</v>
      </c>
      <c r="K44" s="8">
        <v>11.404553188906071</v>
      </c>
      <c r="L44" s="8">
        <v>12.3</v>
      </c>
      <c r="M44" s="8">
        <v>8.6</v>
      </c>
      <c r="N44" s="44">
        <v>6.6</v>
      </c>
      <c r="O44" s="44">
        <v>10.776702184319664</v>
      </c>
      <c r="P44" s="76">
        <v>9.1999999999999993</v>
      </c>
      <c r="Q44" s="8">
        <v>7.8</v>
      </c>
      <c r="R44" s="8">
        <v>9.1</v>
      </c>
      <c r="S44" s="108">
        <v>10.5</v>
      </c>
      <c r="T44" s="61">
        <v>10.8</v>
      </c>
      <c r="U44" s="44">
        <v>8.9</v>
      </c>
      <c r="V44" s="129">
        <v>5.8</v>
      </c>
      <c r="W44" s="8">
        <v>8.2596309726444268</v>
      </c>
      <c r="X44" s="8">
        <v>10.22066745501</v>
      </c>
    </row>
    <row r="45" spans="1:24">
      <c r="A45" s="16" t="s">
        <v>64</v>
      </c>
      <c r="B45" s="4">
        <v>10.8</v>
      </c>
      <c r="C45" s="8">
        <v>10.6</v>
      </c>
      <c r="D45" s="8">
        <v>11.2</v>
      </c>
      <c r="E45" s="8">
        <v>10.9</v>
      </c>
      <c r="F45" s="8">
        <v>7.5</v>
      </c>
      <c r="G45" s="8">
        <v>7.5</v>
      </c>
      <c r="H45" s="8">
        <v>5.4</v>
      </c>
      <c r="I45" s="8">
        <v>6.9238491985644552</v>
      </c>
      <c r="J45" s="8">
        <v>7.6404828846306954</v>
      </c>
      <c r="K45" s="8">
        <v>5.3081880924601439</v>
      </c>
      <c r="L45" s="8">
        <v>5.6</v>
      </c>
      <c r="M45" s="8">
        <v>6.2</v>
      </c>
      <c r="N45" s="44">
        <v>4.8</v>
      </c>
      <c r="O45" s="44">
        <v>6.1113086935303897</v>
      </c>
      <c r="P45" s="76">
        <v>6.4</v>
      </c>
      <c r="Q45" s="8">
        <v>7.8</v>
      </c>
      <c r="R45" s="8">
        <v>6.2</v>
      </c>
      <c r="S45" s="108">
        <v>7.1</v>
      </c>
      <c r="T45" s="61">
        <v>7.1</v>
      </c>
      <c r="U45" s="44">
        <v>7.1</v>
      </c>
      <c r="V45" s="129">
        <v>6.3</v>
      </c>
      <c r="W45" s="8">
        <v>6.1519180392835731</v>
      </c>
      <c r="X45" s="8">
        <v>6.5876718881126894</v>
      </c>
    </row>
    <row r="46" spans="1:24">
      <c r="A46" s="16" t="s">
        <v>45</v>
      </c>
      <c r="B46" s="4">
        <v>17.3</v>
      </c>
      <c r="C46" s="8">
        <v>16.399999999999999</v>
      </c>
      <c r="D46" s="8">
        <v>16.600000000000001</v>
      </c>
      <c r="E46" s="8">
        <v>16.100000000000001</v>
      </c>
      <c r="F46" s="8">
        <v>14.7</v>
      </c>
      <c r="G46" s="8">
        <v>15.8</v>
      </c>
      <c r="H46" s="8">
        <v>14</v>
      </c>
      <c r="I46" s="8">
        <v>15.42158586236563</v>
      </c>
      <c r="J46" s="8">
        <v>14.800805163800911</v>
      </c>
      <c r="K46" s="8">
        <v>16.449798474923135</v>
      </c>
      <c r="L46" s="8">
        <v>13.3</v>
      </c>
      <c r="M46" s="8">
        <v>12.5</v>
      </c>
      <c r="N46" s="44">
        <v>12.2</v>
      </c>
      <c r="O46" s="44">
        <v>15.457366814326615</v>
      </c>
      <c r="P46" s="76">
        <v>14.2</v>
      </c>
      <c r="Q46" s="8">
        <v>10.4</v>
      </c>
      <c r="R46" s="8">
        <v>12.3</v>
      </c>
      <c r="S46" s="108">
        <v>10</v>
      </c>
      <c r="T46" s="61">
        <v>14.2</v>
      </c>
      <c r="U46" s="44">
        <v>11.7</v>
      </c>
      <c r="V46" s="129">
        <v>16.2</v>
      </c>
      <c r="W46" s="8">
        <v>14.645075110306307</v>
      </c>
      <c r="X46" s="8">
        <v>18.139629499064164</v>
      </c>
    </row>
    <row r="47" spans="1:24">
      <c r="A47" s="16" t="s">
        <v>61</v>
      </c>
      <c r="B47" s="4">
        <v>8.5</v>
      </c>
      <c r="C47" s="8">
        <v>10.199999999999999</v>
      </c>
      <c r="D47" s="8">
        <v>12.8</v>
      </c>
      <c r="E47" s="8">
        <v>8.5</v>
      </c>
      <c r="F47" s="8">
        <v>7.9</v>
      </c>
      <c r="G47" s="8">
        <v>10.199999999999999</v>
      </c>
      <c r="H47" s="8">
        <v>8.9</v>
      </c>
      <c r="I47" s="8">
        <v>8.668505930991758</v>
      </c>
      <c r="J47" s="8">
        <v>9.1773868423422442</v>
      </c>
      <c r="K47" s="8">
        <v>7.975369022223556</v>
      </c>
      <c r="L47" s="8">
        <v>8.1</v>
      </c>
      <c r="M47" s="8">
        <v>10.5</v>
      </c>
      <c r="N47" s="44">
        <v>10.199999999999999</v>
      </c>
      <c r="O47" s="44">
        <v>9.7748826091928152</v>
      </c>
      <c r="P47" s="76">
        <v>8.8000000000000007</v>
      </c>
      <c r="Q47" s="8">
        <v>10.4</v>
      </c>
      <c r="R47" s="8">
        <v>9</v>
      </c>
      <c r="S47" s="108">
        <v>14</v>
      </c>
      <c r="T47" s="61">
        <v>7.7</v>
      </c>
      <c r="U47" s="44">
        <v>8.9</v>
      </c>
      <c r="V47" s="129">
        <v>10.9</v>
      </c>
      <c r="W47" s="8">
        <v>11.555692045009071</v>
      </c>
      <c r="X47" s="8">
        <v>11.19997200007</v>
      </c>
    </row>
    <row r="48" spans="1:24">
      <c r="A48" s="16" t="s">
        <v>54</v>
      </c>
      <c r="B48" s="4">
        <v>35.799999999999997</v>
      </c>
      <c r="C48" s="8">
        <v>31.9</v>
      </c>
      <c r="D48" s="8">
        <v>46.9</v>
      </c>
      <c r="E48" s="8">
        <v>32.799999999999997</v>
      </c>
      <c r="F48" s="8">
        <v>36.1</v>
      </c>
      <c r="G48" s="8">
        <v>25.9</v>
      </c>
      <c r="H48" s="8">
        <v>25.5</v>
      </c>
      <c r="I48" s="8">
        <v>28.407894930491356</v>
      </c>
      <c r="J48" s="8">
        <v>22.454830067970089</v>
      </c>
      <c r="K48" s="8">
        <v>28.116569263643989</v>
      </c>
      <c r="L48" s="8">
        <v>25.3</v>
      </c>
      <c r="M48" s="8">
        <v>27.2</v>
      </c>
      <c r="N48" s="44">
        <v>23.1</v>
      </c>
      <c r="O48" s="44">
        <v>22.391506467134949</v>
      </c>
      <c r="P48" s="76">
        <v>23.7</v>
      </c>
      <c r="Q48" s="8">
        <v>22.7</v>
      </c>
      <c r="R48" s="8">
        <v>19.8</v>
      </c>
      <c r="S48" s="108">
        <v>19.399999999999999</v>
      </c>
      <c r="T48" s="61">
        <v>30.2</v>
      </c>
      <c r="U48" s="44">
        <v>22.8</v>
      </c>
      <c r="V48" s="129">
        <v>29.1</v>
      </c>
      <c r="W48" s="8">
        <v>33.903063006130353</v>
      </c>
      <c r="X48" s="8">
        <v>29.602630619055656</v>
      </c>
    </row>
    <row r="49" spans="1:24">
      <c r="A49" s="16" t="s">
        <v>47</v>
      </c>
      <c r="B49" s="4">
        <v>21</v>
      </c>
      <c r="C49" s="8">
        <v>19.7</v>
      </c>
      <c r="D49" s="8">
        <v>19</v>
      </c>
      <c r="E49" s="8">
        <v>17</v>
      </c>
      <c r="F49" s="8">
        <v>21.2</v>
      </c>
      <c r="G49" s="8">
        <v>15</v>
      </c>
      <c r="H49" s="8">
        <v>16.8</v>
      </c>
      <c r="I49" s="8">
        <v>20.135963439858784</v>
      </c>
      <c r="J49" s="8">
        <v>16.801515631122054</v>
      </c>
      <c r="K49" s="8">
        <v>20.208498258060853</v>
      </c>
      <c r="L49" s="8">
        <v>18.2</v>
      </c>
      <c r="M49" s="8">
        <v>16.3</v>
      </c>
      <c r="N49" s="44">
        <v>14.6</v>
      </c>
      <c r="O49" s="44">
        <v>18.362535002548423</v>
      </c>
      <c r="P49" s="75">
        <v>15</v>
      </c>
      <c r="Q49" s="8">
        <v>18.8</v>
      </c>
      <c r="R49" s="8">
        <v>14.8</v>
      </c>
      <c r="S49" s="108">
        <v>17.399999999999999</v>
      </c>
      <c r="T49" s="61">
        <v>18.600000000000001</v>
      </c>
      <c r="U49" s="44">
        <v>16.899999999999999</v>
      </c>
      <c r="V49" s="129">
        <v>19.8</v>
      </c>
      <c r="W49" s="8">
        <v>21.232375709967695</v>
      </c>
      <c r="X49" s="8">
        <v>18.940718465160732</v>
      </c>
    </row>
    <row r="50" spans="1:24">
      <c r="A50" s="16" t="s">
        <v>81</v>
      </c>
      <c r="B50" s="4">
        <v>8.9</v>
      </c>
      <c r="C50" s="8">
        <v>5.5</v>
      </c>
      <c r="D50" s="8">
        <v>7.7</v>
      </c>
      <c r="E50" s="8">
        <v>12</v>
      </c>
      <c r="F50" s="8">
        <v>11.9</v>
      </c>
      <c r="G50" s="8">
        <v>10.7</v>
      </c>
      <c r="H50" s="8">
        <v>12.7</v>
      </c>
      <c r="I50" s="8">
        <v>9.402178171276347</v>
      </c>
      <c r="J50" s="8">
        <v>8.2668796765996664</v>
      </c>
      <c r="K50" s="8">
        <v>11.282178568168462</v>
      </c>
      <c r="L50" s="8">
        <v>10.1</v>
      </c>
      <c r="M50" s="8">
        <v>18</v>
      </c>
      <c r="N50" s="44">
        <v>9.9</v>
      </c>
      <c r="O50" s="44">
        <v>14.780305538476092</v>
      </c>
      <c r="P50" s="76">
        <v>13.7</v>
      </c>
      <c r="Q50" s="8">
        <v>10.7</v>
      </c>
      <c r="R50" s="8">
        <v>9.6</v>
      </c>
      <c r="S50" s="108">
        <v>10.4</v>
      </c>
      <c r="T50" s="61">
        <v>12.3</v>
      </c>
      <c r="U50" s="44">
        <v>9.3000000000000007</v>
      </c>
      <c r="V50" s="129">
        <v>19.3</v>
      </c>
      <c r="W50" s="8">
        <v>20.791392725001288</v>
      </c>
      <c r="X50" s="8">
        <v>10.686824392320448</v>
      </c>
    </row>
    <row r="51" spans="1:24">
      <c r="A51" s="16" t="s">
        <v>74</v>
      </c>
      <c r="B51" s="4">
        <v>11.1</v>
      </c>
      <c r="C51" s="8">
        <v>15.7</v>
      </c>
      <c r="D51" s="8">
        <v>11</v>
      </c>
      <c r="E51" s="8">
        <v>13.3</v>
      </c>
      <c r="F51" s="8">
        <v>10.9</v>
      </c>
      <c r="G51" s="8">
        <v>17.100000000000001</v>
      </c>
      <c r="H51" s="8">
        <v>17</v>
      </c>
      <c r="I51" s="8">
        <v>12.429996519600975</v>
      </c>
      <c r="J51" s="8">
        <v>12.920310334619185</v>
      </c>
      <c r="K51" s="8">
        <v>7.7924145297361314</v>
      </c>
      <c r="L51" s="8">
        <v>9.8000000000000007</v>
      </c>
      <c r="M51" s="8">
        <v>9.1999999999999993</v>
      </c>
      <c r="N51" s="44">
        <v>11.9</v>
      </c>
      <c r="O51" s="44">
        <v>11.236141423426499</v>
      </c>
      <c r="P51" s="76">
        <v>10.6</v>
      </c>
      <c r="Q51" s="8">
        <v>15.3</v>
      </c>
      <c r="R51" s="8">
        <v>15.2</v>
      </c>
      <c r="S51" s="108">
        <v>8.3000000000000007</v>
      </c>
      <c r="T51" s="61">
        <v>10.9</v>
      </c>
      <c r="U51" s="44">
        <v>9.8000000000000007</v>
      </c>
      <c r="V51" s="129">
        <v>14.8</v>
      </c>
      <c r="W51" s="8">
        <v>14.259857381054964</v>
      </c>
      <c r="X51" s="8">
        <v>14.735323110067782</v>
      </c>
    </row>
    <row r="52" spans="1:24">
      <c r="A52" s="16" t="s">
        <v>75</v>
      </c>
      <c r="B52" s="4">
        <v>11.9</v>
      </c>
      <c r="C52" s="8">
        <v>11.5</v>
      </c>
      <c r="D52" s="8">
        <v>11.1</v>
      </c>
      <c r="E52" s="8">
        <v>10.3</v>
      </c>
      <c r="F52" s="8">
        <v>8.6</v>
      </c>
      <c r="G52" s="8">
        <v>8.6999999999999993</v>
      </c>
      <c r="H52" s="8">
        <v>16.100000000000001</v>
      </c>
      <c r="I52" s="8">
        <v>14.409491259280491</v>
      </c>
      <c r="J52" s="8">
        <v>14.162896274009938</v>
      </c>
      <c r="K52" s="8">
        <v>6.810223659095338</v>
      </c>
      <c r="L52" s="8">
        <v>6.7</v>
      </c>
      <c r="M52" s="8">
        <v>10.7</v>
      </c>
      <c r="N52" s="44">
        <v>10.199999999999999</v>
      </c>
      <c r="O52" s="44">
        <v>10.388702250479492</v>
      </c>
      <c r="P52" s="75">
        <v>7</v>
      </c>
      <c r="Q52" s="8">
        <v>5.5</v>
      </c>
      <c r="R52" s="8">
        <v>9.9</v>
      </c>
      <c r="S52" s="108">
        <v>7.7</v>
      </c>
      <c r="T52" s="61">
        <v>12.2</v>
      </c>
      <c r="U52" s="44">
        <v>8.1</v>
      </c>
      <c r="V52" s="129">
        <v>11.6</v>
      </c>
      <c r="W52" s="8">
        <v>13.666403720821434</v>
      </c>
      <c r="X52" s="8">
        <v>9.7563401261589195</v>
      </c>
    </row>
    <row r="53" spans="1:24">
      <c r="A53" s="16" t="s">
        <v>78</v>
      </c>
      <c r="B53" s="4">
        <v>8.9</v>
      </c>
      <c r="C53" s="8">
        <v>11.1</v>
      </c>
      <c r="D53" s="8">
        <v>6.3</v>
      </c>
      <c r="E53" s="8">
        <v>9.4</v>
      </c>
      <c r="F53" s="8">
        <v>7</v>
      </c>
      <c r="G53" s="8">
        <v>10.8</v>
      </c>
      <c r="H53" s="8">
        <v>4.5999999999999996</v>
      </c>
      <c r="I53" s="8">
        <v>6.8319336725514921</v>
      </c>
      <c r="J53" s="8">
        <v>11.355197387396185</v>
      </c>
      <c r="K53" s="8">
        <v>9.0595096540399744</v>
      </c>
      <c r="L53" s="8">
        <v>9.1</v>
      </c>
      <c r="M53" s="8">
        <v>8.3000000000000007</v>
      </c>
      <c r="N53" s="44">
        <v>10.6</v>
      </c>
      <c r="O53" s="44" t="s">
        <v>101</v>
      </c>
      <c r="P53" s="76" t="s">
        <v>101</v>
      </c>
      <c r="Q53" s="8">
        <v>9.8000000000000007</v>
      </c>
      <c r="R53" s="8">
        <v>8.1999999999999993</v>
      </c>
      <c r="S53" s="108">
        <v>8.1</v>
      </c>
      <c r="T53" s="61" t="s">
        <v>101</v>
      </c>
      <c r="U53" s="44" t="s">
        <v>101</v>
      </c>
      <c r="V53" s="129">
        <v>7.3</v>
      </c>
      <c r="W53" s="8">
        <v>7.9278993589212288</v>
      </c>
      <c r="X53" s="44" t="s">
        <v>101</v>
      </c>
    </row>
    <row r="54" spans="1:24">
      <c r="A54" s="16" t="s">
        <v>58</v>
      </c>
      <c r="B54" s="4">
        <v>10.3</v>
      </c>
      <c r="C54" s="8">
        <v>9.3000000000000007</v>
      </c>
      <c r="D54" s="8">
        <v>9.1</v>
      </c>
      <c r="E54" s="8">
        <v>7.9</v>
      </c>
      <c r="F54" s="8">
        <v>8.6</v>
      </c>
      <c r="G54" s="8">
        <v>9.1</v>
      </c>
      <c r="H54" s="8">
        <v>8</v>
      </c>
      <c r="I54" s="8">
        <v>7.5265952242247982</v>
      </c>
      <c r="J54" s="8">
        <v>7.161570458475655</v>
      </c>
      <c r="K54" s="8">
        <v>5.7420186801648505</v>
      </c>
      <c r="L54" s="8">
        <v>7.3</v>
      </c>
      <c r="M54" s="8">
        <v>6.3</v>
      </c>
      <c r="N54" s="44">
        <v>6.2</v>
      </c>
      <c r="O54" s="44">
        <v>7.1817298587825045</v>
      </c>
      <c r="P54" s="76">
        <v>7.6</v>
      </c>
      <c r="Q54" s="8">
        <v>6.3</v>
      </c>
      <c r="R54" s="8">
        <v>6.1</v>
      </c>
      <c r="S54" s="108">
        <v>4.5999999999999996</v>
      </c>
      <c r="T54" s="61">
        <v>6.9</v>
      </c>
      <c r="U54" s="44">
        <v>5.2</v>
      </c>
      <c r="V54" s="129">
        <v>5.5</v>
      </c>
      <c r="W54" s="8">
        <v>6.2581186951477239</v>
      </c>
      <c r="X54" s="8">
        <v>5.7230371791171342</v>
      </c>
    </row>
    <row r="55" spans="1:24">
      <c r="A55" s="16" t="s">
        <v>70</v>
      </c>
      <c r="B55" s="4">
        <v>12.1</v>
      </c>
      <c r="C55" s="8">
        <v>9.8000000000000007</v>
      </c>
      <c r="D55" s="8">
        <v>15.7</v>
      </c>
      <c r="E55" s="8">
        <v>17.100000000000001</v>
      </c>
      <c r="F55" s="8">
        <v>13.8</v>
      </c>
      <c r="G55" s="8">
        <v>16.7</v>
      </c>
      <c r="H55" s="8">
        <v>11.4</v>
      </c>
      <c r="I55" s="8">
        <v>11.174711019433332</v>
      </c>
      <c r="J55" s="8">
        <v>15.119603624471381</v>
      </c>
      <c r="K55" s="8">
        <v>6.9663143867827122</v>
      </c>
      <c r="L55" s="8">
        <v>10.6</v>
      </c>
      <c r="M55" s="8">
        <v>11.1</v>
      </c>
      <c r="N55" s="44">
        <v>10.6</v>
      </c>
      <c r="O55" s="44">
        <v>10.541977435376481</v>
      </c>
      <c r="P55" s="76">
        <v>12.9</v>
      </c>
      <c r="Q55" s="8">
        <v>10.6</v>
      </c>
      <c r="R55" s="8">
        <v>10.5</v>
      </c>
      <c r="S55" s="108">
        <v>16.7</v>
      </c>
      <c r="T55" s="61">
        <v>8.1</v>
      </c>
      <c r="U55" s="44">
        <v>11</v>
      </c>
      <c r="V55" s="129">
        <v>12.8</v>
      </c>
      <c r="W55" s="8">
        <v>18.897545539541461</v>
      </c>
      <c r="X55" s="8">
        <v>17.506704594705592</v>
      </c>
    </row>
    <row r="56" spans="1:24">
      <c r="A56" s="16" t="s">
        <v>41</v>
      </c>
      <c r="B56" s="4">
        <v>11.9</v>
      </c>
      <c r="C56" s="8">
        <v>11.9</v>
      </c>
      <c r="D56" s="8">
        <v>11.3</v>
      </c>
      <c r="E56" s="8">
        <v>12.3</v>
      </c>
      <c r="F56" s="8">
        <v>11.4</v>
      </c>
      <c r="G56" s="8">
        <v>10.6</v>
      </c>
      <c r="H56" s="8">
        <v>10.3</v>
      </c>
      <c r="I56" s="8">
        <v>10.709076256191377</v>
      </c>
      <c r="J56" s="8">
        <v>10.172374481889628</v>
      </c>
      <c r="K56" s="8">
        <v>9.9276138780468361</v>
      </c>
      <c r="L56" s="8">
        <v>7.9</v>
      </c>
      <c r="M56" s="8">
        <v>8.6999999999999993</v>
      </c>
      <c r="N56" s="44">
        <v>7</v>
      </c>
      <c r="O56" s="44">
        <v>8.8851971599863528</v>
      </c>
      <c r="P56" s="76">
        <v>8.9</v>
      </c>
      <c r="Q56" s="8">
        <v>8.9</v>
      </c>
      <c r="R56" s="8">
        <v>7.5</v>
      </c>
      <c r="S56" s="108">
        <v>10</v>
      </c>
      <c r="T56" s="61">
        <v>10.3</v>
      </c>
      <c r="U56" s="44">
        <v>8.5</v>
      </c>
      <c r="V56" s="129">
        <v>9</v>
      </c>
      <c r="W56" s="8">
        <v>10.323559490795716</v>
      </c>
      <c r="X56" s="8">
        <v>11.182725738568204</v>
      </c>
    </row>
    <row r="57" spans="1:24">
      <c r="A57" s="16" t="s">
        <v>46</v>
      </c>
      <c r="B57" s="4">
        <v>19.600000000000001</v>
      </c>
      <c r="C57" s="8">
        <v>17.100000000000001</v>
      </c>
      <c r="D57" s="8">
        <v>17</v>
      </c>
      <c r="E57" s="8">
        <v>17.7</v>
      </c>
      <c r="F57" s="8">
        <v>16.8</v>
      </c>
      <c r="G57" s="8">
        <v>16.3</v>
      </c>
      <c r="H57" s="8">
        <v>15.6</v>
      </c>
      <c r="I57" s="8">
        <v>19.527642867875969</v>
      </c>
      <c r="J57" s="8">
        <v>14.40939986908031</v>
      </c>
      <c r="K57" s="8">
        <v>13.751369273940494</v>
      </c>
      <c r="L57" s="8">
        <v>12.6</v>
      </c>
      <c r="M57" s="8">
        <v>13.7</v>
      </c>
      <c r="N57" s="44">
        <v>12.1</v>
      </c>
      <c r="O57" s="44">
        <v>12.387148759604736</v>
      </c>
      <c r="P57" s="76">
        <v>14.2</v>
      </c>
      <c r="Q57" s="8">
        <v>14.2</v>
      </c>
      <c r="R57" s="8">
        <v>12.7</v>
      </c>
      <c r="S57" s="108">
        <v>14</v>
      </c>
      <c r="T57" s="61">
        <v>15.2</v>
      </c>
      <c r="U57" s="44">
        <v>12.6</v>
      </c>
      <c r="V57" s="129">
        <v>12.5</v>
      </c>
      <c r="W57" s="8">
        <v>16.373450969795716</v>
      </c>
      <c r="X57" s="8">
        <v>15.613364479034852</v>
      </c>
    </row>
    <row r="58" spans="1:24">
      <c r="A58" s="16" t="s">
        <v>103</v>
      </c>
      <c r="B58" s="4">
        <v>14</v>
      </c>
      <c r="C58" s="8">
        <v>9.4</v>
      </c>
      <c r="D58" s="8">
        <v>17.399999999999999</v>
      </c>
      <c r="E58" s="8">
        <v>7.9</v>
      </c>
      <c r="F58" s="8">
        <v>14.1</v>
      </c>
      <c r="G58" s="8">
        <v>17.3</v>
      </c>
      <c r="H58" s="8">
        <v>7.9</v>
      </c>
      <c r="I58" s="8">
        <v>6.2676080613974881</v>
      </c>
      <c r="J58" s="8">
        <v>10.92853518598025</v>
      </c>
      <c r="K58" s="8">
        <v>12.367742454131134</v>
      </c>
      <c r="L58" s="20" t="s">
        <v>101</v>
      </c>
      <c r="M58" s="8">
        <v>14.6</v>
      </c>
      <c r="N58" s="44" t="s">
        <v>101</v>
      </c>
      <c r="O58" s="44">
        <v>13.814883326402866</v>
      </c>
      <c r="P58" s="76" t="s">
        <v>101</v>
      </c>
      <c r="Q58" s="78" t="s">
        <v>101</v>
      </c>
      <c r="R58" s="61" t="s">
        <v>101</v>
      </c>
      <c r="S58" s="108">
        <v>13.2</v>
      </c>
      <c r="T58" s="61" t="s">
        <v>101</v>
      </c>
      <c r="U58" s="44" t="s">
        <v>101</v>
      </c>
      <c r="V58" s="129" t="s">
        <v>101</v>
      </c>
      <c r="W58" s="44" t="s">
        <v>101</v>
      </c>
      <c r="X58" s="8">
        <v>20.541473234460376</v>
      </c>
    </row>
    <row r="59" spans="1:24">
      <c r="A59" s="16" t="s">
        <v>40</v>
      </c>
      <c r="B59" s="4">
        <v>15.8</v>
      </c>
      <c r="C59" s="8">
        <v>14.8</v>
      </c>
      <c r="D59" s="8">
        <v>14.8</v>
      </c>
      <c r="E59" s="8">
        <v>15.2</v>
      </c>
      <c r="F59" s="8">
        <v>12</v>
      </c>
      <c r="G59" s="8">
        <v>13.6</v>
      </c>
      <c r="H59" s="8">
        <v>16.100000000000001</v>
      </c>
      <c r="I59" s="8">
        <v>12.499115730961742</v>
      </c>
      <c r="J59" s="8">
        <v>16.049705852269312</v>
      </c>
      <c r="K59" s="8">
        <v>10.656136440131357</v>
      </c>
      <c r="L59" s="8">
        <v>13.9</v>
      </c>
      <c r="M59" s="8">
        <v>10.7</v>
      </c>
      <c r="N59" s="44">
        <v>10.1</v>
      </c>
      <c r="O59" s="44">
        <v>11.320423729509276</v>
      </c>
      <c r="P59" s="76">
        <v>11.6</v>
      </c>
      <c r="Q59" s="8">
        <v>13.6</v>
      </c>
      <c r="R59" s="8">
        <v>14.1</v>
      </c>
      <c r="S59" s="108">
        <v>14.1</v>
      </c>
      <c r="T59" s="61">
        <v>14.6</v>
      </c>
      <c r="U59" s="44">
        <v>12.8</v>
      </c>
      <c r="V59" s="129">
        <v>11.3</v>
      </c>
      <c r="W59" s="8">
        <v>15.640483760162702</v>
      </c>
      <c r="X59" s="8">
        <v>19.558327055535528</v>
      </c>
    </row>
    <row r="60" spans="1:24">
      <c r="A60" s="16" t="s">
        <v>51</v>
      </c>
      <c r="B60" s="4">
        <v>17.7</v>
      </c>
      <c r="C60" s="8">
        <v>20.2</v>
      </c>
      <c r="D60" s="8">
        <v>20.399999999999999</v>
      </c>
      <c r="E60" s="8">
        <v>23.2</v>
      </c>
      <c r="F60" s="8">
        <v>26.2</v>
      </c>
      <c r="G60" s="8">
        <v>32</v>
      </c>
      <c r="H60" s="8">
        <v>19.100000000000001</v>
      </c>
      <c r="I60" s="8">
        <v>24.915660489243908</v>
      </c>
      <c r="J60" s="8">
        <v>26.371880323308265</v>
      </c>
      <c r="K60" s="8">
        <v>21.155124015134053</v>
      </c>
      <c r="L60" s="8">
        <v>22.3</v>
      </c>
      <c r="M60" s="8">
        <v>19.8</v>
      </c>
      <c r="N60" s="44">
        <v>18.899999999999999</v>
      </c>
      <c r="O60" s="44">
        <v>19.724285630494578</v>
      </c>
      <c r="P60" s="76">
        <v>22.4</v>
      </c>
      <c r="Q60" s="8">
        <v>17.899999999999999</v>
      </c>
      <c r="R60" s="8">
        <v>19.899999999999999</v>
      </c>
      <c r="S60" s="108">
        <v>15.8</v>
      </c>
      <c r="T60" s="61">
        <v>25.4</v>
      </c>
      <c r="U60" s="44">
        <v>22.2</v>
      </c>
      <c r="V60" s="129">
        <v>20.399999999999999</v>
      </c>
      <c r="W60" s="8">
        <v>27.811010404073937</v>
      </c>
      <c r="X60" s="8">
        <v>27.865749783978242</v>
      </c>
    </row>
    <row r="61" spans="1:24">
      <c r="A61" s="16" t="s">
        <v>71</v>
      </c>
      <c r="B61" s="4">
        <v>12.5</v>
      </c>
      <c r="C61" s="8">
        <v>11.2</v>
      </c>
      <c r="D61" s="8">
        <v>14.8</v>
      </c>
      <c r="E61" s="8">
        <v>10.7</v>
      </c>
      <c r="F61" s="8">
        <v>12.3</v>
      </c>
      <c r="G61" s="8">
        <v>8.8000000000000007</v>
      </c>
      <c r="H61" s="8">
        <v>10.3</v>
      </c>
      <c r="I61" s="8">
        <v>9.6438292752903401</v>
      </c>
      <c r="J61" s="8">
        <v>10.844850917685996</v>
      </c>
      <c r="K61" s="8">
        <v>7.8417903120954131</v>
      </c>
      <c r="L61" s="8">
        <v>5.7</v>
      </c>
      <c r="M61" s="8">
        <v>13.2</v>
      </c>
      <c r="N61" s="44">
        <v>6.9</v>
      </c>
      <c r="O61" s="44">
        <v>12.474325800877173</v>
      </c>
      <c r="P61" s="76">
        <v>12.1</v>
      </c>
      <c r="Q61" s="8">
        <v>11.7</v>
      </c>
      <c r="R61" s="8">
        <v>9.5</v>
      </c>
      <c r="S61" s="108">
        <v>11.3</v>
      </c>
      <c r="T61" s="61">
        <v>12.2</v>
      </c>
      <c r="U61" s="44">
        <v>14.2</v>
      </c>
      <c r="V61" s="129">
        <v>12.5</v>
      </c>
      <c r="W61" s="8">
        <v>18.325771603089159</v>
      </c>
      <c r="X61" s="8">
        <v>9.199460581372886</v>
      </c>
    </row>
    <row r="62" spans="1:24">
      <c r="A62" s="16" t="s">
        <v>38</v>
      </c>
      <c r="B62" s="4">
        <v>17.2</v>
      </c>
      <c r="C62" s="8">
        <v>16.5</v>
      </c>
      <c r="D62" s="8">
        <v>13.4</v>
      </c>
      <c r="E62" s="8">
        <v>18.3</v>
      </c>
      <c r="F62" s="8">
        <v>19</v>
      </c>
      <c r="G62" s="8">
        <v>18.100000000000001</v>
      </c>
      <c r="H62" s="8">
        <v>19.899999999999999</v>
      </c>
      <c r="I62" s="8">
        <v>19.245310712347209</v>
      </c>
      <c r="J62" s="8">
        <v>17.273582340380955</v>
      </c>
      <c r="K62" s="8">
        <v>13.407625860914367</v>
      </c>
      <c r="L62" s="8">
        <v>13.5</v>
      </c>
      <c r="M62" s="8">
        <v>14.9</v>
      </c>
      <c r="N62" s="44">
        <v>13</v>
      </c>
      <c r="O62" s="44">
        <v>14.239557553475015</v>
      </c>
      <c r="P62" s="76">
        <v>14.5</v>
      </c>
      <c r="Q62" s="8">
        <v>13.4</v>
      </c>
      <c r="R62" s="8">
        <v>12.6</v>
      </c>
      <c r="S62" s="108">
        <v>13.9</v>
      </c>
      <c r="T62" s="61">
        <v>13.7</v>
      </c>
      <c r="U62" s="44">
        <v>11.5</v>
      </c>
      <c r="V62" s="129">
        <v>14.5</v>
      </c>
      <c r="W62" s="8">
        <v>17.214800516966605</v>
      </c>
      <c r="X62" s="8">
        <v>19.117966409578841</v>
      </c>
    </row>
    <row r="63" spans="1:24">
      <c r="A63" s="16" t="s">
        <v>77</v>
      </c>
      <c r="B63" s="4">
        <v>17.100000000000001</v>
      </c>
      <c r="C63" s="8">
        <v>10.4</v>
      </c>
      <c r="D63" s="8">
        <v>19.7</v>
      </c>
      <c r="E63" s="8">
        <v>98.9</v>
      </c>
      <c r="F63" s="8">
        <v>4.7</v>
      </c>
      <c r="G63" s="8">
        <v>6.6</v>
      </c>
      <c r="H63" s="8">
        <v>4.7</v>
      </c>
      <c r="I63" s="8">
        <v>5.6871552754526267</v>
      </c>
      <c r="J63" s="8">
        <v>11.338211283787869</v>
      </c>
      <c r="K63" s="8">
        <v>7.5958333056401912</v>
      </c>
      <c r="L63" s="8">
        <v>12.4</v>
      </c>
      <c r="M63" s="8">
        <v>15.2</v>
      </c>
      <c r="N63" s="44">
        <v>10.4</v>
      </c>
      <c r="O63" s="44">
        <v>14.240226932256393</v>
      </c>
      <c r="P63" s="76">
        <v>10.4</v>
      </c>
      <c r="Q63" s="78" t="s">
        <v>101</v>
      </c>
      <c r="R63" s="8">
        <v>13.2</v>
      </c>
      <c r="S63" s="108" t="s">
        <v>101</v>
      </c>
      <c r="T63" s="61" t="s">
        <v>101</v>
      </c>
      <c r="U63" s="44">
        <v>9.5</v>
      </c>
      <c r="V63" s="129" t="s">
        <v>101</v>
      </c>
      <c r="W63" s="8">
        <v>15.497021381331558</v>
      </c>
      <c r="X63" s="8">
        <v>14.627341060226248</v>
      </c>
    </row>
    <row r="64" spans="1:24">
      <c r="A64" s="16" t="s">
        <v>59</v>
      </c>
      <c r="B64" s="4">
        <v>27.1</v>
      </c>
      <c r="C64" s="8">
        <v>19</v>
      </c>
      <c r="D64" s="8">
        <v>16.3</v>
      </c>
      <c r="E64" s="8">
        <v>21.2</v>
      </c>
      <c r="F64" s="8">
        <v>22.2</v>
      </c>
      <c r="G64" s="8">
        <v>16.7</v>
      </c>
      <c r="H64" s="8">
        <v>19.899999999999999</v>
      </c>
      <c r="I64" s="8">
        <v>17.404150596080857</v>
      </c>
      <c r="J64" s="8">
        <v>18.676021278213575</v>
      </c>
      <c r="K64" s="8">
        <v>14.469743109442559</v>
      </c>
      <c r="L64" s="8">
        <v>12.5</v>
      </c>
      <c r="M64" s="8">
        <v>13.9</v>
      </c>
      <c r="N64" s="44">
        <v>15.5</v>
      </c>
      <c r="O64" s="44">
        <v>13.411767023356802</v>
      </c>
      <c r="P64" s="76">
        <v>15.1</v>
      </c>
      <c r="Q64" s="8">
        <v>13.1</v>
      </c>
      <c r="R64" s="8">
        <v>14.7</v>
      </c>
      <c r="S64" s="108">
        <v>17.3</v>
      </c>
      <c r="T64" s="61">
        <v>16.5</v>
      </c>
      <c r="U64" s="44">
        <v>11.8</v>
      </c>
      <c r="V64" s="129">
        <v>14.2</v>
      </c>
      <c r="W64" s="8">
        <v>15.597121349070122</v>
      </c>
      <c r="X64" s="8">
        <v>17.982360251033747</v>
      </c>
    </row>
    <row r="65" spans="1:24">
      <c r="A65" s="16" t="s">
        <v>80</v>
      </c>
      <c r="B65" s="4">
        <v>10.6</v>
      </c>
      <c r="C65" s="8">
        <v>15.8</v>
      </c>
      <c r="D65" s="8">
        <v>19.7</v>
      </c>
      <c r="E65" s="8">
        <v>14.4</v>
      </c>
      <c r="F65" s="8">
        <v>20.7</v>
      </c>
      <c r="G65" s="8">
        <v>16.7</v>
      </c>
      <c r="H65" s="8">
        <v>15.2</v>
      </c>
      <c r="I65" s="8">
        <v>11.291850420621428</v>
      </c>
      <c r="J65" s="8">
        <v>14.94308552301422</v>
      </c>
      <c r="K65" s="8">
        <v>8.616625409443575</v>
      </c>
      <c r="L65" s="8">
        <v>12.2</v>
      </c>
      <c r="M65" s="8">
        <v>18.2</v>
      </c>
      <c r="N65" s="44">
        <v>24</v>
      </c>
      <c r="O65" s="44">
        <v>11.827181227897956</v>
      </c>
      <c r="P65" s="76" t="s">
        <v>101</v>
      </c>
      <c r="Q65" s="78" t="s">
        <v>101</v>
      </c>
      <c r="R65" s="8">
        <v>17.399999999999999</v>
      </c>
      <c r="S65" s="108">
        <v>20.6</v>
      </c>
      <c r="T65" s="61">
        <v>11.4</v>
      </c>
      <c r="U65" s="44">
        <v>15.8</v>
      </c>
      <c r="V65" s="129">
        <v>13.5</v>
      </c>
      <c r="W65" s="8">
        <v>16.738007775362547</v>
      </c>
      <c r="X65" s="8">
        <v>16.485889726982677</v>
      </c>
    </row>
    <row r="66" spans="1:24">
      <c r="A66" s="16" t="s">
        <v>43</v>
      </c>
      <c r="B66" s="4">
        <v>27.5</v>
      </c>
      <c r="C66" s="8">
        <v>25.1</v>
      </c>
      <c r="D66" s="8">
        <v>22.6</v>
      </c>
      <c r="E66" s="8">
        <v>32.1</v>
      </c>
      <c r="F66" s="8">
        <v>26.6</v>
      </c>
      <c r="G66" s="8">
        <v>30.1</v>
      </c>
      <c r="H66" s="8">
        <v>27.4</v>
      </c>
      <c r="I66" s="8">
        <v>22.517917944707008</v>
      </c>
      <c r="J66" s="8">
        <v>21.956739773528252</v>
      </c>
      <c r="K66" s="8">
        <v>19.853074542418394</v>
      </c>
      <c r="L66" s="8">
        <v>21.7</v>
      </c>
      <c r="M66" s="8">
        <v>18.600000000000001</v>
      </c>
      <c r="N66" s="44">
        <v>15</v>
      </c>
      <c r="O66" s="44">
        <v>19.546674148784668</v>
      </c>
      <c r="P66" s="76">
        <v>20.5</v>
      </c>
      <c r="Q66" s="8">
        <v>16.7</v>
      </c>
      <c r="R66" s="8">
        <v>21.2</v>
      </c>
      <c r="S66" s="108">
        <v>19.399999999999999</v>
      </c>
      <c r="T66" s="61">
        <v>21.4</v>
      </c>
      <c r="U66" s="44">
        <v>20.5</v>
      </c>
      <c r="V66" s="129">
        <v>19.899999999999999</v>
      </c>
      <c r="W66" s="8">
        <v>21.669402129714761</v>
      </c>
      <c r="X66" s="8">
        <v>23.40765523956955</v>
      </c>
    </row>
    <row r="67" spans="1:24">
      <c r="A67" s="16" t="s">
        <v>36</v>
      </c>
      <c r="B67" s="4">
        <v>15.2</v>
      </c>
      <c r="C67" s="8">
        <v>13.1</v>
      </c>
      <c r="D67" s="8">
        <v>14.7</v>
      </c>
      <c r="E67" s="8">
        <v>14.2</v>
      </c>
      <c r="F67" s="8">
        <v>11.4</v>
      </c>
      <c r="G67" s="8">
        <v>12.7</v>
      </c>
      <c r="H67" s="8">
        <v>12.5</v>
      </c>
      <c r="I67" s="8">
        <v>11.200744568446428</v>
      </c>
      <c r="J67" s="8">
        <v>10.950733186579786</v>
      </c>
      <c r="K67" s="8">
        <v>10.612412035007887</v>
      </c>
      <c r="L67" s="8">
        <v>10.3</v>
      </c>
      <c r="M67" s="8">
        <v>10.199999999999999</v>
      </c>
      <c r="N67" s="44">
        <v>7.9</v>
      </c>
      <c r="O67" s="44">
        <v>9.31877245583647</v>
      </c>
      <c r="P67" s="76">
        <v>8.6999999999999993</v>
      </c>
      <c r="Q67" s="78">
        <v>8.3000000000000007</v>
      </c>
      <c r="R67" s="8">
        <v>8.1999999999999993</v>
      </c>
      <c r="S67" s="108">
        <v>8.1999999999999993</v>
      </c>
      <c r="T67" s="61">
        <v>9.3000000000000007</v>
      </c>
      <c r="U67" s="44">
        <v>8.5</v>
      </c>
      <c r="V67" s="129">
        <v>8.5</v>
      </c>
      <c r="W67" s="8">
        <v>10.216901434371769</v>
      </c>
      <c r="X67" s="8">
        <v>11.954772465048773</v>
      </c>
    </row>
    <row r="68" spans="1:24">
      <c r="A68" s="16" t="s">
        <v>73</v>
      </c>
      <c r="B68" s="4">
        <v>6.2</v>
      </c>
      <c r="C68" s="8">
        <v>7</v>
      </c>
      <c r="D68" s="8">
        <v>8.6</v>
      </c>
      <c r="E68" s="8">
        <v>7.1</v>
      </c>
      <c r="F68" s="8">
        <v>7.8</v>
      </c>
      <c r="G68" s="8">
        <v>8.8000000000000007</v>
      </c>
      <c r="H68" s="8">
        <v>6.2</v>
      </c>
      <c r="I68" s="8">
        <v>11.637527798675274</v>
      </c>
      <c r="J68" s="8">
        <v>5.1382086369617044</v>
      </c>
      <c r="K68" s="8">
        <v>7.1824323450785261</v>
      </c>
      <c r="L68" s="8">
        <v>6.8</v>
      </c>
      <c r="M68" s="8">
        <v>6.4</v>
      </c>
      <c r="N68" s="44">
        <v>7.4</v>
      </c>
      <c r="O68" s="44">
        <v>4.4784546713210442</v>
      </c>
      <c r="P68" s="76">
        <v>7.8</v>
      </c>
      <c r="Q68" s="78">
        <v>5.4</v>
      </c>
      <c r="R68" s="8">
        <v>8.1999999999999993</v>
      </c>
      <c r="S68" s="108">
        <v>8.4</v>
      </c>
      <c r="T68" s="61">
        <v>8.1999999999999993</v>
      </c>
      <c r="U68" s="44">
        <v>7.5</v>
      </c>
      <c r="V68" s="129">
        <v>6.4</v>
      </c>
      <c r="W68" s="8">
        <v>6.5885760679557714</v>
      </c>
      <c r="X68" s="8">
        <v>6.5064964409464467</v>
      </c>
    </row>
    <row r="69" spans="1:24">
      <c r="A69" s="16" t="s">
        <v>104</v>
      </c>
      <c r="B69" s="4">
        <v>27.9</v>
      </c>
      <c r="C69" s="8">
        <v>8.1999999999999993</v>
      </c>
      <c r="D69" s="8">
        <v>6.5</v>
      </c>
      <c r="E69" s="8">
        <v>17.8</v>
      </c>
      <c r="F69" s="8">
        <v>4.9000000000000004</v>
      </c>
      <c r="G69" s="8">
        <v>16.100000000000001</v>
      </c>
      <c r="H69" s="8">
        <v>9.6999999999999993</v>
      </c>
      <c r="I69" s="8">
        <v>14.505366985784741</v>
      </c>
      <c r="J69" s="8">
        <v>6.4415661379751263</v>
      </c>
      <c r="K69" s="8">
        <v>16.083376222336593</v>
      </c>
      <c r="L69" s="20" t="s">
        <v>101</v>
      </c>
      <c r="M69" s="43" t="s">
        <v>101</v>
      </c>
      <c r="N69" s="44" t="s">
        <v>101</v>
      </c>
      <c r="O69" s="44" t="s">
        <v>101</v>
      </c>
      <c r="P69" s="76" t="s">
        <v>101</v>
      </c>
      <c r="Q69" s="78" t="s">
        <v>101</v>
      </c>
      <c r="R69" s="8">
        <v>17.600000000000001</v>
      </c>
      <c r="S69" s="108">
        <v>17.600000000000001</v>
      </c>
      <c r="T69" s="61" t="s">
        <v>101</v>
      </c>
      <c r="U69" s="44" t="s">
        <v>101</v>
      </c>
      <c r="V69" s="129" t="s">
        <v>101</v>
      </c>
      <c r="W69" s="44" t="s">
        <v>101</v>
      </c>
      <c r="X69" s="8">
        <v>20.089320208310799</v>
      </c>
    </row>
    <row r="70" spans="1:24">
      <c r="A70" s="16" t="s">
        <v>52</v>
      </c>
      <c r="B70" s="4">
        <v>17.5</v>
      </c>
      <c r="C70" s="8">
        <v>12.9</v>
      </c>
      <c r="D70" s="8">
        <v>11.5</v>
      </c>
      <c r="E70" s="8">
        <v>12.8</v>
      </c>
      <c r="F70" s="8">
        <v>16.2</v>
      </c>
      <c r="G70" s="8">
        <v>11</v>
      </c>
      <c r="H70" s="8">
        <v>12.6</v>
      </c>
      <c r="I70" s="8">
        <v>13.342402712834316</v>
      </c>
      <c r="J70" s="8">
        <v>10.92447958671023</v>
      </c>
      <c r="K70" s="8">
        <v>9.3877773675911094</v>
      </c>
      <c r="L70" s="8">
        <v>10.3</v>
      </c>
      <c r="M70" s="8">
        <v>7.9</v>
      </c>
      <c r="N70" s="44">
        <v>8.3000000000000007</v>
      </c>
      <c r="O70" s="44">
        <v>10.761340669585126</v>
      </c>
      <c r="P70" s="76">
        <v>10.6</v>
      </c>
      <c r="Q70" s="78">
        <v>10.4</v>
      </c>
      <c r="R70" s="8">
        <v>10.7</v>
      </c>
      <c r="S70" s="108">
        <v>8.6999999999999993</v>
      </c>
      <c r="T70" s="61">
        <v>8.1</v>
      </c>
      <c r="U70" s="44">
        <v>10.1</v>
      </c>
      <c r="V70" s="129">
        <v>11.2</v>
      </c>
      <c r="W70" s="8">
        <v>10.857807196531509</v>
      </c>
      <c r="X70" s="8">
        <v>12.443687991115207</v>
      </c>
    </row>
    <row r="71" spans="1:24">
      <c r="A71" s="16" t="s">
        <v>55</v>
      </c>
      <c r="B71" s="4">
        <v>11.5</v>
      </c>
      <c r="C71" s="8">
        <v>13</v>
      </c>
      <c r="D71" s="8">
        <v>12.2</v>
      </c>
      <c r="E71" s="8">
        <v>8.3000000000000007</v>
      </c>
      <c r="F71" s="8">
        <v>10.8</v>
      </c>
      <c r="G71" s="8">
        <v>10.199999999999999</v>
      </c>
      <c r="H71" s="8">
        <v>10.5</v>
      </c>
      <c r="I71" s="8">
        <v>8.8167339754699903</v>
      </c>
      <c r="J71" s="8">
        <v>7.1579944517928116</v>
      </c>
      <c r="K71" s="8">
        <v>9.9036717863147761</v>
      </c>
      <c r="L71" s="8">
        <v>10.7</v>
      </c>
      <c r="M71" s="8">
        <v>9.4</v>
      </c>
      <c r="N71" s="44">
        <v>9.9</v>
      </c>
      <c r="O71" s="44">
        <v>9.0338874022009996</v>
      </c>
      <c r="P71" s="76">
        <v>8.5</v>
      </c>
      <c r="Q71" s="78">
        <v>9.6</v>
      </c>
      <c r="R71" s="8">
        <v>9.1999999999999993</v>
      </c>
      <c r="S71" s="108">
        <v>11.6</v>
      </c>
      <c r="T71" s="44">
        <v>10</v>
      </c>
      <c r="U71" s="44">
        <v>9.1</v>
      </c>
      <c r="V71" s="129">
        <v>12.8</v>
      </c>
      <c r="W71" s="8">
        <v>11.239228265496408</v>
      </c>
      <c r="X71" s="8">
        <v>12.332235036470658</v>
      </c>
    </row>
    <row r="72" spans="1:24">
      <c r="A72" s="16" t="s">
        <v>57</v>
      </c>
      <c r="B72" s="4">
        <v>26</v>
      </c>
      <c r="C72" s="8">
        <v>18.3</v>
      </c>
      <c r="D72" s="8">
        <v>15</v>
      </c>
      <c r="E72" s="8">
        <v>26.6</v>
      </c>
      <c r="F72" s="8">
        <v>25.5</v>
      </c>
      <c r="G72" s="8">
        <v>22.2</v>
      </c>
      <c r="H72" s="8">
        <v>38.700000000000003</v>
      </c>
      <c r="I72" s="8">
        <v>24.845433795752864</v>
      </c>
      <c r="J72" s="8">
        <v>23.673825337819981</v>
      </c>
      <c r="K72" s="8">
        <v>19.782643697551954</v>
      </c>
      <c r="L72" s="8">
        <v>37.200000000000003</v>
      </c>
      <c r="M72" s="8">
        <v>17.2</v>
      </c>
      <c r="N72" s="44">
        <v>33.9</v>
      </c>
      <c r="O72" s="44">
        <v>24.27714792066228</v>
      </c>
      <c r="P72" s="76">
        <v>21.1</v>
      </c>
      <c r="Q72" s="78">
        <v>18.5</v>
      </c>
      <c r="R72" s="8">
        <v>29</v>
      </c>
      <c r="S72" s="108">
        <v>29.2</v>
      </c>
      <c r="T72" s="44">
        <v>20</v>
      </c>
      <c r="U72" s="44">
        <v>19.5</v>
      </c>
      <c r="V72" s="129">
        <v>26.8</v>
      </c>
      <c r="W72" s="8">
        <v>26.882834526072429</v>
      </c>
      <c r="X72" s="8">
        <v>23.111156206050051</v>
      </c>
    </row>
    <row r="73" spans="1:24">
      <c r="A73" s="16" t="s">
        <v>60</v>
      </c>
      <c r="B73" s="4">
        <v>10.4</v>
      </c>
      <c r="C73" s="8">
        <v>10.199999999999999</v>
      </c>
      <c r="D73" s="8">
        <v>11.6</v>
      </c>
      <c r="E73" s="8">
        <v>11.9</v>
      </c>
      <c r="F73" s="8">
        <v>11.8</v>
      </c>
      <c r="G73" s="8">
        <v>11.9</v>
      </c>
      <c r="H73" s="8">
        <v>12.8</v>
      </c>
      <c r="I73" s="8">
        <v>12.675015634006961</v>
      </c>
      <c r="J73" s="8">
        <v>11.728627286793548</v>
      </c>
      <c r="K73" s="8">
        <v>9.195769804416587</v>
      </c>
      <c r="L73" s="8">
        <v>8.1</v>
      </c>
      <c r="M73" s="8">
        <v>9.1</v>
      </c>
      <c r="N73" s="44">
        <v>11.7</v>
      </c>
      <c r="O73" s="44">
        <v>9.7510810205133129</v>
      </c>
      <c r="P73" s="76">
        <v>9.4</v>
      </c>
      <c r="Q73" s="78">
        <v>10.7</v>
      </c>
      <c r="R73" s="8">
        <v>9.1999999999999993</v>
      </c>
      <c r="S73" s="108">
        <v>11.2</v>
      </c>
      <c r="T73" s="61">
        <v>9.1</v>
      </c>
      <c r="U73" s="44">
        <v>12.9</v>
      </c>
      <c r="V73" s="129">
        <v>14.1</v>
      </c>
      <c r="W73" s="8">
        <v>11.734492315693217</v>
      </c>
      <c r="X73" s="8">
        <v>12.392745456573358</v>
      </c>
    </row>
    <row r="74" spans="1:24">
      <c r="A74" s="16" t="s">
        <v>105</v>
      </c>
      <c r="B74" s="4">
        <v>12.1</v>
      </c>
      <c r="C74" s="8">
        <v>14.2</v>
      </c>
      <c r="D74" s="8">
        <v>10.1</v>
      </c>
      <c r="E74" s="8">
        <v>2</v>
      </c>
      <c r="F74" s="8">
        <v>6</v>
      </c>
      <c r="G74" s="8">
        <v>13.8</v>
      </c>
      <c r="H74" s="8">
        <v>9.8000000000000007</v>
      </c>
      <c r="I74" s="8">
        <v>9.5526676779757516</v>
      </c>
      <c r="J74" s="8">
        <v>9.3874501057026869</v>
      </c>
      <c r="K74" s="8">
        <v>9.186616936446983</v>
      </c>
      <c r="L74" s="20" t="s">
        <v>101</v>
      </c>
      <c r="M74" s="43" t="s">
        <v>101</v>
      </c>
      <c r="N74" s="44" t="s">
        <v>101</v>
      </c>
      <c r="O74" s="44" t="s">
        <v>101</v>
      </c>
      <c r="P74" s="76" t="s">
        <v>101</v>
      </c>
      <c r="Q74" s="78" t="s">
        <v>101</v>
      </c>
      <c r="R74" s="44" t="s">
        <v>101</v>
      </c>
      <c r="S74" s="109" t="s">
        <v>101</v>
      </c>
      <c r="T74" s="61">
        <v>17.3</v>
      </c>
      <c r="U74" s="44" t="s">
        <v>101</v>
      </c>
      <c r="V74" s="129" t="s">
        <v>101</v>
      </c>
      <c r="W74" s="8">
        <v>22.433790119813697</v>
      </c>
      <c r="X74" s="8">
        <v>18.912399484895012</v>
      </c>
    </row>
    <row r="75" spans="1:24">
      <c r="A75" s="21" t="s">
        <v>144</v>
      </c>
      <c r="B75" s="26">
        <v>14.8</v>
      </c>
      <c r="C75" s="26">
        <v>14.1</v>
      </c>
      <c r="D75" s="26">
        <v>13.5</v>
      </c>
      <c r="E75" s="26">
        <v>14.2</v>
      </c>
      <c r="F75" s="26">
        <v>13.6</v>
      </c>
      <c r="G75" s="26">
        <v>13.5</v>
      </c>
      <c r="H75" s="26">
        <v>13.2</v>
      </c>
      <c r="I75" s="26">
        <v>13.2</v>
      </c>
      <c r="J75" s="26">
        <v>12</v>
      </c>
      <c r="K75" s="26">
        <v>11</v>
      </c>
      <c r="L75" s="26">
        <v>11.1</v>
      </c>
      <c r="M75" s="42">
        <v>11</v>
      </c>
      <c r="N75" s="42">
        <v>10</v>
      </c>
      <c r="O75" s="42">
        <v>11</v>
      </c>
      <c r="P75" s="58">
        <v>10.7</v>
      </c>
      <c r="Q75" s="79">
        <v>10.5</v>
      </c>
      <c r="R75" s="58">
        <v>10.9</v>
      </c>
      <c r="S75" s="26">
        <v>11.2</v>
      </c>
      <c r="T75" s="112">
        <v>11.7</v>
      </c>
      <c r="U75" s="118">
        <v>10.7</v>
      </c>
      <c r="V75" s="118">
        <v>11.4</v>
      </c>
      <c r="W75" s="58">
        <v>12.99876456922525</v>
      </c>
      <c r="X75" s="26">
        <v>13.340478220617609</v>
      </c>
    </row>
    <row r="76" spans="1:24">
      <c r="I76" s="9"/>
      <c r="N76" s="9"/>
      <c r="O76" s="9"/>
      <c r="Q76" s="73"/>
      <c r="R76" s="29"/>
      <c r="T76" s="106"/>
    </row>
    <row r="77" spans="1:24">
      <c r="A77" s="45" t="s">
        <v>193</v>
      </c>
      <c r="B77" s="45"/>
      <c r="C77" s="46"/>
      <c r="D77" s="46"/>
      <c r="E77" s="46"/>
      <c r="F77" s="46"/>
      <c r="G77" s="46"/>
      <c r="H77" s="46"/>
      <c r="I77" s="47"/>
      <c r="J77" s="48"/>
      <c r="K77" s="48"/>
      <c r="L77" s="48"/>
    </row>
    <row r="78" spans="1:24">
      <c r="A78" s="45" t="s">
        <v>194</v>
      </c>
      <c r="B78" s="45"/>
      <c r="C78" s="46"/>
      <c r="D78" s="46"/>
      <c r="E78" s="46"/>
      <c r="F78" s="46"/>
      <c r="G78" s="46"/>
      <c r="H78" s="46"/>
      <c r="I78" s="47"/>
      <c r="J78" s="48"/>
      <c r="K78" s="48"/>
      <c r="L78" s="48"/>
    </row>
    <row r="79" spans="1:24">
      <c r="A79" s="45" t="s">
        <v>106</v>
      </c>
      <c r="B79" s="45"/>
      <c r="C79" s="46"/>
      <c r="D79" s="46"/>
      <c r="E79" s="46"/>
      <c r="F79" s="46"/>
      <c r="G79" s="46"/>
      <c r="H79" s="46"/>
      <c r="I79" s="47"/>
      <c r="J79" s="48"/>
    </row>
    <row r="80" spans="1:24">
      <c r="A80" s="49" t="s">
        <v>169</v>
      </c>
      <c r="B80" s="49"/>
      <c r="C80" s="48"/>
      <c r="D80" s="48"/>
      <c r="E80" s="48"/>
      <c r="F80" s="48"/>
      <c r="G80" s="48"/>
      <c r="H80" s="48"/>
      <c r="I80" s="47"/>
      <c r="J80" s="48"/>
    </row>
    <row r="81" spans="1:10">
      <c r="A81" s="49" t="s">
        <v>107</v>
      </c>
      <c r="B81" s="49"/>
      <c r="C81" s="48"/>
      <c r="D81" s="48"/>
      <c r="E81" s="48"/>
      <c r="F81" s="48"/>
      <c r="G81" s="48"/>
      <c r="H81" s="48"/>
      <c r="I81" s="47"/>
      <c r="J81" s="48"/>
    </row>
    <row r="82" spans="1:10">
      <c r="A82" s="49" t="s">
        <v>168</v>
      </c>
      <c r="B82" s="49"/>
      <c r="C82" s="48"/>
      <c r="D82" s="48"/>
      <c r="E82" s="48"/>
      <c r="F82" s="48"/>
      <c r="G82" s="48"/>
      <c r="H82" s="48"/>
      <c r="I82" s="47"/>
      <c r="J82" s="48"/>
    </row>
    <row r="83" spans="1:10">
      <c r="A83" s="49" t="s">
        <v>145</v>
      </c>
      <c r="B83" s="49"/>
      <c r="C83" s="48"/>
      <c r="D83" s="48"/>
      <c r="E83" s="48"/>
      <c r="F83" s="48"/>
      <c r="G83" s="48"/>
      <c r="H83" s="48"/>
      <c r="I83" s="47"/>
      <c r="J83" s="48"/>
    </row>
    <row r="84" spans="1:10">
      <c r="A84" s="49" t="s">
        <v>195</v>
      </c>
      <c r="B84" s="49"/>
      <c r="C84" s="48"/>
      <c r="D84" s="48"/>
      <c r="E84" s="48"/>
      <c r="F84" s="48"/>
      <c r="G84" s="48"/>
      <c r="H84" s="48"/>
      <c r="I84" s="47"/>
      <c r="J84" s="48"/>
    </row>
    <row r="85" spans="1:10">
      <c r="A85" s="49" t="s">
        <v>196</v>
      </c>
    </row>
    <row r="86" spans="1:10">
      <c r="A86" s="1" t="s">
        <v>167</v>
      </c>
    </row>
  </sheetData>
  <printOptions gridLines="1"/>
  <pageMargins left="0.7" right="0.7" top="0.75" bottom="0.75" header="0.3" footer="0.3"/>
  <pageSetup paperSize="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dimension ref="A1:R36"/>
  <sheetViews>
    <sheetView workbookViewId="0"/>
  </sheetViews>
  <sheetFormatPr baseColWidth="10" defaultColWidth="8.83203125" defaultRowHeight="15"/>
  <cols>
    <col min="2" max="2" width="13.1640625" customWidth="1"/>
    <col min="3" max="3" width="10.83203125" bestFit="1" customWidth="1"/>
    <col min="4" max="4" width="14.83203125" customWidth="1"/>
    <col min="5" max="5" width="9.1640625" style="9"/>
    <col min="6" max="6" width="9.1640625" customWidth="1"/>
    <col min="7" max="7" width="10.1640625" customWidth="1"/>
    <col min="8" max="10" width="9.1640625" customWidth="1"/>
    <col min="11" max="11" width="15.6640625" customWidth="1"/>
    <col min="12" max="12" width="10.83203125" bestFit="1" customWidth="1"/>
    <col min="13" max="13" width="14.5" customWidth="1"/>
    <col min="14" max="14" width="9.1640625" style="9" customWidth="1"/>
    <col min="15" max="15" width="9.1640625" customWidth="1"/>
    <col min="16" max="16" width="10.1640625" customWidth="1"/>
  </cols>
  <sheetData>
    <row r="1" spans="1:16" ht="18">
      <c r="A1" s="15" t="s">
        <v>225</v>
      </c>
    </row>
    <row r="3" spans="1:16">
      <c r="A3" s="3" t="s">
        <v>115</v>
      </c>
      <c r="J3" s="3" t="s">
        <v>116</v>
      </c>
    </row>
    <row r="4" spans="1:16" ht="61">
      <c r="A4" s="122" t="s">
        <v>0</v>
      </c>
      <c r="B4" s="53" t="s">
        <v>133</v>
      </c>
      <c r="C4" s="53" t="s">
        <v>113</v>
      </c>
      <c r="D4" s="53" t="s">
        <v>114</v>
      </c>
      <c r="E4" s="102" t="s">
        <v>129</v>
      </c>
      <c r="J4" s="122" t="s">
        <v>0</v>
      </c>
      <c r="K4" s="53" t="s">
        <v>134</v>
      </c>
      <c r="L4" s="53" t="s">
        <v>113</v>
      </c>
      <c r="M4" s="53" t="s">
        <v>114</v>
      </c>
      <c r="N4" s="102" t="s">
        <v>129</v>
      </c>
      <c r="P4" s="67"/>
    </row>
    <row r="5" spans="1:16">
      <c r="A5" s="31">
        <v>2013</v>
      </c>
      <c r="B5" s="25">
        <v>321</v>
      </c>
      <c r="C5" s="27">
        <v>61087762</v>
      </c>
      <c r="D5" s="56">
        <v>5.2547349827613585</v>
      </c>
      <c r="E5" s="56">
        <v>0.47889598043558274</v>
      </c>
      <c r="G5" s="80"/>
      <c r="J5" s="31">
        <v>2013</v>
      </c>
      <c r="K5" s="25">
        <v>163</v>
      </c>
      <c r="L5" s="27">
        <v>19855184</v>
      </c>
      <c r="M5" s="56">
        <v>8.2094429343993998</v>
      </c>
      <c r="N5" s="56">
        <v>0.74817649906164907</v>
      </c>
      <c r="P5" s="67"/>
    </row>
    <row r="6" spans="1:16">
      <c r="A6" s="31">
        <v>2014</v>
      </c>
      <c r="B6" s="25">
        <v>285</v>
      </c>
      <c r="C6" s="27">
        <v>61078836</v>
      </c>
      <c r="D6" s="56">
        <v>4.6661007095813023</v>
      </c>
      <c r="E6" s="56">
        <v>0.43337884354372408</v>
      </c>
      <c r="G6" s="80"/>
      <c r="J6" s="31">
        <v>2014</v>
      </c>
      <c r="K6" s="25">
        <v>148</v>
      </c>
      <c r="L6" s="25">
        <v>19878806</v>
      </c>
      <c r="M6" s="56">
        <v>7.4451151643614812</v>
      </c>
      <c r="N6" s="56">
        <v>0.69148858989594042</v>
      </c>
      <c r="P6" s="67"/>
    </row>
    <row r="7" spans="1:16">
      <c r="A7" s="31">
        <v>2015</v>
      </c>
      <c r="B7" s="25">
        <v>271</v>
      </c>
      <c r="C7" s="27">
        <v>61030138</v>
      </c>
      <c r="D7" s="56">
        <v>4.4404290876746826</v>
      </c>
      <c r="E7" s="56">
        <v>0.42362247427397848</v>
      </c>
      <c r="G7" s="80"/>
      <c r="J7" s="31">
        <v>2015</v>
      </c>
      <c r="K7" s="25">
        <v>137</v>
      </c>
      <c r="L7" s="25">
        <v>19924706</v>
      </c>
      <c r="M7" s="56">
        <v>6.8758856466941092</v>
      </c>
      <c r="N7" s="56">
        <v>0.6559680681676705</v>
      </c>
      <c r="P7" s="67"/>
    </row>
    <row r="8" spans="1:16">
      <c r="A8" s="31">
        <v>2016</v>
      </c>
      <c r="B8" s="25">
        <v>309</v>
      </c>
      <c r="C8" s="27">
        <v>61021294</v>
      </c>
      <c r="D8" s="56">
        <v>5.0638060871013328</v>
      </c>
      <c r="E8" s="56">
        <v>0.46542609375235</v>
      </c>
      <c r="G8" s="80"/>
      <c r="J8" s="31">
        <v>2016</v>
      </c>
      <c r="K8" s="25">
        <v>144</v>
      </c>
      <c r="L8" s="25">
        <v>19936737</v>
      </c>
      <c r="M8" s="56">
        <v>7.2228469483245936</v>
      </c>
      <c r="N8" s="56">
        <v>0.66386851769320643</v>
      </c>
      <c r="P8" s="67"/>
    </row>
    <row r="9" spans="1:16">
      <c r="A9" s="31">
        <v>2017</v>
      </c>
      <c r="B9" s="25">
        <v>314</v>
      </c>
      <c r="C9" s="27">
        <v>61008778</v>
      </c>
      <c r="D9" s="56">
        <v>5.1468003505987285</v>
      </c>
      <c r="E9" s="56">
        <v>0.45907782781284073</v>
      </c>
      <c r="G9" s="80"/>
      <c r="J9" s="31">
        <v>2017</v>
      </c>
      <c r="K9" s="25">
        <v>130</v>
      </c>
      <c r="L9" s="25">
        <v>19895016</v>
      </c>
      <c r="M9" s="56">
        <v>6.5342998467555899</v>
      </c>
      <c r="N9" s="56">
        <v>0.58283826369471914</v>
      </c>
      <c r="P9" s="67"/>
    </row>
    <row r="10" spans="1:16">
      <c r="A10" s="31">
        <v>2018</v>
      </c>
      <c r="B10" s="25">
        <v>332</v>
      </c>
      <c r="C10" s="27">
        <v>60879327</v>
      </c>
      <c r="D10" s="56">
        <v>5.4534111390554632</v>
      </c>
      <c r="E10" s="56">
        <v>0.46781708007753969</v>
      </c>
      <c r="G10" s="80"/>
      <c r="J10" s="31">
        <v>2018</v>
      </c>
      <c r="K10" s="25">
        <v>157</v>
      </c>
      <c r="L10" s="25">
        <v>19778527</v>
      </c>
      <c r="M10" s="56">
        <v>7.9379015434263627</v>
      </c>
      <c r="N10" s="56">
        <v>0.68094736070676976</v>
      </c>
      <c r="P10" s="67"/>
    </row>
    <row r="11" spans="1:16">
      <c r="A11" s="31">
        <v>2019</v>
      </c>
      <c r="B11" s="25">
        <v>241</v>
      </c>
      <c r="C11" s="27">
        <v>60613145</v>
      </c>
      <c r="D11" s="56">
        <v>3.9760352313017253</v>
      </c>
      <c r="E11" s="56">
        <v>0.37139444114356746</v>
      </c>
      <c r="G11" s="80"/>
      <c r="J11" s="31">
        <v>2019</v>
      </c>
      <c r="K11" s="25">
        <v>105</v>
      </c>
      <c r="L11" s="25">
        <v>19571339</v>
      </c>
      <c r="M11" s="56">
        <v>5.3649880572811091</v>
      </c>
      <c r="N11" s="56">
        <v>0.50113407587273617</v>
      </c>
      <c r="P11" s="67"/>
    </row>
    <row r="12" spans="1:16">
      <c r="A12" s="31">
        <v>2020</v>
      </c>
      <c r="B12" s="25">
        <v>232</v>
      </c>
      <c r="C12" s="27">
        <v>61331347</v>
      </c>
      <c r="D12" s="56">
        <v>3.7827312026915045</v>
      </c>
      <c r="E12" s="56">
        <v>0.33089110131707544</v>
      </c>
      <c r="G12" s="80"/>
      <c r="J12" s="31">
        <v>2020</v>
      </c>
      <c r="K12" s="25">
        <v>107</v>
      </c>
      <c r="L12" s="25">
        <v>19291875</v>
      </c>
      <c r="M12" s="56">
        <v>5.5463763890238766</v>
      </c>
      <c r="N12" s="56">
        <v>0.48516442045295533</v>
      </c>
      <c r="P12" s="67"/>
    </row>
    <row r="13" spans="1:16">
      <c r="A13" s="31">
        <v>2021</v>
      </c>
      <c r="B13" s="25">
        <v>308</v>
      </c>
      <c r="C13" s="27">
        <v>60622548</v>
      </c>
      <c r="D13" s="56">
        <v>5.0806178585565229</v>
      </c>
      <c r="E13" s="56">
        <v>0.39087441206247087</v>
      </c>
      <c r="G13" s="80"/>
      <c r="J13" s="31">
        <v>2021</v>
      </c>
      <c r="K13" s="25">
        <v>132</v>
      </c>
      <c r="L13" s="25">
        <v>18850308</v>
      </c>
      <c r="M13" s="56">
        <v>7.0025381017647037</v>
      </c>
      <c r="N13" s="56">
        <v>0.53873624029066081</v>
      </c>
      <c r="P13" s="67"/>
    </row>
    <row r="14" spans="1:16">
      <c r="A14" s="31">
        <v>2022</v>
      </c>
      <c r="B14" s="25">
        <v>303</v>
      </c>
      <c r="C14" s="27">
        <v>60070357</v>
      </c>
      <c r="D14" s="56">
        <v>5.0440852216010637</v>
      </c>
      <c r="E14" s="56">
        <v>0.37810377845416876</v>
      </c>
      <c r="G14" s="80"/>
      <c r="J14" s="31">
        <v>2022</v>
      </c>
      <c r="K14" s="25">
        <v>117</v>
      </c>
      <c r="L14" s="25">
        <v>18657742</v>
      </c>
      <c r="M14" s="56">
        <v>6.270855283560036</v>
      </c>
      <c r="N14" s="56">
        <v>0.47006225562952281</v>
      </c>
      <c r="P14" s="67"/>
    </row>
    <row r="15" spans="1:16">
      <c r="A15" s="3" t="s">
        <v>3</v>
      </c>
      <c r="B15" s="3"/>
      <c r="C15" s="3"/>
      <c r="D15" s="84">
        <v>-5.8000000000000003E-2</v>
      </c>
      <c r="J15" s="3" t="s">
        <v>3</v>
      </c>
      <c r="K15" s="3"/>
      <c r="L15" s="3"/>
      <c r="M15" s="84">
        <v>-0.222</v>
      </c>
    </row>
    <row r="17" spans="1:18">
      <c r="A17" s="3" t="s">
        <v>117</v>
      </c>
      <c r="J17" s="3" t="s">
        <v>118</v>
      </c>
    </row>
    <row r="18" spans="1:18" ht="61">
      <c r="A18" s="122" t="s">
        <v>0</v>
      </c>
      <c r="B18" s="53" t="s">
        <v>135</v>
      </c>
      <c r="C18" s="53" t="s">
        <v>113</v>
      </c>
      <c r="D18" s="53" t="s">
        <v>114</v>
      </c>
      <c r="E18" s="102" t="s">
        <v>129</v>
      </c>
      <c r="J18" s="122" t="s">
        <v>0</v>
      </c>
      <c r="K18" s="53" t="s">
        <v>136</v>
      </c>
      <c r="L18" s="53" t="s">
        <v>113</v>
      </c>
      <c r="M18" s="53" t="s">
        <v>114</v>
      </c>
      <c r="N18" s="102" t="s">
        <v>129</v>
      </c>
      <c r="Q18" s="67"/>
      <c r="R18" s="80"/>
    </row>
    <row r="19" spans="1:18">
      <c r="A19" s="31">
        <v>2013</v>
      </c>
      <c r="B19" s="25">
        <v>102</v>
      </c>
      <c r="C19" s="87">
        <v>20575591</v>
      </c>
      <c r="D19" s="56">
        <v>4.9573302657503255</v>
      </c>
      <c r="E19" s="56">
        <v>0.45179167850477042</v>
      </c>
      <c r="G19" s="80"/>
      <c r="J19" s="31">
        <v>2013</v>
      </c>
      <c r="K19" s="25">
        <v>55</v>
      </c>
      <c r="L19" s="27">
        <v>20656987</v>
      </c>
      <c r="M19" s="56">
        <v>2.6625373777889294</v>
      </c>
      <c r="N19" s="56">
        <v>0.24265323601773012</v>
      </c>
      <c r="Q19" s="67"/>
      <c r="R19" s="80"/>
    </row>
    <row r="20" spans="1:18">
      <c r="A20" s="31">
        <v>2014</v>
      </c>
      <c r="B20" s="25">
        <v>78</v>
      </c>
      <c r="C20" s="88">
        <v>20526270</v>
      </c>
      <c r="D20" s="56">
        <v>3.8000084769419868</v>
      </c>
      <c r="E20" s="56">
        <v>0.35293779146512266</v>
      </c>
      <c r="G20" s="80"/>
      <c r="J20" s="31">
        <v>2014</v>
      </c>
      <c r="K20" s="25">
        <v>59</v>
      </c>
      <c r="L20" s="25">
        <v>20673760</v>
      </c>
      <c r="M20" s="56">
        <v>2.8538591915548985</v>
      </c>
      <c r="N20" s="56">
        <v>0.26506118771355658</v>
      </c>
      <c r="Q20" s="67"/>
      <c r="R20" s="80"/>
    </row>
    <row r="21" spans="1:18">
      <c r="A21" s="31">
        <v>2015</v>
      </c>
      <c r="B21" s="25">
        <v>83</v>
      </c>
      <c r="C21" s="89">
        <v>20490819</v>
      </c>
      <c r="D21" s="56">
        <v>4.050594561398448</v>
      </c>
      <c r="E21" s="56">
        <v>0.38643177415966973</v>
      </c>
      <c r="G21" s="80"/>
      <c r="J21" s="31">
        <v>2015</v>
      </c>
      <c r="K21" s="25">
        <v>51</v>
      </c>
      <c r="L21" s="25">
        <v>20614613</v>
      </c>
      <c r="M21" s="56">
        <v>2.4739731956161388</v>
      </c>
      <c r="N21" s="56">
        <v>0.23602012907343414</v>
      </c>
      <c r="Q21" s="67"/>
      <c r="R21" s="80"/>
    </row>
    <row r="22" spans="1:18">
      <c r="A22" s="31">
        <v>2016</v>
      </c>
      <c r="B22" s="25">
        <v>98</v>
      </c>
      <c r="C22" s="89">
        <v>20450557</v>
      </c>
      <c r="D22" s="56">
        <v>4.7920455173910419</v>
      </c>
      <c r="E22" s="56">
        <v>0.44044795315601898</v>
      </c>
      <c r="G22" s="80"/>
      <c r="J22" s="31">
        <v>2016</v>
      </c>
      <c r="K22" s="25">
        <v>67</v>
      </c>
      <c r="L22" s="25">
        <v>20634000</v>
      </c>
      <c r="M22" s="56">
        <v>3.2470679461083649</v>
      </c>
      <c r="N22" s="56">
        <v>0.29844550212047644</v>
      </c>
      <c r="Q22" s="67"/>
      <c r="R22" s="80"/>
    </row>
    <row r="23" spans="1:18">
      <c r="A23" s="31">
        <v>2017</v>
      </c>
      <c r="B23" s="25">
        <v>115</v>
      </c>
      <c r="C23" s="89">
        <v>20330306</v>
      </c>
      <c r="D23" s="56">
        <v>5.6565798862053525</v>
      </c>
      <c r="E23" s="56">
        <v>0.5045485020041377</v>
      </c>
      <c r="G23" s="80"/>
      <c r="J23" s="31">
        <v>2017</v>
      </c>
      <c r="K23" s="25">
        <v>69</v>
      </c>
      <c r="L23" s="25">
        <v>20783456</v>
      </c>
      <c r="M23" s="56">
        <v>3.3199483281317606</v>
      </c>
      <c r="N23" s="56">
        <v>0.296128577583605</v>
      </c>
      <c r="Q23" s="67"/>
      <c r="R23" s="80"/>
    </row>
    <row r="24" spans="1:18">
      <c r="A24" s="31">
        <v>2018</v>
      </c>
      <c r="B24" s="25">
        <v>111</v>
      </c>
      <c r="C24" s="89">
        <v>20212958</v>
      </c>
      <c r="D24" s="56">
        <v>5.4915267720835317</v>
      </c>
      <c r="E24" s="56">
        <v>0.47108680313597512</v>
      </c>
      <c r="G24" s="80"/>
      <c r="J24" s="31">
        <v>2018</v>
      </c>
      <c r="K24" s="25">
        <v>64</v>
      </c>
      <c r="L24" s="25">
        <v>20887842</v>
      </c>
      <c r="M24" s="56">
        <v>3.0639833449525327</v>
      </c>
      <c r="N24" s="56">
        <v>0.26284167932553326</v>
      </c>
      <c r="Q24" s="67"/>
      <c r="R24" s="80"/>
    </row>
    <row r="25" spans="1:18">
      <c r="A25" s="31">
        <v>2019</v>
      </c>
      <c r="B25" s="25">
        <v>85</v>
      </c>
      <c r="C25" s="89">
        <v>20221753</v>
      </c>
      <c r="D25" s="56">
        <v>4.20339423590032</v>
      </c>
      <c r="E25" s="56">
        <v>0.39263164492563951</v>
      </c>
      <c r="G25" s="80"/>
      <c r="J25" s="31">
        <v>2019</v>
      </c>
      <c r="K25" s="25">
        <v>51</v>
      </c>
      <c r="L25" s="25">
        <v>20820053</v>
      </c>
      <c r="M25" s="56">
        <v>2.4495614876676828</v>
      </c>
      <c r="N25" s="56">
        <v>0.22880921994780665</v>
      </c>
      <c r="Q25" s="67"/>
      <c r="R25" s="80"/>
    </row>
    <row r="26" spans="1:18">
      <c r="A26" s="31">
        <v>2020</v>
      </c>
      <c r="B26" s="25">
        <v>69</v>
      </c>
      <c r="C26" s="90">
        <v>20345136</v>
      </c>
      <c r="D26" s="56">
        <v>3.3914740112821069</v>
      </c>
      <c r="E26" s="56">
        <v>0.29666622092600642</v>
      </c>
      <c r="G26" s="80"/>
      <c r="J26" s="31">
        <v>2020</v>
      </c>
      <c r="K26" s="25">
        <v>56</v>
      </c>
      <c r="L26" s="25">
        <v>21694336</v>
      </c>
      <c r="M26" s="56">
        <v>2.5813189212151966</v>
      </c>
      <c r="N26" s="56">
        <v>0.22579861346842817</v>
      </c>
      <c r="Q26" s="67"/>
      <c r="R26" s="80"/>
    </row>
    <row r="27" spans="1:18">
      <c r="A27" s="31">
        <v>2021</v>
      </c>
      <c r="B27" s="25">
        <v>111</v>
      </c>
      <c r="C27" s="90">
        <v>20307666</v>
      </c>
      <c r="D27" s="91">
        <v>5.4659161717550413</v>
      </c>
      <c r="E27" s="56">
        <v>0.42051711612581505</v>
      </c>
      <c r="G27" s="80"/>
      <c r="J27" s="31">
        <v>2021</v>
      </c>
      <c r="K27" s="25">
        <v>65</v>
      </c>
      <c r="L27" s="25">
        <v>21464574</v>
      </c>
      <c r="M27" s="56">
        <v>3.028245517474514</v>
      </c>
      <c r="N27" s="56">
        <v>0.23297632673360705</v>
      </c>
      <c r="Q27" s="67"/>
      <c r="R27" s="80"/>
    </row>
    <row r="28" spans="1:18">
      <c r="A28" s="31">
        <v>2022</v>
      </c>
      <c r="B28" s="25">
        <v>116</v>
      </c>
      <c r="C28" s="90">
        <v>20259621</v>
      </c>
      <c r="D28" s="91">
        <v>5.7256747300455419</v>
      </c>
      <c r="E28" s="56">
        <v>0.42919561318248356</v>
      </c>
      <c r="G28" s="80"/>
      <c r="J28" s="31">
        <v>2022</v>
      </c>
      <c r="K28" s="25">
        <v>70</v>
      </c>
      <c r="L28" s="25">
        <v>21152994</v>
      </c>
      <c r="M28" s="56">
        <v>3.3092242166758994</v>
      </c>
      <c r="N28" s="56">
        <v>0.24805888979013649</v>
      </c>
      <c r="Q28" s="67"/>
      <c r="R28" s="80"/>
    </row>
    <row r="29" spans="1:18">
      <c r="A29" s="3" t="s">
        <v>3</v>
      </c>
      <c r="B29" s="3"/>
      <c r="C29" s="3"/>
      <c r="D29" s="105">
        <v>0.16600000000000001</v>
      </c>
      <c r="J29" s="3" t="s">
        <v>3</v>
      </c>
      <c r="K29" s="3"/>
      <c r="L29" s="3"/>
      <c r="M29" s="84">
        <v>9.7000000000000003E-2</v>
      </c>
      <c r="Q29" s="67"/>
      <c r="R29" s="80"/>
    </row>
    <row r="30" spans="1:18">
      <c r="A30" s="3"/>
      <c r="B30" s="3"/>
      <c r="C30" s="3"/>
      <c r="J30" s="3"/>
      <c r="K30" s="3"/>
      <c r="L30" s="3"/>
      <c r="Q30" s="67"/>
      <c r="R30" s="80"/>
    </row>
    <row r="31" spans="1:18">
      <c r="A31" s="1" t="s">
        <v>226</v>
      </c>
    </row>
    <row r="32" spans="1:18">
      <c r="A32" s="1" t="s">
        <v>227</v>
      </c>
    </row>
    <row r="33" spans="1:1">
      <c r="A33" s="1" t="s">
        <v>230</v>
      </c>
    </row>
    <row r="34" spans="1:1">
      <c r="A34" s="1" t="s">
        <v>124</v>
      </c>
    </row>
    <row r="35" spans="1:1">
      <c r="A35" s="1" t="s">
        <v>125</v>
      </c>
    </row>
    <row r="36" spans="1:1">
      <c r="A36" s="1" t="s">
        <v>126</v>
      </c>
    </row>
  </sheetData>
  <pageMargins left="0.7" right="0.7" top="0.75" bottom="0.75" header="0.3" footer="0.3"/>
  <pageSetup paperSize="5" scale="7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0"/>
  <dimension ref="A2:H30"/>
  <sheetViews>
    <sheetView workbookViewId="0">
      <selection activeCell="L30" sqref="L30"/>
    </sheetView>
  </sheetViews>
  <sheetFormatPr baseColWidth="10" defaultColWidth="8.83203125" defaultRowHeight="15"/>
  <cols>
    <col min="1" max="1" width="13.5" customWidth="1"/>
    <col min="2" max="2" width="8.83203125" customWidth="1"/>
    <col min="3" max="3" width="9.5" customWidth="1"/>
    <col min="5" max="5" width="14.33203125" customWidth="1"/>
    <col min="6" max="6" width="12.1640625" customWidth="1"/>
    <col min="7" max="7" width="13.33203125" customWidth="1"/>
    <col min="8" max="8" width="13.83203125" customWidth="1"/>
    <col min="9" max="9" width="5.5" customWidth="1"/>
    <col min="10" max="10" width="3.5" customWidth="1"/>
  </cols>
  <sheetData>
    <row r="2" spans="1:8" ht="16">
      <c r="A2" s="6" t="s">
        <v>263</v>
      </c>
    </row>
    <row r="3" spans="1:8" ht="36" customHeight="1">
      <c r="A3" s="125" t="s">
        <v>5</v>
      </c>
      <c r="B3" s="125" t="s">
        <v>7</v>
      </c>
      <c r="C3" s="125" t="s">
        <v>6</v>
      </c>
      <c r="D3" s="125" t="s">
        <v>152</v>
      </c>
    </row>
    <row r="4" spans="1:8">
      <c r="A4" s="128" t="s">
        <v>2</v>
      </c>
      <c r="B4" s="8">
        <v>60.3</v>
      </c>
      <c r="C4" s="8">
        <v>39.700000000000003</v>
      </c>
      <c r="D4" s="8">
        <v>100</v>
      </c>
      <c r="F4" s="9"/>
    </row>
    <row r="5" spans="1:8">
      <c r="A5" s="11" t="s">
        <v>156</v>
      </c>
    </row>
    <row r="6" spans="1:8">
      <c r="A6" s="11" t="s">
        <v>231</v>
      </c>
    </row>
    <row r="8" spans="1:8" ht="16">
      <c r="A8" s="6" t="s">
        <v>264</v>
      </c>
      <c r="F8" s="6" t="s">
        <v>265</v>
      </c>
    </row>
    <row r="9" spans="1:8" ht="61">
      <c r="A9" s="5" t="s">
        <v>25</v>
      </c>
      <c r="B9" s="5" t="s">
        <v>85</v>
      </c>
      <c r="C9" s="5" t="s">
        <v>86</v>
      </c>
      <c r="D9" s="3"/>
      <c r="E9" s="3"/>
      <c r="F9" s="5" t="s">
        <v>25</v>
      </c>
      <c r="G9" s="5" t="s">
        <v>87</v>
      </c>
      <c r="H9" s="5" t="s">
        <v>88</v>
      </c>
    </row>
    <row r="10" spans="1:8">
      <c r="A10" s="12" t="s">
        <v>22</v>
      </c>
      <c r="B10" s="8">
        <v>3.9617123105557033</v>
      </c>
      <c r="C10" s="8">
        <v>4.1212121212121211</v>
      </c>
      <c r="D10" s="29"/>
      <c r="E10" s="3"/>
      <c r="F10" s="12" t="s">
        <v>22</v>
      </c>
      <c r="G10" s="8">
        <v>33.208411755699395</v>
      </c>
      <c r="H10" s="8">
        <v>23.749505344932235</v>
      </c>
    </row>
    <row r="11" spans="1:8">
      <c r="A11" s="13" t="s">
        <v>23</v>
      </c>
      <c r="B11" s="8">
        <v>2.0739165115660727</v>
      </c>
      <c r="C11" s="8">
        <v>1.6969696969696972</v>
      </c>
      <c r="D11" s="29"/>
      <c r="E11" s="3"/>
      <c r="F11" s="13" t="s">
        <v>23</v>
      </c>
      <c r="G11" s="8">
        <v>16.00283032115599</v>
      </c>
      <c r="H11" s="8">
        <v>9.0100552209134612</v>
      </c>
    </row>
    <row r="12" spans="1:8">
      <c r="A12" s="13" t="s">
        <v>24</v>
      </c>
      <c r="B12" s="8">
        <v>2.3929805902685457</v>
      </c>
      <c r="C12" s="8">
        <v>2.2626262626262625</v>
      </c>
      <c r="D12" s="29"/>
      <c r="E12" s="3"/>
      <c r="F12" s="13" t="s">
        <v>24</v>
      </c>
      <c r="G12" s="8">
        <v>17.653194602155494</v>
      </c>
      <c r="H12" s="8">
        <v>11.527740723097581</v>
      </c>
    </row>
    <row r="13" spans="1:8">
      <c r="A13" s="14" t="s">
        <v>8</v>
      </c>
      <c r="B13" s="8">
        <v>3.9883009837809089</v>
      </c>
      <c r="C13" s="8">
        <v>4.0404040404040407</v>
      </c>
      <c r="D13" s="29"/>
      <c r="E13" s="3"/>
      <c r="F13" s="14" t="s">
        <v>8</v>
      </c>
      <c r="G13" s="8">
        <v>28.547475044777368</v>
      </c>
      <c r="H13" s="8">
        <v>19.912880504634167</v>
      </c>
    </row>
    <row r="14" spans="1:8">
      <c r="A14" s="14" t="s">
        <v>9</v>
      </c>
      <c r="B14" s="8">
        <v>5.9292741292209517</v>
      </c>
      <c r="C14" s="8">
        <v>5.8181818181818183</v>
      </c>
      <c r="D14" s="29"/>
      <c r="E14" s="3"/>
      <c r="F14" s="14" t="s">
        <v>9</v>
      </c>
      <c r="G14" s="8">
        <v>42.923131342613097</v>
      </c>
      <c r="H14" s="8">
        <v>28.823388092726564</v>
      </c>
    </row>
    <row r="15" spans="1:8">
      <c r="A15" s="14" t="s">
        <v>10</v>
      </c>
      <c r="B15" s="8">
        <v>7.2321191172560484</v>
      </c>
      <c r="C15" s="8">
        <v>6.7474747474747483</v>
      </c>
      <c r="D15" s="29"/>
      <c r="E15" s="3"/>
      <c r="F15" s="14" t="s">
        <v>10</v>
      </c>
      <c r="G15" s="8">
        <v>51.382351566199297</v>
      </c>
      <c r="H15" s="8">
        <v>32.539459305712207</v>
      </c>
    </row>
    <row r="16" spans="1:8">
      <c r="A16" s="14" t="s">
        <v>11</v>
      </c>
      <c r="B16" s="8">
        <v>9.8643977665514484</v>
      </c>
      <c r="C16" s="8">
        <v>8.2424242424242422</v>
      </c>
      <c r="D16" s="29"/>
      <c r="E16" s="3"/>
      <c r="F16" s="14" t="s">
        <v>11</v>
      </c>
      <c r="G16" s="8">
        <v>66.785789338507996</v>
      </c>
      <c r="H16" s="8">
        <v>37.436036622359914</v>
      </c>
    </row>
    <row r="17" spans="1:8">
      <c r="A17" s="14" t="s">
        <v>12</v>
      </c>
      <c r="B17" s="8">
        <v>8.6679074714171751</v>
      </c>
      <c r="C17" s="8">
        <v>8</v>
      </c>
      <c r="D17" s="29"/>
      <c r="E17" s="3"/>
      <c r="F17" s="14" t="s">
        <v>12</v>
      </c>
      <c r="G17" s="8">
        <v>61.307506607756643</v>
      </c>
      <c r="H17" s="8">
        <v>37.985175607421112</v>
      </c>
    </row>
    <row r="18" spans="1:8">
      <c r="A18" s="14" t="s">
        <v>13</v>
      </c>
      <c r="B18" s="8">
        <v>8.5881414517415582</v>
      </c>
      <c r="C18" s="8">
        <v>7.5555555555555554</v>
      </c>
      <c r="D18" s="29"/>
      <c r="E18" s="3"/>
      <c r="F18" s="14" t="s">
        <v>13</v>
      </c>
      <c r="G18" s="8">
        <v>63.547438908947683</v>
      </c>
      <c r="H18" s="8">
        <v>37.106161308210723</v>
      </c>
    </row>
    <row r="19" spans="1:8">
      <c r="A19" s="14" t="s">
        <v>14</v>
      </c>
      <c r="B19" s="8">
        <v>6.5674022866258976</v>
      </c>
      <c r="C19" s="8">
        <v>5.7777777777777777</v>
      </c>
      <c r="D19" s="29"/>
      <c r="E19" s="3"/>
      <c r="F19" s="14" t="s">
        <v>14</v>
      </c>
      <c r="G19" s="8">
        <v>53.515531634318386</v>
      </c>
      <c r="H19" s="8">
        <v>30.810673071969358</v>
      </c>
    </row>
    <row r="20" spans="1:8">
      <c r="A20" s="14" t="s">
        <v>15</v>
      </c>
      <c r="B20" s="8">
        <v>7.6841265620845522</v>
      </c>
      <c r="C20" s="8">
        <v>7.3939393939393945</v>
      </c>
      <c r="D20" s="29"/>
      <c r="E20" s="3"/>
      <c r="F20" s="14" t="s">
        <v>15</v>
      </c>
      <c r="G20" s="8">
        <v>59.025293732037532</v>
      </c>
      <c r="H20" s="8">
        <v>37.179231553010531</v>
      </c>
    </row>
    <row r="21" spans="1:8">
      <c r="A21" s="14" t="s">
        <v>16</v>
      </c>
      <c r="B21" s="8">
        <v>7.3916511566072858</v>
      </c>
      <c r="C21" s="8">
        <v>7.7575757575757578</v>
      </c>
      <c r="D21" s="29"/>
      <c r="E21" s="3"/>
      <c r="F21" s="14" t="s">
        <v>16</v>
      </c>
      <c r="G21" s="8">
        <v>56.928450676225253</v>
      </c>
      <c r="H21" s="8">
        <v>38.184497117438845</v>
      </c>
    </row>
    <row r="22" spans="1:8">
      <c r="A22" s="14" t="s">
        <v>17</v>
      </c>
      <c r="B22" s="8">
        <v>8.9337942036692368</v>
      </c>
      <c r="C22" s="8">
        <v>9.2525252525252526</v>
      </c>
      <c r="D22" s="29"/>
      <c r="E22" s="3"/>
      <c r="F22" s="14" t="s">
        <v>17</v>
      </c>
      <c r="G22" s="8">
        <v>69.079167907321846</v>
      </c>
      <c r="H22" s="8">
        <v>44.570901966211252</v>
      </c>
    </row>
    <row r="23" spans="1:8">
      <c r="A23" s="14" t="s">
        <v>18</v>
      </c>
      <c r="B23" s="8">
        <v>6.035628822121776</v>
      </c>
      <c r="C23" s="8">
        <v>6.8686868686868685</v>
      </c>
      <c r="D23" s="29"/>
      <c r="E23" s="3"/>
      <c r="F23" s="14" t="s">
        <v>18</v>
      </c>
      <c r="G23" s="8">
        <v>54.033767437534195</v>
      </c>
      <c r="H23" s="8">
        <v>36.70279564090756</v>
      </c>
    </row>
    <row r="24" spans="1:8">
      <c r="A24" s="14" t="s">
        <v>19</v>
      </c>
      <c r="B24" s="8">
        <v>4.8657272002127092</v>
      </c>
      <c r="C24" s="8">
        <v>5.5757575757575752</v>
      </c>
      <c r="D24" s="29"/>
      <c r="E24" s="3"/>
      <c r="F24" s="14" t="s">
        <v>19</v>
      </c>
      <c r="G24" s="8">
        <v>54.978590221002193</v>
      </c>
      <c r="H24" s="8">
        <v>35.92169524386091</v>
      </c>
    </row>
    <row r="25" spans="1:8">
      <c r="A25" s="14" t="s">
        <v>20</v>
      </c>
      <c r="B25" s="8">
        <v>2.49933528316937</v>
      </c>
      <c r="C25" s="8">
        <v>3.7171717171717176</v>
      </c>
      <c r="D25" s="29"/>
      <c r="E25" s="3"/>
      <c r="F25" s="14" t="s">
        <v>20</v>
      </c>
      <c r="G25" s="8">
        <v>40.626349401874812</v>
      </c>
      <c r="H25" s="8">
        <v>32.913173696172286</v>
      </c>
    </row>
    <row r="26" spans="1:8">
      <c r="A26" s="14" t="s">
        <v>21</v>
      </c>
      <c r="B26" s="8">
        <v>1.8877957989896306</v>
      </c>
      <c r="C26" s="8">
        <v>2.8282828282828283</v>
      </c>
      <c r="D26" s="29"/>
      <c r="E26" s="3"/>
      <c r="F26" s="14" t="s">
        <v>21</v>
      </c>
      <c r="G26" s="8">
        <v>53.847880593042298</v>
      </c>
      <c r="H26" s="8">
        <v>39.595003242000807</v>
      </c>
    </row>
    <row r="27" spans="1:8">
      <c r="A27" s="14" t="s">
        <v>29</v>
      </c>
      <c r="B27" s="8">
        <v>1.4357883541611274</v>
      </c>
      <c r="C27" s="8">
        <v>2.3434343434343434</v>
      </c>
      <c r="D27" s="29"/>
      <c r="E27" s="3"/>
      <c r="F27" s="14" t="s">
        <v>29</v>
      </c>
      <c r="G27" s="8">
        <v>51.949371634966056</v>
      </c>
      <c r="H27" s="8">
        <v>31.999558969961466</v>
      </c>
    </row>
    <row r="28" spans="1:8">
      <c r="A28" s="14" t="s">
        <v>4</v>
      </c>
      <c r="B28" s="8">
        <f>SUM(B10:B27)</f>
        <v>100</v>
      </c>
      <c r="C28" s="8">
        <f>SUM(C10:C27)</f>
        <v>100.00000000000001</v>
      </c>
      <c r="D28" s="3"/>
      <c r="E28" s="3"/>
      <c r="F28" s="28"/>
      <c r="G28" s="29"/>
      <c r="H28" s="29"/>
    </row>
    <row r="29" spans="1:8">
      <c r="A29" s="11" t="s">
        <v>156</v>
      </c>
      <c r="F29" s="11" t="s">
        <v>155</v>
      </c>
    </row>
    <row r="30" spans="1:8">
      <c r="A30" s="11" t="s">
        <v>28</v>
      </c>
      <c r="F30" s="11" t="s">
        <v>235</v>
      </c>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Index of Worksheets</vt:lpstr>
      <vt:lpstr>Deaths by Age 2022</vt:lpstr>
      <vt:lpstr>Deaths by Age+Sex 2022</vt:lpstr>
      <vt:lpstr>Deaths by Race+Sex 2022</vt:lpstr>
      <vt:lpstr>State Deaths, Rate, Risk 2022</vt:lpstr>
      <vt:lpstr>Region Deaths, Rate, Risk 2022</vt:lpstr>
      <vt:lpstr>Ntl State Death Rate 2000-2022</vt:lpstr>
      <vt:lpstr>Death, Rate, Risk Child '13-'22</vt:lpstr>
      <vt:lpstr>Injuries by Age+Sex 2022</vt:lpstr>
      <vt:lpstr>Death, Rate, Risk Older '13-'22</vt:lpstr>
      <vt:lpstr>Injuries by Age 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Fire loss in the United States: data sets (2001-2011)</dc:title>
  <dc:creator>mlawler</dc:creator>
  <cp:lastModifiedBy>Greg Beatty</cp:lastModifiedBy>
  <cp:lastPrinted>2024-04-25T11:27:58Z</cp:lastPrinted>
  <dcterms:created xsi:type="dcterms:W3CDTF">2014-08-27T18:33:52Z</dcterms:created>
  <dcterms:modified xsi:type="dcterms:W3CDTF">2024-08-21T20:36:44Z</dcterms:modified>
</cp:coreProperties>
</file>