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sus\Downloads\Telegram Desktop\"/>
    </mc:Choice>
  </mc:AlternateContent>
  <xr:revisionPtr revIDLastSave="0" documentId="13_ncr:1_{50F143C8-9A7A-4D5C-82A9-443C41BEFBB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K13" i="1"/>
  <c r="H14" i="1"/>
  <c r="H13" i="1"/>
  <c r="F13" i="1"/>
  <c r="F14" i="1"/>
  <c r="E14" i="1"/>
  <c r="E13" i="1"/>
  <c r="E16" i="1"/>
  <c r="E15" i="1"/>
  <c r="J23" i="1"/>
  <c r="J24" i="1"/>
  <c r="J25" i="1"/>
  <c r="J22" i="1"/>
  <c r="I23" i="1"/>
  <c r="I24" i="1"/>
  <c r="I25" i="1"/>
  <c r="I22" i="1"/>
  <c r="H23" i="1"/>
  <c r="H25" i="1"/>
  <c r="C24" i="1"/>
  <c r="H24" i="1" s="1"/>
  <c r="I16" i="1"/>
  <c r="I15" i="1"/>
  <c r="I14" i="1"/>
  <c r="I13" i="1"/>
  <c r="G16" i="1"/>
  <c r="G15" i="1"/>
  <c r="G14" i="1"/>
  <c r="G13" i="1"/>
  <c r="F15" i="1"/>
  <c r="J13" i="1" l="1"/>
  <c r="L14" i="1"/>
  <c r="K15" i="1"/>
  <c r="L15" i="1"/>
  <c r="K14" i="1"/>
  <c r="F16" i="1"/>
  <c r="H16" i="1"/>
  <c r="J16" i="1"/>
  <c r="L13" i="1"/>
  <c r="J14" i="1"/>
  <c r="K16" i="1"/>
  <c r="L16" i="1"/>
  <c r="H15" i="1"/>
  <c r="J15" i="1"/>
</calcChain>
</file>

<file path=xl/sharedStrings.xml><?xml version="1.0" encoding="utf-8"?>
<sst xmlns="http://schemas.openxmlformats.org/spreadsheetml/2006/main" count="37" uniqueCount="20">
  <si>
    <t>bulan</t>
  </si>
  <si>
    <t>tahun</t>
  </si>
  <si>
    <t>Pendapatan Bersih</t>
  </si>
  <si>
    <t>penjualan bo</t>
  </si>
  <si>
    <t>retur bo</t>
  </si>
  <si>
    <t>hpp</t>
  </si>
  <si>
    <t>budget</t>
  </si>
  <si>
    <t>realisais</t>
  </si>
  <si>
    <t>realisasi</t>
  </si>
  <si>
    <t>rata</t>
  </si>
  <si>
    <t>PILIHAN LAPORAN</t>
  </si>
  <si>
    <t>NPM</t>
  </si>
  <si>
    <t>COMPARE REALISASI VS BUDGET</t>
  </si>
  <si>
    <t>LAPORAN COMPARE REALISASI VS BUDGET</t>
  </si>
  <si>
    <t>LAPORAN NPM</t>
  </si>
  <si>
    <t>SELISIH KENAIKAN</t>
  </si>
  <si>
    <t>2018-2019</t>
  </si>
  <si>
    <t>2019-2020</t>
  </si>
  <si>
    <t>%</t>
  </si>
  <si>
    <t>REALISASI VS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</si>
</sst>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0" fontId="0" fillId="0" borderId="10" xfId="0" applyBorder="1"/>
    <xf numFmtId="0" fontId="0" fillId="0" borderId="11" xfId="0" applyBorder="1"/>
    <xf numFmtId="164" fontId="0" fillId="0" borderId="3" xfId="1" applyNumberFormat="1" applyFont="1" applyBorder="1"/>
    <xf numFmtId="164" fontId="0" fillId="0" borderId="5" xfId="1" applyNumberFormat="1" applyFont="1" applyBorder="1"/>
    <xf numFmtId="41" fontId="0" fillId="0" borderId="4" xfId="1" applyFont="1" applyBorder="1"/>
    <xf numFmtId="41" fontId="0" fillId="0" borderId="6" xfId="1" applyFont="1" applyBorder="1"/>
    <xf numFmtId="43" fontId="0" fillId="0" borderId="3" xfId="0" applyNumberFormat="1" applyBorder="1"/>
    <xf numFmtId="43" fontId="0" fillId="0" borderId="4" xfId="0" applyNumberFormat="1" applyBorder="1"/>
    <xf numFmtId="43" fontId="0" fillId="0" borderId="5" xfId="0" applyNumberFormat="1" applyBorder="1"/>
    <xf numFmtId="43" fontId="0" fillId="0" borderId="6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5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A4" workbookViewId="0">
      <selection activeCell="B16" sqref="B16"/>
    </sheetView>
  </sheetViews>
  <sheetFormatPr defaultRowHeight="15" x14ac:dyDescent="0.25"/>
  <cols>
    <col min="1" max="1" width="17.85546875" bestFit="1" customWidth="1"/>
    <col min="6" max="6" width="8.28515625" bestFit="1" customWidth="1"/>
    <col min="7" max="7" width="7.28515625" bestFit="1" customWidth="1"/>
    <col min="8" max="8" width="20.140625" customWidth="1"/>
    <col min="9" max="9" width="18.5703125" customWidth="1"/>
    <col min="10" max="10" width="20.7109375" customWidth="1"/>
    <col min="11" max="11" width="17.28515625" bestFit="1" customWidth="1"/>
    <col min="12" max="12" width="9.7109375" bestFit="1" customWidth="1"/>
  </cols>
  <sheetData>
    <row r="1" spans="1:12" x14ac:dyDescent="0.25">
      <c r="A1" t="s">
        <v>10</v>
      </c>
      <c r="B1" s="1" t="s">
        <v>11</v>
      </c>
    </row>
    <row r="2" spans="1:12" x14ac:dyDescent="0.25">
      <c r="B2" s="1" t="s">
        <v>12</v>
      </c>
    </row>
    <row r="3" spans="1:12" x14ac:dyDescent="0.25">
      <c r="A3" t="s">
        <v>0</v>
      </c>
    </row>
    <row r="4" spans="1:12" x14ac:dyDescent="0.25">
      <c r="B4">
        <v>1</v>
      </c>
      <c r="D4">
        <v>3</v>
      </c>
    </row>
    <row r="5" spans="1:12" x14ac:dyDescent="0.25">
      <c r="B5">
        <v>3</v>
      </c>
    </row>
    <row r="6" spans="1:12" x14ac:dyDescent="0.25">
      <c r="B6">
        <v>6</v>
      </c>
    </row>
    <row r="7" spans="1:12" x14ac:dyDescent="0.25">
      <c r="A7" t="s">
        <v>1</v>
      </c>
      <c r="B7">
        <v>2018</v>
      </c>
      <c r="C7">
        <v>2019</v>
      </c>
      <c r="D7">
        <v>2020</v>
      </c>
    </row>
    <row r="9" spans="1:12" x14ac:dyDescent="0.25">
      <c r="A9" s="1" t="s">
        <v>14</v>
      </c>
    </row>
    <row r="10" spans="1:12" ht="15.75" thickBot="1" x14ac:dyDescent="0.3">
      <c r="K10" s="2" t="s">
        <v>18</v>
      </c>
      <c r="L10" s="2"/>
    </row>
    <row r="11" spans="1:12" x14ac:dyDescent="0.25">
      <c r="B11" s="22">
        <v>2018</v>
      </c>
      <c r="C11" s="23">
        <v>2019</v>
      </c>
      <c r="D11" s="24">
        <v>2020</v>
      </c>
      <c r="E11" s="33">
        <v>2018</v>
      </c>
      <c r="F11" s="34"/>
      <c r="G11" s="33">
        <v>2019</v>
      </c>
      <c r="H11" s="34"/>
      <c r="I11" s="33">
        <v>2020</v>
      </c>
      <c r="J11" s="34"/>
      <c r="K11" s="31" t="s">
        <v>15</v>
      </c>
      <c r="L11" s="32"/>
    </row>
    <row r="12" spans="1:12" ht="15.75" thickBot="1" x14ac:dyDescent="0.3">
      <c r="B12" s="25" t="s">
        <v>7</v>
      </c>
      <c r="C12" s="26" t="s">
        <v>8</v>
      </c>
      <c r="D12" s="27" t="s">
        <v>8</v>
      </c>
      <c r="E12" s="5" t="s">
        <v>9</v>
      </c>
      <c r="F12" s="6" t="s">
        <v>18</v>
      </c>
      <c r="G12" s="5" t="s">
        <v>9</v>
      </c>
      <c r="H12" s="6" t="s">
        <v>18</v>
      </c>
      <c r="I12" s="5" t="s">
        <v>9</v>
      </c>
      <c r="J12" s="6" t="s">
        <v>18</v>
      </c>
      <c r="K12" s="28" t="s">
        <v>16</v>
      </c>
      <c r="L12" s="29" t="s">
        <v>17</v>
      </c>
    </row>
    <row r="13" spans="1:12" x14ac:dyDescent="0.25">
      <c r="A13" t="s">
        <v>3</v>
      </c>
      <c r="B13" s="20">
        <v>10</v>
      </c>
      <c r="C13" s="20">
        <v>12</v>
      </c>
      <c r="D13" s="21">
        <v>11</v>
      </c>
      <c r="E13" s="12">
        <f>B13/$D$4</f>
        <v>3.3333333333333335</v>
      </c>
      <c r="F13" s="4">
        <f>E13/$E$15*100</f>
        <v>125.00000000000003</v>
      </c>
      <c r="G13" s="12">
        <f>C13/$D$4</f>
        <v>4</v>
      </c>
      <c r="H13" s="14">
        <f>G13/$G$15*100</f>
        <v>133.33333333333331</v>
      </c>
      <c r="I13" s="12">
        <f>D13/$D$4</f>
        <v>3.6666666666666665</v>
      </c>
      <c r="J13" s="14">
        <f>I13/$I$15*100</f>
        <v>157.14285714285711</v>
      </c>
      <c r="K13" s="16">
        <f>(G13-E13)/E13*100</f>
        <v>19.999999999999996</v>
      </c>
      <c r="L13" s="17">
        <f>(I13-G13)/G13*100</f>
        <v>-8.3333333333333375</v>
      </c>
    </row>
    <row r="14" spans="1:12" x14ac:dyDescent="0.25">
      <c r="A14" t="s">
        <v>4</v>
      </c>
      <c r="B14" s="10">
        <v>2</v>
      </c>
      <c r="C14" s="10">
        <v>3</v>
      </c>
      <c r="D14" s="11">
        <v>4</v>
      </c>
      <c r="E14" s="12">
        <f>B14/$D$4</f>
        <v>0.66666666666666663</v>
      </c>
      <c r="F14" s="4">
        <f>E14/$E$15*100</f>
        <v>25</v>
      </c>
      <c r="G14" s="12">
        <f t="shared" ref="G14:G16" si="0">C14/$D$4</f>
        <v>1</v>
      </c>
      <c r="H14" s="14">
        <f>G14/$G$15*100</f>
        <v>33.333333333333329</v>
      </c>
      <c r="I14" s="12">
        <f t="shared" ref="I14:I16" si="1">D14/$D$4</f>
        <v>1.3333333333333333</v>
      </c>
      <c r="J14" s="14">
        <f t="shared" ref="J14:J16" si="2">I14/$I$15*100</f>
        <v>57.142857142857139</v>
      </c>
      <c r="K14" s="16">
        <f t="shared" ref="K14:K16" si="3">(G14-E14)/E14*100</f>
        <v>50.000000000000014</v>
      </c>
      <c r="L14" s="17">
        <f t="shared" ref="L14:L16" si="4">(I14-G14)/G14*100</f>
        <v>33.333333333333329</v>
      </c>
    </row>
    <row r="15" spans="1:12" x14ac:dyDescent="0.25">
      <c r="A15" t="s">
        <v>2</v>
      </c>
      <c r="B15" s="10">
        <v>8</v>
      </c>
      <c r="C15" s="10">
        <v>9</v>
      </c>
      <c r="D15" s="11">
        <v>7</v>
      </c>
      <c r="E15" s="12">
        <f>B15/$D$4</f>
        <v>2.6666666666666665</v>
      </c>
      <c r="F15" s="4">
        <f>E15/$E$15*100</f>
        <v>100</v>
      </c>
      <c r="G15" s="12">
        <f t="shared" si="0"/>
        <v>3</v>
      </c>
      <c r="H15" s="14">
        <f t="shared" ref="H14:H16" si="5">G15/$G$15*100</f>
        <v>100</v>
      </c>
      <c r="I15" s="12">
        <f t="shared" si="1"/>
        <v>2.3333333333333335</v>
      </c>
      <c r="J15" s="14">
        <f t="shared" si="2"/>
        <v>100</v>
      </c>
      <c r="K15" s="16">
        <f t="shared" si="3"/>
        <v>12.500000000000005</v>
      </c>
      <c r="L15" s="17">
        <f t="shared" si="4"/>
        <v>-22.222222222222218</v>
      </c>
    </row>
    <row r="16" spans="1:12" ht="15.75" thickBot="1" x14ac:dyDescent="0.3">
      <c r="A16" t="s">
        <v>5</v>
      </c>
      <c r="B16" s="10">
        <v>7</v>
      </c>
      <c r="C16" s="10">
        <v>8</v>
      </c>
      <c r="D16" s="11">
        <v>6</v>
      </c>
      <c r="E16" s="13">
        <f>B16/$D$4</f>
        <v>2.3333333333333335</v>
      </c>
      <c r="F16" s="6">
        <f>E16/$E$15*100</f>
        <v>87.500000000000014</v>
      </c>
      <c r="G16" s="13">
        <f t="shared" si="0"/>
        <v>2.6666666666666665</v>
      </c>
      <c r="H16" s="15">
        <f t="shared" si="5"/>
        <v>88.888888888888886</v>
      </c>
      <c r="I16" s="13">
        <f t="shared" si="1"/>
        <v>2</v>
      </c>
      <c r="J16" s="15">
        <f t="shared" si="2"/>
        <v>85.714285714285708</v>
      </c>
      <c r="K16" s="18">
        <f t="shared" si="3"/>
        <v>14.28571428571427</v>
      </c>
      <c r="L16" s="19">
        <f t="shared" si="4"/>
        <v>-24.999999999999993</v>
      </c>
    </row>
    <row r="18" spans="1:10" x14ac:dyDescent="0.25">
      <c r="A18" s="1" t="s">
        <v>13</v>
      </c>
    </row>
    <row r="19" spans="1:10" ht="15.75" thickBot="1" x14ac:dyDescent="0.3"/>
    <row r="20" spans="1:10" x14ac:dyDescent="0.25">
      <c r="B20" s="33">
        <v>2018</v>
      </c>
      <c r="C20" s="34"/>
      <c r="D20" s="33">
        <v>2019</v>
      </c>
      <c r="E20" s="34"/>
      <c r="F20" s="33">
        <v>2020</v>
      </c>
      <c r="G20" s="34"/>
      <c r="H20" s="7">
        <v>2018</v>
      </c>
      <c r="I20" s="7">
        <v>2019</v>
      </c>
      <c r="J20" s="7">
        <v>2020</v>
      </c>
    </row>
    <row r="21" spans="1:10" ht="15.75" thickBot="1" x14ac:dyDescent="0.3">
      <c r="B21" s="5" t="s">
        <v>7</v>
      </c>
      <c r="C21" s="6" t="s">
        <v>6</v>
      </c>
      <c r="D21" s="5" t="s">
        <v>8</v>
      </c>
      <c r="E21" s="6" t="s">
        <v>6</v>
      </c>
      <c r="F21" s="5" t="s">
        <v>8</v>
      </c>
      <c r="G21" s="6" t="s">
        <v>6</v>
      </c>
      <c r="H21" s="30" t="s">
        <v>19</v>
      </c>
      <c r="I21" s="30" t="s">
        <v>19</v>
      </c>
      <c r="J21" s="30" t="s">
        <v>19</v>
      </c>
    </row>
    <row r="22" spans="1:10" x14ac:dyDescent="0.25">
      <c r="A22" t="s">
        <v>3</v>
      </c>
      <c r="B22" s="3">
        <v>10</v>
      </c>
      <c r="C22" s="4">
        <v>11</v>
      </c>
      <c r="D22" s="3">
        <v>12</v>
      </c>
      <c r="E22" s="4">
        <v>15</v>
      </c>
      <c r="F22" s="3">
        <v>11</v>
      </c>
      <c r="G22" s="4">
        <v>10</v>
      </c>
      <c r="H22" s="8">
        <f>(B22-C22)/C22*100</f>
        <v>-9.0909090909090917</v>
      </c>
      <c r="I22" s="8">
        <f>(D22-E22)/E22*100</f>
        <v>-20</v>
      </c>
      <c r="J22" s="8">
        <f>(F22-G22)/G22*100</f>
        <v>10</v>
      </c>
    </row>
    <row r="23" spans="1:10" x14ac:dyDescent="0.25">
      <c r="A23" t="s">
        <v>4</v>
      </c>
      <c r="B23" s="3">
        <v>2</v>
      </c>
      <c r="C23" s="4">
        <v>1</v>
      </c>
      <c r="D23" s="3">
        <v>3</v>
      </c>
      <c r="E23" s="4">
        <v>2</v>
      </c>
      <c r="F23" s="3">
        <v>4</v>
      </c>
      <c r="G23" s="4">
        <v>1</v>
      </c>
      <c r="H23" s="8">
        <f t="shared" ref="H23:H25" si="6">(B23-C23)/C23*100</f>
        <v>100</v>
      </c>
      <c r="I23" s="8">
        <f t="shared" ref="I23:I25" si="7">(D23-E23)/E23*100</f>
        <v>50</v>
      </c>
      <c r="J23" s="8">
        <f t="shared" ref="J23:J25" si="8">(F23-G23)/G23*100</f>
        <v>300</v>
      </c>
    </row>
    <row r="24" spans="1:10" x14ac:dyDescent="0.25">
      <c r="A24" t="s">
        <v>2</v>
      </c>
      <c r="B24" s="3">
        <v>8</v>
      </c>
      <c r="C24" s="4">
        <f>C22-C23</f>
        <v>10</v>
      </c>
      <c r="D24" s="3">
        <v>9</v>
      </c>
      <c r="E24" s="4">
        <v>13</v>
      </c>
      <c r="F24" s="3">
        <v>7</v>
      </c>
      <c r="G24" s="4">
        <v>9</v>
      </c>
      <c r="H24" s="8">
        <f t="shared" si="6"/>
        <v>-20</v>
      </c>
      <c r="I24" s="8">
        <f t="shared" si="7"/>
        <v>-30.76923076923077</v>
      </c>
      <c r="J24" s="8">
        <f t="shared" si="8"/>
        <v>-22.222222222222221</v>
      </c>
    </row>
    <row r="25" spans="1:10" ht="15.75" thickBot="1" x14ac:dyDescent="0.3">
      <c r="A25" t="s">
        <v>5</v>
      </c>
      <c r="B25" s="5">
        <v>7</v>
      </c>
      <c r="C25" s="6">
        <v>5</v>
      </c>
      <c r="D25" s="5">
        <v>8</v>
      </c>
      <c r="E25" s="6">
        <v>9</v>
      </c>
      <c r="F25" s="5">
        <v>6</v>
      </c>
      <c r="G25" s="6">
        <v>7</v>
      </c>
      <c r="H25" s="9">
        <f t="shared" si="6"/>
        <v>40</v>
      </c>
      <c r="I25" s="9">
        <f t="shared" si="7"/>
        <v>-11.111111111111111</v>
      </c>
      <c r="J25" s="9">
        <f t="shared" si="8"/>
        <v>-14.285714285714285</v>
      </c>
    </row>
  </sheetData>
  <mergeCells count="7">
    <mergeCell ref="K11:L11"/>
    <mergeCell ref="B20:C20"/>
    <mergeCell ref="D20:E20"/>
    <mergeCell ref="F20:G20"/>
    <mergeCell ref="E11:F11"/>
    <mergeCell ref="G11:H11"/>
    <mergeCell ref="I11:J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dcterms:created xsi:type="dcterms:W3CDTF">2021-01-12T08:07:44Z</dcterms:created>
  <dcterms:modified xsi:type="dcterms:W3CDTF">2021-01-13T08:58:51Z</dcterms:modified>
</cp:coreProperties>
</file>