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Fky\Downloads\"/>
    </mc:Choice>
  </mc:AlternateContent>
  <bookViews>
    <workbookView xWindow="0" yWindow="0" windowWidth="23016" windowHeight="89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9" i="1" l="1"/>
  <c r="T20" i="1"/>
  <c r="T21" i="1"/>
  <c r="T22" i="1"/>
  <c r="T23" i="1"/>
  <c r="T24" i="1"/>
  <c r="T25" i="1"/>
  <c r="T26" i="1"/>
  <c r="T18" i="1"/>
  <c r="S19" i="1"/>
  <c r="S20" i="1"/>
  <c r="S21" i="1"/>
  <c r="S22" i="1"/>
  <c r="S23" i="1"/>
  <c r="S24" i="1"/>
  <c r="S25" i="1"/>
  <c r="S26" i="1"/>
  <c r="S18" i="1"/>
  <c r="Q19" i="1"/>
  <c r="Q20" i="1"/>
  <c r="Q21" i="1"/>
  <c r="Q22" i="1"/>
  <c r="Q23" i="1"/>
  <c r="Q24" i="1"/>
  <c r="Q25" i="1"/>
  <c r="Q26" i="1"/>
  <c r="Q18" i="1"/>
  <c r="P19" i="1"/>
  <c r="P20" i="1"/>
  <c r="P21" i="1"/>
  <c r="P22" i="1"/>
  <c r="P23" i="1"/>
  <c r="P24" i="1"/>
  <c r="P25" i="1"/>
  <c r="P26" i="1"/>
  <c r="P18" i="1"/>
  <c r="T4" i="1"/>
  <c r="T5" i="1"/>
  <c r="T6" i="1"/>
  <c r="T7" i="1"/>
  <c r="T8" i="1"/>
  <c r="T9" i="1"/>
  <c r="T10" i="1"/>
  <c r="T11" i="1"/>
  <c r="T12" i="1"/>
  <c r="T3" i="1"/>
  <c r="S4" i="1"/>
  <c r="S5" i="1"/>
  <c r="S6" i="1"/>
  <c r="S7" i="1"/>
  <c r="S8" i="1"/>
  <c r="S9" i="1"/>
  <c r="S10" i="1"/>
  <c r="S11" i="1"/>
  <c r="S12" i="1"/>
  <c r="S3" i="1"/>
  <c r="Q4" i="1"/>
  <c r="Q5" i="1"/>
  <c r="Q6" i="1"/>
  <c r="Q7" i="1"/>
  <c r="Q8" i="1"/>
  <c r="Q9" i="1"/>
  <c r="Q10" i="1"/>
  <c r="Q11" i="1"/>
  <c r="Q12" i="1"/>
  <c r="Q3" i="1"/>
  <c r="P4" i="1"/>
  <c r="P5" i="1"/>
  <c r="P6" i="1"/>
  <c r="P7" i="1"/>
  <c r="P8" i="1"/>
  <c r="P9" i="1"/>
  <c r="P10" i="1"/>
  <c r="P11" i="1"/>
  <c r="P12" i="1"/>
  <c r="P3" i="1"/>
  <c r="F18" i="1" l="1"/>
  <c r="C18" i="1"/>
  <c r="F3" i="1"/>
  <c r="C3" i="1"/>
  <c r="F4" i="1"/>
  <c r="F5" i="1"/>
  <c r="F6" i="1"/>
  <c r="F7" i="1"/>
  <c r="F8" i="1"/>
  <c r="F9" i="1"/>
  <c r="F10" i="1"/>
  <c r="F11" i="1"/>
  <c r="F12" i="1"/>
  <c r="C4" i="1"/>
  <c r="C5" i="1"/>
  <c r="C6" i="1"/>
  <c r="C7" i="1"/>
  <c r="C8" i="1"/>
  <c r="C9" i="1"/>
  <c r="C10" i="1"/>
  <c r="C11" i="1"/>
  <c r="C12" i="1"/>
  <c r="F19" i="1"/>
  <c r="F20" i="1"/>
  <c r="F21" i="1"/>
  <c r="F22" i="1"/>
  <c r="F23" i="1"/>
  <c r="F24" i="1"/>
  <c r="F25" i="1"/>
  <c r="F26" i="1"/>
  <c r="C19" i="1"/>
  <c r="C20" i="1"/>
  <c r="C21" i="1"/>
  <c r="C22" i="1"/>
  <c r="C23" i="1"/>
  <c r="C24" i="1"/>
  <c r="C25" i="1"/>
  <c r="C26" i="1"/>
</calcChain>
</file>

<file path=xl/sharedStrings.xml><?xml version="1.0" encoding="utf-8"?>
<sst xmlns="http://schemas.openxmlformats.org/spreadsheetml/2006/main" count="32" uniqueCount="22">
  <si>
    <t>enumeration</t>
  </si>
  <si>
    <t>n</t>
  </si>
  <si>
    <t>time</t>
  </si>
  <si>
    <t>better enumeration</t>
  </si>
  <si>
    <t>regression</t>
  </si>
  <si>
    <t>divide and conquer</t>
  </si>
  <si>
    <t>linear-time</t>
  </si>
  <si>
    <t>(3.287*10^-8)*(x^2.872)</t>
  </si>
  <si>
    <t>should be x^3</t>
  </si>
  <si>
    <t>(3.894*10^-9)*(x^2.276)</t>
  </si>
  <si>
    <t>should be x^2</t>
  </si>
  <si>
    <t>(4.4*10^-7)*x*(LOG(x))+0.004391</t>
  </si>
  <si>
    <t>(1.454*10^-7)*x+0.0001718</t>
  </si>
  <si>
    <t>Rsquared = 0.99 excellent</t>
  </si>
  <si>
    <t>logn</t>
    <phoneticPr fontId="1" type="noConversion"/>
  </si>
  <si>
    <t>logn2</t>
    <phoneticPr fontId="1" type="noConversion"/>
  </si>
  <si>
    <t>logtime2</t>
    <phoneticPr fontId="1" type="noConversion"/>
  </si>
  <si>
    <t>logtime</t>
    <phoneticPr fontId="1" type="noConversion"/>
  </si>
  <si>
    <t>logn3</t>
    <phoneticPr fontId="1" type="noConversion"/>
  </si>
  <si>
    <t>logtime3</t>
    <phoneticPr fontId="1" type="noConversion"/>
  </si>
  <si>
    <t>logn4</t>
    <phoneticPr fontId="1" type="noConversion"/>
  </si>
  <si>
    <t>logtime4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</si>
</sst>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Divide and Conquer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20000</c:v>
                </c:pt>
                <c:pt idx="1">
                  <c:v>25000</c:v>
                </c:pt>
                <c:pt idx="2">
                  <c:v>30000</c:v>
                </c:pt>
                <c:pt idx="3">
                  <c:v>35000</c:v>
                </c:pt>
                <c:pt idx="4">
                  <c:v>40000</c:v>
                </c:pt>
                <c:pt idx="5">
                  <c:v>45000</c:v>
                </c:pt>
                <c:pt idx="6">
                  <c:v>50000</c:v>
                </c:pt>
                <c:pt idx="7">
                  <c:v>55000</c:v>
                </c:pt>
                <c:pt idx="8">
                  <c:v>60000</c:v>
                </c:pt>
              </c:numCache>
            </c:numRef>
          </c:xVal>
          <c:yVal>
            <c:numRef>
              <c:f>Sheet1!$B$18:$B$26</c:f>
              <c:numCache>
                <c:formatCode>General</c:formatCode>
                <c:ptCount val="9"/>
                <c:pt idx="0">
                  <c:v>3.9937E-2</c:v>
                </c:pt>
                <c:pt idx="1">
                  <c:v>5.4287000000000002E-2</c:v>
                </c:pt>
                <c:pt idx="2">
                  <c:v>6.4210100000000006E-2</c:v>
                </c:pt>
                <c:pt idx="3">
                  <c:v>7.4967000000000006E-2</c:v>
                </c:pt>
                <c:pt idx="4">
                  <c:v>8.6871000000000004E-2</c:v>
                </c:pt>
                <c:pt idx="5">
                  <c:v>9.6457000000000001E-2</c:v>
                </c:pt>
                <c:pt idx="6">
                  <c:v>0.10901</c:v>
                </c:pt>
                <c:pt idx="7">
                  <c:v>0.12026100000000001</c:v>
                </c:pt>
                <c:pt idx="8">
                  <c:v>0.12914600000000001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0F-4229-B915-0047113E2A1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20000</c:v>
                </c:pt>
                <c:pt idx="1">
                  <c:v>25000</c:v>
                </c:pt>
                <c:pt idx="2">
                  <c:v>30000</c:v>
                </c:pt>
                <c:pt idx="3">
                  <c:v>35000</c:v>
                </c:pt>
                <c:pt idx="4">
                  <c:v>40000</c:v>
                </c:pt>
                <c:pt idx="5">
                  <c:v>45000</c:v>
                </c:pt>
                <c:pt idx="6">
                  <c:v>50000</c:v>
                </c:pt>
                <c:pt idx="7">
                  <c:v>55000</c:v>
                </c:pt>
                <c:pt idx="8">
                  <c:v>60000</c:v>
                </c:pt>
              </c:numCache>
            </c:numRef>
          </c:xVal>
          <c:yVal>
            <c:numRef>
              <c:f>Sheet1!$C$18:$C$26</c:f>
              <c:numCache>
                <c:formatCode>General</c:formatCode>
                <c:ptCount val="9"/>
                <c:pt idx="0">
                  <c:v>4.2240063961843037E-2</c:v>
                </c:pt>
                <c:pt idx="1">
                  <c:v>5.2768340095392413E-2</c:v>
                </c:pt>
                <c:pt idx="2">
                  <c:v>6.3489000562299544E-2</c:v>
                </c:pt>
                <c:pt idx="3">
                  <c:v>7.4369647882994258E-2</c:v>
                </c:pt>
                <c:pt idx="4">
                  <c:v>8.5387255847372154E-2</c:v>
                </c:pt>
                <c:pt idx="5">
                  <c:v>9.6524607772751819E-2</c:v>
                </c:pt>
                <c:pt idx="6">
                  <c:v>0.10776834009539243</c:v>
                </c:pt>
                <c:pt idx="7">
                  <c:v>0.11910777708576073</c:v>
                </c:pt>
                <c:pt idx="8">
                  <c:v>0.1305341930101282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0F-4229-B915-0047113E2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96378272"/>
        <c:axId val="-1596372288"/>
      </c:scatterChart>
      <c:valAx>
        <c:axId val="-159637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96372288"/>
        <c:crosses val="autoZero"/>
        <c:crossBetween val="midCat"/>
      </c:valAx>
      <c:valAx>
        <c:axId val="-15963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9637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Linear-time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Sheet1!$D$18:$D$26</c:f>
              <c:numCache>
                <c:formatCode>General</c:formatCode>
                <c:ptCount val="9"/>
                <c:pt idx="0">
                  <c:v>20000</c:v>
                </c:pt>
                <c:pt idx="1">
                  <c:v>25000</c:v>
                </c:pt>
                <c:pt idx="2">
                  <c:v>30000</c:v>
                </c:pt>
                <c:pt idx="3">
                  <c:v>35000</c:v>
                </c:pt>
                <c:pt idx="4">
                  <c:v>40000</c:v>
                </c:pt>
                <c:pt idx="5">
                  <c:v>45000</c:v>
                </c:pt>
                <c:pt idx="6">
                  <c:v>50000</c:v>
                </c:pt>
                <c:pt idx="7">
                  <c:v>55000</c:v>
                </c:pt>
                <c:pt idx="8">
                  <c:v>60000</c:v>
                </c:pt>
              </c:numCache>
            </c:numRef>
          </c:xVal>
          <c:yVal>
            <c:numRef>
              <c:f>Sheet1!$E$18:$E$26</c:f>
              <c:numCache>
                <c:formatCode>General</c:formatCode>
                <c:ptCount val="9"/>
                <c:pt idx="0">
                  <c:v>2.826E-3</c:v>
                </c:pt>
                <c:pt idx="1">
                  <c:v>3.7669999999999999E-3</c:v>
                </c:pt>
                <c:pt idx="2">
                  <c:v>4.6430000000000004E-3</c:v>
                </c:pt>
                <c:pt idx="3">
                  <c:v>5.4039999999999999E-3</c:v>
                </c:pt>
                <c:pt idx="4">
                  <c:v>6.1460000000000004E-3</c:v>
                </c:pt>
                <c:pt idx="5">
                  <c:v>6.8320000000000004E-3</c:v>
                </c:pt>
                <c:pt idx="6">
                  <c:v>7.4570000000000001E-3</c:v>
                </c:pt>
                <c:pt idx="7">
                  <c:v>8.0879999999999997E-3</c:v>
                </c:pt>
                <c:pt idx="8">
                  <c:v>8.7259999999999994E-3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54-421B-9152-5DC98EE1DEA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Sheet1!$D$18:$D$26</c:f>
              <c:numCache>
                <c:formatCode>General</c:formatCode>
                <c:ptCount val="9"/>
                <c:pt idx="0">
                  <c:v>20000</c:v>
                </c:pt>
                <c:pt idx="1">
                  <c:v>25000</c:v>
                </c:pt>
                <c:pt idx="2">
                  <c:v>30000</c:v>
                </c:pt>
                <c:pt idx="3">
                  <c:v>35000</c:v>
                </c:pt>
                <c:pt idx="4">
                  <c:v>40000</c:v>
                </c:pt>
                <c:pt idx="5">
                  <c:v>45000</c:v>
                </c:pt>
                <c:pt idx="6">
                  <c:v>50000</c:v>
                </c:pt>
                <c:pt idx="7">
                  <c:v>55000</c:v>
                </c:pt>
                <c:pt idx="8">
                  <c:v>60000</c:v>
                </c:pt>
              </c:numCache>
            </c:numRef>
          </c:xVal>
          <c:yVal>
            <c:numRef>
              <c:f>Sheet1!$F$18:$F$26</c:f>
              <c:numCache>
                <c:formatCode>General</c:formatCode>
                <c:ptCount val="9"/>
                <c:pt idx="0">
                  <c:v>3.0798000000000002E-3</c:v>
                </c:pt>
                <c:pt idx="1">
                  <c:v>3.8067999999999999E-3</c:v>
                </c:pt>
                <c:pt idx="2">
                  <c:v>4.5337999999999993E-3</c:v>
                </c:pt>
                <c:pt idx="3">
                  <c:v>5.2607999999999995E-3</c:v>
                </c:pt>
                <c:pt idx="4">
                  <c:v>5.9877999999999997E-3</c:v>
                </c:pt>
                <c:pt idx="5">
                  <c:v>6.7147999999999991E-3</c:v>
                </c:pt>
                <c:pt idx="6">
                  <c:v>7.4417999999999993E-3</c:v>
                </c:pt>
                <c:pt idx="7">
                  <c:v>8.1687999999999986E-3</c:v>
                </c:pt>
                <c:pt idx="8">
                  <c:v>8.8957999999999988E-3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54-421B-9152-5DC98EE1D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2548176"/>
        <c:axId val="-1582545456"/>
      </c:scatterChart>
      <c:valAx>
        <c:axId val="-158254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82545456"/>
        <c:crosses val="autoZero"/>
        <c:crossBetween val="midCat"/>
      </c:valAx>
      <c:valAx>
        <c:axId val="-15825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8254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Enumeration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288512012921458"/>
          <c:y val="0.17171296296296298"/>
          <c:w val="0.80974891250481806"/>
          <c:h val="0.6227161708953047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2.5000700000000001E-2</c:v>
                </c:pt>
                <c:pt idx="1">
                  <c:v>0.16269600000000001</c:v>
                </c:pt>
                <c:pt idx="2">
                  <c:v>0.489423</c:v>
                </c:pt>
                <c:pt idx="3">
                  <c:v>1.0452330000000001</c:v>
                </c:pt>
                <c:pt idx="4">
                  <c:v>1.8723030000000001</c:v>
                </c:pt>
                <c:pt idx="5">
                  <c:v>3.1158960000000002</c:v>
                </c:pt>
                <c:pt idx="6">
                  <c:v>4.8147659999999997</c:v>
                </c:pt>
                <c:pt idx="7">
                  <c:v>7.00556</c:v>
                </c:pt>
                <c:pt idx="8">
                  <c:v>10.258100000000001</c:v>
                </c:pt>
                <c:pt idx="9">
                  <c:v>13.5017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16-4E46-AB16-B4F4C9BA4E6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1.8230547184926549E-2</c:v>
                </c:pt>
                <c:pt idx="1">
                  <c:v>0.13346206850754541</c:v>
                </c:pt>
                <c:pt idx="2">
                  <c:v>0.4276534181763505</c:v>
                </c:pt>
                <c:pt idx="3">
                  <c:v>0.97704822294309901</c:v>
                </c:pt>
                <c:pt idx="4">
                  <c:v>1.8545628527604829</c:v>
                </c:pt>
                <c:pt idx="5">
                  <c:v>3.1307622977619478</c:v>
                </c:pt>
                <c:pt idx="6">
                  <c:v>4.8744012333316986</c:v>
                </c:pt>
                <c:pt idx="7">
                  <c:v>7.1527681282888063</c:v>
                </c:pt>
                <c:pt idx="8">
                  <c:v>10.031923025828441</c:v>
                </c:pt>
                <c:pt idx="9">
                  <c:v>13.576871390416606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16-4E46-AB16-B4F4C9BA4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2543280"/>
        <c:axId val="-1582536752"/>
      </c:scatterChart>
      <c:valAx>
        <c:axId val="-158254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82536752"/>
        <c:crosses val="autoZero"/>
        <c:crossBetween val="midCat"/>
      </c:valAx>
      <c:valAx>
        <c:axId val="-158253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8254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Better Enumeration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Sheet1!$D$3:$D$12</c:f>
              <c:numCache>
                <c:formatCode>General</c:formatCode>
                <c:ptCount val="10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13000</c:v>
                </c:pt>
                <c:pt idx="9">
                  <c:v>14000</c:v>
                </c:pt>
              </c:numCache>
            </c:numRef>
          </c:xVal>
          <c:yVal>
            <c:numRef>
              <c:f>Sheet1!$E$3:$E$12</c:f>
              <c:numCache>
                <c:formatCode>General</c:formatCode>
                <c:ptCount val="10"/>
                <c:pt idx="0">
                  <c:v>1.39279</c:v>
                </c:pt>
                <c:pt idx="1">
                  <c:v>1.8322000000000001</c:v>
                </c:pt>
                <c:pt idx="2">
                  <c:v>2.3816999999999999</c:v>
                </c:pt>
                <c:pt idx="3">
                  <c:v>3.0869499999999999</c:v>
                </c:pt>
                <c:pt idx="4">
                  <c:v>3.7495699999999998</c:v>
                </c:pt>
                <c:pt idx="5">
                  <c:v>4.78972</c:v>
                </c:pt>
                <c:pt idx="6">
                  <c:v>5.8991699999999998</c:v>
                </c:pt>
                <c:pt idx="7">
                  <c:v>7.3085199999999997</c:v>
                </c:pt>
                <c:pt idx="8">
                  <c:v>8.9758899999999997</c:v>
                </c:pt>
                <c:pt idx="9">
                  <c:v>10.99146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7F-48C7-992D-F68921C008E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Sheet1!$D$3:$D$12</c:f>
              <c:numCache>
                <c:formatCode>General</c:formatCode>
                <c:ptCount val="10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13000</c:v>
                </c:pt>
                <c:pt idx="9">
                  <c:v>14000</c:v>
                </c:pt>
              </c:numCache>
            </c:numRef>
          </c:xVal>
          <c:yVal>
            <c:numRef>
              <c:f>Sheet1!$F$3:$F$12</c:f>
              <c:numCache>
                <c:formatCode>General</c:formatCode>
                <c:ptCount val="10"/>
                <c:pt idx="0">
                  <c:v>1.0215312975962823</c:v>
                </c:pt>
                <c:pt idx="1">
                  <c:v>1.546921206086217</c:v>
                </c:pt>
                <c:pt idx="2">
                  <c:v>2.1970456778939833</c:v>
                </c:pt>
                <c:pt idx="3">
                  <c:v>2.9773422311681661</c:v>
                </c:pt>
                <c:pt idx="4">
                  <c:v>3.8927086368111166</c:v>
                </c:pt>
                <c:pt idx="5">
                  <c:v>4.9476155656820664</c:v>
                </c:pt>
                <c:pt idx="6">
                  <c:v>6.1461859939742709</c:v>
                </c:pt>
                <c:pt idx="7">
                  <c:v>7.4922534983755327</c:v>
                </c:pt>
                <c:pt idx="8">
                  <c:v>8.9894064464473313</c:v>
                </c:pt>
                <c:pt idx="9">
                  <c:v>10.641022374978421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7F-48C7-992D-F68921C00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41975408"/>
        <c:axId val="-1841971600"/>
      </c:scatterChart>
      <c:valAx>
        <c:axId val="-18419754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crossAx val="-1841971600"/>
        <c:crosses val="autoZero"/>
        <c:crossBetween val="midCat"/>
      </c:valAx>
      <c:valAx>
        <c:axId val="-18419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84197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enumeration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Sheet1!$P$3:$P$12</c:f>
              <c:numCache>
                <c:formatCode>General</c:formatCode>
                <c:ptCount val="10"/>
                <c:pt idx="0">
                  <c:v>2</c:v>
                </c:pt>
                <c:pt idx="1">
                  <c:v>2.3010299956639813</c:v>
                </c:pt>
                <c:pt idx="2">
                  <c:v>2.4771212547196626</c:v>
                </c:pt>
                <c:pt idx="3">
                  <c:v>2.6020599913279625</c:v>
                </c:pt>
                <c:pt idx="4">
                  <c:v>2.6989700043360187</c:v>
                </c:pt>
                <c:pt idx="5">
                  <c:v>2.7781512503836434</c:v>
                </c:pt>
                <c:pt idx="6">
                  <c:v>2.8450980400142569</c:v>
                </c:pt>
                <c:pt idx="7">
                  <c:v>2.9030899869919438</c:v>
                </c:pt>
                <c:pt idx="8">
                  <c:v>2.9542425094393248</c:v>
                </c:pt>
                <c:pt idx="9">
                  <c:v>3</c:v>
                </c:pt>
              </c:numCache>
            </c:numRef>
          </c:xVal>
          <c:yVal>
            <c:numRef>
              <c:f>Sheet1!$Q$3:$Q$12</c:f>
              <c:numCache>
                <c:formatCode>General</c:formatCode>
                <c:ptCount val="10"/>
                <c:pt idx="0">
                  <c:v>-1.6020478312527093</c:v>
                </c:pt>
                <c:pt idx="1">
                  <c:v>-0.78862312437895143</c:v>
                </c:pt>
                <c:pt idx="2">
                  <c:v>-0.31031562522049172</c:v>
                </c:pt>
                <c:pt idx="3">
                  <c:v>1.9213112777121767E-2</c:v>
                </c:pt>
                <c:pt idx="4">
                  <c:v>0.27237613317321629</c:v>
                </c:pt>
                <c:pt idx="5">
                  <c:v>0.49358295369247868</c:v>
                </c:pt>
                <c:pt idx="6">
                  <c:v>0.68257518504762793</c:v>
                </c:pt>
                <c:pt idx="7">
                  <c:v>0.8454428569935466</c:v>
                </c:pt>
                <c:pt idx="8">
                  <c:v>1.0110669284240714</c:v>
                </c:pt>
                <c:pt idx="9">
                  <c:v>1.130388453986676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F9-45F3-8763-5B50310F1BC5}"/>
            </c:ext>
          </c:extLst>
        </c:ser>
        <c:ser>
          <c:idx val="1"/>
          <c:order val="1"/>
          <c:tx>
            <c:v>better_enumeration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8723534558180231E-2"/>
                  <c:y val="-4.94520997375328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Sheet1!$S$3:$S$12</c:f>
              <c:numCache>
                <c:formatCode>General</c:formatCode>
                <c:ptCount val="10"/>
                <c:pt idx="0">
                  <c:v>3.6989700043360187</c:v>
                </c:pt>
                <c:pt idx="1">
                  <c:v>3.7781512503836434</c:v>
                </c:pt>
                <c:pt idx="2">
                  <c:v>3.8450980400142569</c:v>
                </c:pt>
                <c:pt idx="3">
                  <c:v>3.9030899869919438</c:v>
                </c:pt>
                <c:pt idx="4">
                  <c:v>3.9542425094393248</c:v>
                </c:pt>
                <c:pt idx="5">
                  <c:v>4</c:v>
                </c:pt>
                <c:pt idx="6">
                  <c:v>4.0413926851582254</c:v>
                </c:pt>
                <c:pt idx="7">
                  <c:v>4.0791812460476251</c:v>
                </c:pt>
                <c:pt idx="8">
                  <c:v>4.1139433523068369</c:v>
                </c:pt>
                <c:pt idx="9">
                  <c:v>4.1461280356782382</c:v>
                </c:pt>
              </c:numCache>
            </c:numRef>
          </c:xVal>
          <c:yVal>
            <c:numRef>
              <c:f>Sheet1!$T$3:$T$12</c:f>
              <c:numCache>
                <c:formatCode>General</c:formatCode>
                <c:ptCount val="10"/>
                <c:pt idx="0">
                  <c:v>0.14388563995849232</c:v>
                </c:pt>
                <c:pt idx="1">
                  <c:v>0.26297287880536846</c:v>
                </c:pt>
                <c:pt idx="2">
                  <c:v>0.37688705666404854</c:v>
                </c:pt>
                <c:pt idx="3">
                  <c:v>0.48952959517695988</c:v>
                </c:pt>
                <c:pt idx="4">
                  <c:v>0.57398146577176057</c:v>
                </c:pt>
                <c:pt idx="5">
                  <c:v>0.68031012593873563</c:v>
                </c:pt>
                <c:pt idx="6">
                  <c:v>0.77079091167993086</c:v>
                </c:pt>
                <c:pt idx="7">
                  <c:v>0.86382943976101523</c:v>
                </c:pt>
                <c:pt idx="8">
                  <c:v>0.95307752164317638</c:v>
                </c:pt>
                <c:pt idx="9">
                  <c:v>1.0410553837637848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F9-45F3-8763-5B50310F1BC5}"/>
            </c:ext>
          </c:extLst>
        </c:ser>
        <c:ser>
          <c:idx val="2"/>
          <c:order val="2"/>
          <c:tx>
            <c:v>divide and conquer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075590551181102"/>
                  <c:y val="-6.7840842811315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Sheet1!$P$18:$P$26</c:f>
              <c:numCache>
                <c:formatCode>General</c:formatCode>
                <c:ptCount val="9"/>
                <c:pt idx="0">
                  <c:v>4.3010299956639813</c:v>
                </c:pt>
                <c:pt idx="1">
                  <c:v>4.3979400086720375</c:v>
                </c:pt>
                <c:pt idx="2">
                  <c:v>4.4771212547196626</c:v>
                </c:pt>
                <c:pt idx="3">
                  <c:v>4.5440680443502757</c:v>
                </c:pt>
                <c:pt idx="4">
                  <c:v>4.6020599913279625</c:v>
                </c:pt>
                <c:pt idx="5">
                  <c:v>4.653212513775344</c:v>
                </c:pt>
                <c:pt idx="6">
                  <c:v>4.6989700043360187</c:v>
                </c:pt>
                <c:pt idx="7">
                  <c:v>4.7403626894942441</c:v>
                </c:pt>
                <c:pt idx="8">
                  <c:v>4.7781512503836439</c:v>
                </c:pt>
              </c:numCache>
            </c:numRef>
          </c:xVal>
          <c:yVal>
            <c:numRef>
              <c:f>Sheet1!$Q$18:$Q$26</c:f>
              <c:numCache>
                <c:formatCode>General</c:formatCode>
                <c:ptCount val="9"/>
                <c:pt idx="0">
                  <c:v>-1.3986245617081727</c:v>
                </c:pt>
                <c:pt idx="1">
                  <c:v>-1.2653041575973119</c:v>
                </c:pt>
                <c:pt idx="2">
                  <c:v>-1.1923966537182293</c:v>
                </c:pt>
                <c:pt idx="3">
                  <c:v>-1.1251298682323789</c:v>
                </c:pt>
                <c:pt idx="4">
                  <c:v>-1.0611251791548821</c:v>
                </c:pt>
                <c:pt idx="5">
                  <c:v>-1.0156662496057867</c:v>
                </c:pt>
                <c:pt idx="6">
                  <c:v>-0.96253366035649968</c:v>
                </c:pt>
                <c:pt idx="7">
                  <c:v>-0.91987518920932665</c:v>
                </c:pt>
                <c:pt idx="8">
                  <c:v>-0.88891904055400017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F9-45F3-8763-5B50310F1BC5}"/>
            </c:ext>
          </c:extLst>
        </c:ser>
        <c:ser>
          <c:idx val="3"/>
          <c:order val="3"/>
          <c:tx>
            <c:v>linear_time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586701662292214"/>
                  <c:y val="-5.94783464566929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Sheet1!$S$18:$S$26</c:f>
              <c:numCache>
                <c:formatCode>General</c:formatCode>
                <c:ptCount val="9"/>
                <c:pt idx="0">
                  <c:v>4.3010299956639813</c:v>
                </c:pt>
                <c:pt idx="1">
                  <c:v>4.3979400086720375</c:v>
                </c:pt>
                <c:pt idx="2">
                  <c:v>4.4771212547196626</c:v>
                </c:pt>
                <c:pt idx="3">
                  <c:v>4.5440680443502757</c:v>
                </c:pt>
                <c:pt idx="4">
                  <c:v>4.6020599913279625</c:v>
                </c:pt>
                <c:pt idx="5">
                  <c:v>4.653212513775344</c:v>
                </c:pt>
                <c:pt idx="6">
                  <c:v>4.6989700043360187</c:v>
                </c:pt>
                <c:pt idx="7">
                  <c:v>4.7403626894942441</c:v>
                </c:pt>
                <c:pt idx="8">
                  <c:v>4.7781512503836439</c:v>
                </c:pt>
              </c:numCache>
            </c:numRef>
          </c:xVal>
          <c:yVal>
            <c:numRef>
              <c:f>Sheet1!$T$18:$T$26</c:f>
              <c:numCache>
                <c:formatCode>General</c:formatCode>
                <c:ptCount val="9"/>
                <c:pt idx="0">
                  <c:v>-2.5488278424874604</c:v>
                </c:pt>
                <c:pt idx="1">
                  <c:v>-2.4240043797967323</c:v>
                </c:pt>
                <c:pt idx="2">
                  <c:v>-2.3332013163338261</c:v>
                </c:pt>
                <c:pt idx="3">
                  <c:v>-2.2672846596500071</c:v>
                </c:pt>
                <c:pt idx="4">
                  <c:v>-2.2114074440796405</c:v>
                </c:pt>
                <c:pt idx="5">
                  <c:v>-2.1654521423190514</c:v>
                </c:pt>
                <c:pt idx="6">
                  <c:v>-2.1274358569093486</c:v>
                </c:pt>
                <c:pt idx="7">
                  <c:v>-2.0921588574170555</c:v>
                </c:pt>
                <c:pt idx="8">
                  <c:v>-2.0591847913491987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F9-45F3-8763-5B50310F1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724168"/>
        <c:axId val="685691632"/>
      </c:scatterChart>
      <c:valAx>
        <c:axId val="410724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691632"/>
        <c:crosses val="autoZero"/>
        <c:crossBetween val="midCat"/>
      </c:valAx>
      <c:valAx>
        <c:axId val="68569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724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</xdr:colOff>
      <xdr:row>31</xdr:row>
      <xdr:rowOff>76200</xdr:rowOff>
    </xdr:from>
    <xdr:to>
      <xdr:col>7</xdr:col>
      <xdr:colOff>125730</xdr:colOff>
      <xdr:row>46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179070</xdr:colOff>
      <xdr:row>30</xdr:row>
      <xdr:rowOff>91440</xdr:rowOff>
    </xdr:from>
    <xdr:to>
      <xdr:col>14</xdr:col>
      <xdr:colOff>270510</xdr:colOff>
      <xdr:row>45</xdr:row>
      <xdr:rowOff>91440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175260</xdr:colOff>
      <xdr:row>0</xdr:row>
      <xdr:rowOff>15240</xdr:rowOff>
    </xdr:from>
    <xdr:to>
      <xdr:col>14</xdr:col>
      <xdr:colOff>266700</xdr:colOff>
      <xdr:row>15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182880</xdr:colOff>
      <xdr:row>15</xdr:row>
      <xdr:rowOff>45720</xdr:rowOff>
    </xdr:from>
    <xdr:to>
      <xdr:col>14</xdr:col>
      <xdr:colOff>274320</xdr:colOff>
      <xdr:row>30</xdr:row>
      <xdr:rowOff>45720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487680</xdr:colOff>
      <xdr:row>28</xdr:row>
      <xdr:rowOff>0</xdr:rowOff>
    </xdr:from>
    <xdr:to>
      <xdr:col>24</xdr:col>
      <xdr:colOff>327660</xdr:colOff>
      <xdr:row>48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52729-1916-4C19-8800-53E6CE096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A7" workbookViewId="0">
      <selection activeCell="V20" sqref="V20"/>
    </sheetView>
  </sheetViews>
  <sheetFormatPr defaultRowHeight="14.4" x14ac:dyDescent="0.25"/>
  <cols>
    <col min="1" max="1" width="8.88671875" customWidth="1"/>
  </cols>
  <sheetData>
    <row r="1" spans="1:20" x14ac:dyDescent="0.25">
      <c r="A1" t="s">
        <v>0</v>
      </c>
      <c r="D1" t="s">
        <v>3</v>
      </c>
    </row>
    <row r="2" spans="1:20" x14ac:dyDescent="0.25">
      <c r="A2" t="s">
        <v>1</v>
      </c>
      <c r="B2" t="s">
        <v>2</v>
      </c>
      <c r="C2" t="s">
        <v>4</v>
      </c>
      <c r="D2" t="s">
        <v>1</v>
      </c>
      <c r="E2" t="s">
        <v>2</v>
      </c>
      <c r="F2" t="s">
        <v>4</v>
      </c>
      <c r="P2" t="s">
        <v>14</v>
      </c>
      <c r="Q2" t="s">
        <v>17</v>
      </c>
      <c r="S2" t="s">
        <v>15</v>
      </c>
      <c r="T2" t="s">
        <v>16</v>
      </c>
    </row>
    <row r="3" spans="1:20" x14ac:dyDescent="0.25">
      <c r="A3">
        <v>100</v>
      </c>
      <c r="B3">
        <v>2.5000700000000001E-2</v>
      </c>
      <c r="C3">
        <f>(3.287*10^-8)*(A3^2.872)</f>
        <v>1.8230547184926549E-2</v>
      </c>
      <c r="D3">
        <v>5000</v>
      </c>
      <c r="E3">
        <v>1.39279</v>
      </c>
      <c r="F3">
        <f>(3.894*10^-9)*(D3^2.276)</f>
        <v>1.0215312975962823</v>
      </c>
      <c r="P3">
        <f>LOG(A3)</f>
        <v>2</v>
      </c>
      <c r="Q3">
        <f>LOG(B3)</f>
        <v>-1.6020478312527093</v>
      </c>
      <c r="S3">
        <f>LOG(D3)</f>
        <v>3.6989700043360187</v>
      </c>
      <c r="T3">
        <f>LOG(E3)</f>
        <v>0.14388563995849232</v>
      </c>
    </row>
    <row r="4" spans="1:20" x14ac:dyDescent="0.25">
      <c r="A4">
        <v>200</v>
      </c>
      <c r="B4">
        <v>0.16269600000000001</v>
      </c>
      <c r="C4">
        <f t="shared" ref="C4:C12" si="0">(3.287*10^-8)*(A4^2.872)</f>
        <v>0.13346206850754541</v>
      </c>
      <c r="D4">
        <v>6000</v>
      </c>
      <c r="E4">
        <v>1.8322000000000001</v>
      </c>
      <c r="F4">
        <f t="shared" ref="F4:F12" si="1">(3.894*10^-9)*(D4^2.276)</f>
        <v>1.546921206086217</v>
      </c>
      <c r="P4">
        <f t="shared" ref="P4:P12" si="2">LOG(A4)</f>
        <v>2.3010299956639813</v>
      </c>
      <c r="Q4">
        <f t="shared" ref="Q4:Q12" si="3">LOG(B4)</f>
        <v>-0.78862312437895143</v>
      </c>
      <c r="S4">
        <f t="shared" ref="S4:S12" si="4">LOG(D4)</f>
        <v>3.7781512503836434</v>
      </c>
      <c r="T4">
        <f t="shared" ref="T4:T12" si="5">LOG(E4)</f>
        <v>0.26297287880536846</v>
      </c>
    </row>
    <row r="5" spans="1:20" x14ac:dyDescent="0.25">
      <c r="A5">
        <v>300</v>
      </c>
      <c r="B5">
        <v>0.489423</v>
      </c>
      <c r="C5">
        <f t="shared" si="0"/>
        <v>0.4276534181763505</v>
      </c>
      <c r="D5">
        <v>7000</v>
      </c>
      <c r="E5">
        <v>2.3816999999999999</v>
      </c>
      <c r="F5">
        <f t="shared" si="1"/>
        <v>2.1970456778939833</v>
      </c>
      <c r="P5">
        <f t="shared" si="2"/>
        <v>2.4771212547196626</v>
      </c>
      <c r="Q5">
        <f t="shared" si="3"/>
        <v>-0.31031562522049172</v>
      </c>
      <c r="S5">
        <f t="shared" si="4"/>
        <v>3.8450980400142569</v>
      </c>
      <c r="T5">
        <f t="shared" si="5"/>
        <v>0.37688705666404854</v>
      </c>
    </row>
    <row r="6" spans="1:20" x14ac:dyDescent="0.25">
      <c r="A6">
        <v>400</v>
      </c>
      <c r="B6">
        <v>1.0452330000000001</v>
      </c>
      <c r="C6">
        <f t="shared" si="0"/>
        <v>0.97704822294309901</v>
      </c>
      <c r="D6">
        <v>8000</v>
      </c>
      <c r="E6">
        <v>3.0869499999999999</v>
      </c>
      <c r="F6">
        <f t="shared" si="1"/>
        <v>2.9773422311681661</v>
      </c>
      <c r="P6">
        <f t="shared" si="2"/>
        <v>2.6020599913279625</v>
      </c>
      <c r="Q6">
        <f t="shared" si="3"/>
        <v>1.9213112777121767E-2</v>
      </c>
      <c r="S6">
        <f t="shared" si="4"/>
        <v>3.9030899869919438</v>
      </c>
      <c r="T6">
        <f t="shared" si="5"/>
        <v>0.48952959517695988</v>
      </c>
    </row>
    <row r="7" spans="1:20" x14ac:dyDescent="0.25">
      <c r="A7">
        <v>500</v>
      </c>
      <c r="B7">
        <v>1.8723030000000001</v>
      </c>
      <c r="C7">
        <f t="shared" si="0"/>
        <v>1.8545628527604829</v>
      </c>
      <c r="D7">
        <v>9000</v>
      </c>
      <c r="E7">
        <v>3.7495699999999998</v>
      </c>
      <c r="F7">
        <f t="shared" si="1"/>
        <v>3.8927086368111166</v>
      </c>
      <c r="P7">
        <f t="shared" si="2"/>
        <v>2.6989700043360187</v>
      </c>
      <c r="Q7">
        <f t="shared" si="3"/>
        <v>0.27237613317321629</v>
      </c>
      <c r="S7">
        <f t="shared" si="4"/>
        <v>3.9542425094393248</v>
      </c>
      <c r="T7">
        <f t="shared" si="5"/>
        <v>0.57398146577176057</v>
      </c>
    </row>
    <row r="8" spans="1:20" x14ac:dyDescent="0.25">
      <c r="A8">
        <v>600</v>
      </c>
      <c r="B8">
        <v>3.1158960000000002</v>
      </c>
      <c r="C8">
        <f t="shared" si="0"/>
        <v>3.1307622977619478</v>
      </c>
      <c r="D8">
        <v>10000</v>
      </c>
      <c r="E8">
        <v>4.78972</v>
      </c>
      <c r="F8">
        <f t="shared" si="1"/>
        <v>4.9476155656820664</v>
      </c>
      <c r="P8">
        <f t="shared" si="2"/>
        <v>2.7781512503836434</v>
      </c>
      <c r="Q8">
        <f t="shared" si="3"/>
        <v>0.49358295369247868</v>
      </c>
      <c r="S8">
        <f t="shared" si="4"/>
        <v>4</v>
      </c>
      <c r="T8">
        <f t="shared" si="5"/>
        <v>0.68031012593873563</v>
      </c>
    </row>
    <row r="9" spans="1:20" x14ac:dyDescent="0.25">
      <c r="A9">
        <v>700</v>
      </c>
      <c r="B9">
        <v>4.8147659999999997</v>
      </c>
      <c r="C9">
        <f t="shared" si="0"/>
        <v>4.8744012333316986</v>
      </c>
      <c r="D9">
        <v>11000</v>
      </c>
      <c r="E9">
        <v>5.8991699999999998</v>
      </c>
      <c r="F9">
        <f t="shared" si="1"/>
        <v>6.1461859939742709</v>
      </c>
      <c r="P9">
        <f t="shared" si="2"/>
        <v>2.8450980400142569</v>
      </c>
      <c r="Q9">
        <f t="shared" si="3"/>
        <v>0.68257518504762793</v>
      </c>
      <c r="S9">
        <f t="shared" si="4"/>
        <v>4.0413926851582254</v>
      </c>
      <c r="T9">
        <f t="shared" si="5"/>
        <v>0.77079091167993086</v>
      </c>
    </row>
    <row r="10" spans="1:20" x14ac:dyDescent="0.25">
      <c r="A10">
        <v>800</v>
      </c>
      <c r="B10">
        <v>7.00556</v>
      </c>
      <c r="C10">
        <f t="shared" si="0"/>
        <v>7.1527681282888063</v>
      </c>
      <c r="D10">
        <v>12000</v>
      </c>
      <c r="E10">
        <v>7.3085199999999997</v>
      </c>
      <c r="F10">
        <f t="shared" si="1"/>
        <v>7.4922534983755327</v>
      </c>
      <c r="P10">
        <f t="shared" si="2"/>
        <v>2.9030899869919438</v>
      </c>
      <c r="Q10">
        <f t="shared" si="3"/>
        <v>0.8454428569935466</v>
      </c>
      <c r="S10">
        <f t="shared" si="4"/>
        <v>4.0791812460476251</v>
      </c>
      <c r="T10">
        <f t="shared" si="5"/>
        <v>0.86382943976101523</v>
      </c>
    </row>
    <row r="11" spans="1:20" x14ac:dyDescent="0.25">
      <c r="A11">
        <v>900</v>
      </c>
      <c r="B11">
        <v>10.258100000000001</v>
      </c>
      <c r="C11">
        <f t="shared" si="0"/>
        <v>10.031923025828441</v>
      </c>
      <c r="D11">
        <v>13000</v>
      </c>
      <c r="E11">
        <v>8.9758899999999997</v>
      </c>
      <c r="F11">
        <f t="shared" si="1"/>
        <v>8.9894064464473313</v>
      </c>
      <c r="P11">
        <f t="shared" si="2"/>
        <v>2.9542425094393248</v>
      </c>
      <c r="Q11">
        <f t="shared" si="3"/>
        <v>1.0110669284240714</v>
      </c>
      <c r="S11">
        <f t="shared" si="4"/>
        <v>4.1139433523068369</v>
      </c>
      <c r="T11">
        <f t="shared" si="5"/>
        <v>0.95307752164317638</v>
      </c>
    </row>
    <row r="12" spans="1:20" x14ac:dyDescent="0.25">
      <c r="A12">
        <v>1000</v>
      </c>
      <c r="B12">
        <v>13.5017</v>
      </c>
      <c r="C12">
        <f t="shared" si="0"/>
        <v>13.576871390416606</v>
      </c>
      <c r="D12">
        <v>14000</v>
      </c>
      <c r="E12">
        <v>10.99146</v>
      </c>
      <c r="F12">
        <f t="shared" si="1"/>
        <v>10.641022374978421</v>
      </c>
      <c r="P12">
        <f t="shared" si="2"/>
        <v>3</v>
      </c>
      <c r="Q12">
        <f t="shared" si="3"/>
        <v>1.130388453986676</v>
      </c>
      <c r="S12">
        <f t="shared" si="4"/>
        <v>4.1461280356782382</v>
      </c>
      <c r="T12">
        <f t="shared" si="5"/>
        <v>1.0410553837637848</v>
      </c>
    </row>
    <row r="13" spans="1:20" x14ac:dyDescent="0.25">
      <c r="A13" t="s">
        <v>7</v>
      </c>
      <c r="D13" t="s">
        <v>9</v>
      </c>
    </row>
    <row r="14" spans="1:20" x14ac:dyDescent="0.25">
      <c r="A14" t="s">
        <v>8</v>
      </c>
      <c r="D14" t="s">
        <v>10</v>
      </c>
    </row>
    <row r="16" spans="1:20" x14ac:dyDescent="0.25">
      <c r="A16" t="s">
        <v>5</v>
      </c>
      <c r="D16" t="s">
        <v>6</v>
      </c>
    </row>
    <row r="17" spans="1:20" x14ac:dyDescent="0.25">
      <c r="A17" t="s">
        <v>1</v>
      </c>
      <c r="B17" t="s">
        <v>2</v>
      </c>
      <c r="C17" t="s">
        <v>4</v>
      </c>
      <c r="D17" t="s">
        <v>1</v>
      </c>
      <c r="E17" t="s">
        <v>2</v>
      </c>
      <c r="F17" t="s">
        <v>4</v>
      </c>
      <c r="P17" t="s">
        <v>18</v>
      </c>
      <c r="Q17" t="s">
        <v>19</v>
      </c>
      <c r="S17" t="s">
        <v>20</v>
      </c>
      <c r="T17" t="s">
        <v>21</v>
      </c>
    </row>
    <row r="18" spans="1:20" x14ac:dyDescent="0.25">
      <c r="A18">
        <v>20000</v>
      </c>
      <c r="B18">
        <v>3.9937E-2</v>
      </c>
      <c r="C18">
        <f>(4.4*10^-7)*A18*(LOG(A18))+0.004391</f>
        <v>4.2240063961843037E-2</v>
      </c>
      <c r="D18">
        <v>20000</v>
      </c>
      <c r="E18">
        <v>2.826E-3</v>
      </c>
      <c r="F18">
        <f>(1.454*10^-7)*D18+0.0001718</f>
        <v>3.0798000000000002E-3</v>
      </c>
      <c r="P18">
        <f>LOG(A18)</f>
        <v>4.3010299956639813</v>
      </c>
      <c r="Q18">
        <f>LOG(B18)</f>
        <v>-1.3986245617081727</v>
      </c>
      <c r="S18">
        <f>LOG(D18)</f>
        <v>4.3010299956639813</v>
      </c>
      <c r="T18">
        <f>LOG(E18)</f>
        <v>-2.5488278424874604</v>
      </c>
    </row>
    <row r="19" spans="1:20" x14ac:dyDescent="0.25">
      <c r="A19">
        <v>25000</v>
      </c>
      <c r="B19">
        <v>5.4287000000000002E-2</v>
      </c>
      <c r="C19">
        <f t="shared" ref="C19:C26" si="6">(4.4*10^-7)*A19*(LOG(A19))+0.004391</f>
        <v>5.2768340095392413E-2</v>
      </c>
      <c r="D19">
        <v>25000</v>
      </c>
      <c r="E19">
        <v>3.7669999999999999E-3</v>
      </c>
      <c r="F19">
        <f t="shared" ref="F19:F26" si="7">(1.454*10^-7)*D19+0.0001718</f>
        <v>3.8067999999999999E-3</v>
      </c>
      <c r="P19">
        <f t="shared" ref="P19:P27" si="8">LOG(A19)</f>
        <v>4.3979400086720375</v>
      </c>
      <c r="Q19">
        <f t="shared" ref="Q19:Q26" si="9">LOG(B19)</f>
        <v>-1.2653041575973119</v>
      </c>
      <c r="S19">
        <f t="shared" ref="S19:S26" si="10">LOG(D19)</f>
        <v>4.3979400086720375</v>
      </c>
      <c r="T19">
        <f t="shared" ref="T19:T26" si="11">LOG(E19)</f>
        <v>-2.4240043797967323</v>
      </c>
    </row>
    <row r="20" spans="1:20" x14ac:dyDescent="0.25">
      <c r="A20">
        <v>30000</v>
      </c>
      <c r="B20">
        <v>6.4210100000000006E-2</v>
      </c>
      <c r="C20">
        <f t="shared" si="6"/>
        <v>6.3489000562299544E-2</v>
      </c>
      <c r="D20">
        <v>30000</v>
      </c>
      <c r="E20">
        <v>4.6430000000000004E-3</v>
      </c>
      <c r="F20">
        <f t="shared" si="7"/>
        <v>4.5337999999999993E-3</v>
      </c>
      <c r="P20">
        <f t="shared" si="8"/>
        <v>4.4771212547196626</v>
      </c>
      <c r="Q20">
        <f t="shared" si="9"/>
        <v>-1.1923966537182293</v>
      </c>
      <c r="S20">
        <f t="shared" si="10"/>
        <v>4.4771212547196626</v>
      </c>
      <c r="T20">
        <f t="shared" si="11"/>
        <v>-2.3332013163338261</v>
      </c>
    </row>
    <row r="21" spans="1:20" x14ac:dyDescent="0.25">
      <c r="A21">
        <v>35000</v>
      </c>
      <c r="B21">
        <v>7.4967000000000006E-2</v>
      </c>
      <c r="C21">
        <f t="shared" si="6"/>
        <v>7.4369647882994258E-2</v>
      </c>
      <c r="D21">
        <v>35000</v>
      </c>
      <c r="E21">
        <v>5.4039999999999999E-3</v>
      </c>
      <c r="F21">
        <f t="shared" si="7"/>
        <v>5.2607999999999995E-3</v>
      </c>
      <c r="P21">
        <f t="shared" si="8"/>
        <v>4.5440680443502757</v>
      </c>
      <c r="Q21">
        <f t="shared" si="9"/>
        <v>-1.1251298682323789</v>
      </c>
      <c r="S21">
        <f t="shared" si="10"/>
        <v>4.5440680443502757</v>
      </c>
      <c r="T21">
        <f t="shared" si="11"/>
        <v>-2.2672846596500071</v>
      </c>
    </row>
    <row r="22" spans="1:20" x14ac:dyDescent="0.25">
      <c r="A22">
        <v>40000</v>
      </c>
      <c r="B22">
        <v>8.6871000000000004E-2</v>
      </c>
      <c r="C22">
        <f t="shared" si="6"/>
        <v>8.5387255847372154E-2</v>
      </c>
      <c r="D22">
        <v>40000</v>
      </c>
      <c r="E22">
        <v>6.1460000000000004E-3</v>
      </c>
      <c r="F22">
        <f t="shared" si="7"/>
        <v>5.9877999999999997E-3</v>
      </c>
      <c r="P22">
        <f t="shared" si="8"/>
        <v>4.6020599913279625</v>
      </c>
      <c r="Q22">
        <f t="shared" si="9"/>
        <v>-1.0611251791548821</v>
      </c>
      <c r="S22">
        <f t="shared" si="10"/>
        <v>4.6020599913279625</v>
      </c>
      <c r="T22">
        <f t="shared" si="11"/>
        <v>-2.2114074440796405</v>
      </c>
    </row>
    <row r="23" spans="1:20" x14ac:dyDescent="0.25">
      <c r="A23">
        <v>45000</v>
      </c>
      <c r="B23">
        <v>9.6457000000000001E-2</v>
      </c>
      <c r="C23">
        <f t="shared" si="6"/>
        <v>9.6524607772751819E-2</v>
      </c>
      <c r="D23">
        <v>45000</v>
      </c>
      <c r="E23">
        <v>6.8320000000000004E-3</v>
      </c>
      <c r="F23">
        <f t="shared" si="7"/>
        <v>6.7147999999999991E-3</v>
      </c>
      <c r="P23">
        <f t="shared" si="8"/>
        <v>4.653212513775344</v>
      </c>
      <c r="Q23">
        <f t="shared" si="9"/>
        <v>-1.0156662496057867</v>
      </c>
      <c r="S23">
        <f t="shared" si="10"/>
        <v>4.653212513775344</v>
      </c>
      <c r="T23">
        <f t="shared" si="11"/>
        <v>-2.1654521423190514</v>
      </c>
    </row>
    <row r="24" spans="1:20" x14ac:dyDescent="0.25">
      <c r="A24">
        <v>50000</v>
      </c>
      <c r="B24">
        <v>0.10901</v>
      </c>
      <c r="C24">
        <f t="shared" si="6"/>
        <v>0.10776834009539243</v>
      </c>
      <c r="D24">
        <v>50000</v>
      </c>
      <c r="E24">
        <v>7.4570000000000001E-3</v>
      </c>
      <c r="F24">
        <f t="shared" si="7"/>
        <v>7.4417999999999993E-3</v>
      </c>
      <c r="P24">
        <f t="shared" si="8"/>
        <v>4.6989700043360187</v>
      </c>
      <c r="Q24">
        <f t="shared" si="9"/>
        <v>-0.96253366035649968</v>
      </c>
      <c r="S24">
        <f t="shared" si="10"/>
        <v>4.6989700043360187</v>
      </c>
      <c r="T24">
        <f t="shared" si="11"/>
        <v>-2.1274358569093486</v>
      </c>
    </row>
    <row r="25" spans="1:20" x14ac:dyDescent="0.25">
      <c r="A25">
        <v>55000</v>
      </c>
      <c r="B25">
        <v>0.12026100000000001</v>
      </c>
      <c r="C25">
        <f t="shared" si="6"/>
        <v>0.11910777708576073</v>
      </c>
      <c r="D25">
        <v>55000</v>
      </c>
      <c r="E25">
        <v>8.0879999999999997E-3</v>
      </c>
      <c r="F25">
        <f t="shared" si="7"/>
        <v>8.1687999999999986E-3</v>
      </c>
      <c r="P25">
        <f t="shared" si="8"/>
        <v>4.7403626894942441</v>
      </c>
      <c r="Q25">
        <f t="shared" si="9"/>
        <v>-0.91987518920932665</v>
      </c>
      <c r="S25">
        <f t="shared" si="10"/>
        <v>4.7403626894942441</v>
      </c>
      <c r="T25">
        <f t="shared" si="11"/>
        <v>-2.0921588574170555</v>
      </c>
    </row>
    <row r="26" spans="1:20" x14ac:dyDescent="0.25">
      <c r="A26">
        <v>60000</v>
      </c>
      <c r="B26">
        <v>0.12914600000000001</v>
      </c>
      <c r="C26">
        <f t="shared" si="6"/>
        <v>0.1305341930101282</v>
      </c>
      <c r="D26">
        <v>60000</v>
      </c>
      <c r="E26">
        <v>8.7259999999999994E-3</v>
      </c>
      <c r="F26">
        <f t="shared" si="7"/>
        <v>8.8957999999999988E-3</v>
      </c>
      <c r="P26">
        <f t="shared" si="8"/>
        <v>4.7781512503836439</v>
      </c>
      <c r="Q26">
        <f t="shared" si="9"/>
        <v>-0.88891904055400017</v>
      </c>
      <c r="S26">
        <f t="shared" si="10"/>
        <v>4.7781512503836439</v>
      </c>
      <c r="T26">
        <f t="shared" si="11"/>
        <v>-2.0591847913491987</v>
      </c>
    </row>
    <row r="27" spans="1:20" x14ac:dyDescent="0.25">
      <c r="A27" t="s">
        <v>11</v>
      </c>
      <c r="D27" t="s">
        <v>12</v>
      </c>
    </row>
    <row r="28" spans="1:20" x14ac:dyDescent="0.25">
      <c r="A28" t="s">
        <v>13</v>
      </c>
      <c r="D28" t="s">
        <v>13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Fky</cp:lastModifiedBy>
  <dcterms:created xsi:type="dcterms:W3CDTF">2017-01-29T20:06:11Z</dcterms:created>
  <dcterms:modified xsi:type="dcterms:W3CDTF">2017-01-30T03:55:47Z</dcterms:modified>
</cp:coreProperties>
</file>