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lox-nano" sheetId="1" r:id="rId4"/>
    <sheet state="visible" name="yolox-tiny" sheetId="2" r:id="rId5"/>
    <sheet state="visible" name="yolox-small" sheetId="3" r:id="rId6"/>
    <sheet state="visible" name="yolox-medium" sheetId="4" r:id="rId7"/>
  </sheets>
  <definedNames/>
  <calcPr/>
</workbook>
</file>

<file path=xl/sharedStrings.xml><?xml version="1.0" encoding="utf-8"?>
<sst xmlns="http://schemas.openxmlformats.org/spreadsheetml/2006/main" count="3369" uniqueCount="1449">
  <si>
    <t>2023-06-12 05:30:18.456 | INFO     | __main__:inference:165 - Infer time: 0.3201s</t>
  </si>
  <si>
    <t>Average Inference Time</t>
  </si>
  <si>
    <t>2023-06-12 05:30:18.493 | INFO     | __main__:inference:165 - Infer time: 0.0176s</t>
  </si>
  <si>
    <t>Average FPS(1/Inference Time)</t>
  </si>
  <si>
    <t>2023-06-12 05:30:18.523 | INFO     | __main__:inference:165 - Infer time: 0.0133s</t>
  </si>
  <si>
    <t>2023-06-12 05:30:18.552 | INFO     | __main__:inference:165 - Infer time: 0.0146s</t>
  </si>
  <si>
    <t>2023-06-12 05:30:18.585 | INFO     | __main__:inference:165 - Infer time: 0.0193s</t>
  </si>
  <si>
    <t>2023-06-12 05:30:18.618 | INFO     | __main__:inference:165 - Infer time: 0.0133s</t>
  </si>
  <si>
    <t>2023-06-12 05:30:18.645 | INFO     | __main__:inference:165 - Infer time: 0.0142s</t>
  </si>
  <si>
    <t>2023-06-12 05:30:18.672 | INFO     | __main__:inference:165 - Infer time: 0.0143s</t>
  </si>
  <si>
    <t>2023-06-12 05:30:18.701 | INFO     | __main__:inference:165 - Infer time: 0.0156s</t>
  </si>
  <si>
    <t>2023-06-12 05:30:18.728 | INFO     | __main__:inference:165 - Infer time: 0.0136s</t>
  </si>
  <si>
    <t>2023-06-12 05:30:18.757 | INFO     | __main__:inference:165 - Infer time: 0.0136s</t>
  </si>
  <si>
    <t>2023-06-12 05:30:18.784 | INFO     | __main__:inference:165 - Infer time: 0.0139s</t>
  </si>
  <si>
    <t>2023-06-12 05:30:18.811 | INFO     | __main__:inference:165 - Infer time: 0.0135s</t>
  </si>
  <si>
    <t>2023-06-12 05:30:18.839 | INFO     | __main__:inference:165 - Infer time: 0.0143s</t>
  </si>
  <si>
    <t>2023-06-12 05:30:18.868 | INFO     | __main__:inference:165 - Infer time: 0.0152s</t>
  </si>
  <si>
    <t>2023-06-12 05:30:18.894 | INFO     | __main__:inference:165 - Infer time: 0.0136s</t>
  </si>
  <si>
    <t>2023-06-12 05:30:18.922 | INFO     | __main__:inference:165 - Infer time: 0.0144s</t>
  </si>
  <si>
    <t>2023-06-12 05:30:18.950 | INFO     | __main__:inference:165 - Infer time: 0.0134s</t>
  </si>
  <si>
    <t>2023-06-12 05:30:18.986 | INFO     | __main__:inference:165 - Infer time: 0.0199s</t>
  </si>
  <si>
    <t>2023-06-12 05:30:19.013 | INFO     | __main__:inference:165 - Infer time: 0.0141s</t>
  </si>
  <si>
    <t>2023-06-12 05:30:19.046 | INFO     | __main__:inference:165 - Infer time: 0.0198s</t>
  </si>
  <si>
    <t>2023-06-12 05:30:19.073 | INFO     | __main__:inference:165 - Infer time: 0.0133s</t>
  </si>
  <si>
    <t>2023-06-12 05:30:19.099 | INFO     | __main__:inference:165 - Infer time: 0.0136s</t>
  </si>
  <si>
    <t>2023-06-12 05:30:19.126 | INFO     | __main__:inference:165 - Infer time: 0.0137s</t>
  </si>
  <si>
    <t>2023-06-12 05:30:19.154 | INFO     | __main__:inference:165 - Infer time: 0.0137s</t>
  </si>
  <si>
    <t>2023-06-12 05:30:19.182 | INFO     | __main__:inference:165 - Infer time: 0.0133s</t>
  </si>
  <si>
    <t>2023-06-12 05:30:19.215 | INFO     | __main__:inference:165 - Infer time: 0.0190s</t>
  </si>
  <si>
    <t>2023-06-12 05:30:19.242 | INFO     | __main__:inference:165 - Infer time: 0.0139s</t>
  </si>
  <si>
    <t>2023-06-12 05:30:19.269 | INFO     | __main__:inference:165 - Infer time: 0.0135s</t>
  </si>
  <si>
    <t>2023-06-12 05:30:19.296 | INFO     | __main__:inference:165 - Infer time: 0.0143s</t>
  </si>
  <si>
    <t>2023-06-12 05:30:19.324 | INFO     | __main__:inference:165 - Infer time: 0.0139s</t>
  </si>
  <si>
    <t>2023-06-12 05:30:19.353 | INFO     | __main__:inference:165 - Infer time: 0.0165s</t>
  </si>
  <si>
    <t>2023-06-12 05:30:19.379 | INFO     | __main__:inference:165 - Infer time: 0.0133s</t>
  </si>
  <si>
    <t>2023-06-12 05:30:19.405 | INFO     | __main__:inference:165 - Infer time: 0.0134s</t>
  </si>
  <si>
    <t>2023-06-12 05:30:19.432 | INFO     | __main__:inference:165 - Infer time: 0.0133s</t>
  </si>
  <si>
    <t>2023-06-12 05:30:19.459 | INFO     | __main__:inference:165 - Infer time: 0.0149s</t>
  </si>
  <si>
    <t>2023-06-12 05:30:19.485 | INFO     | __main__:inference:165 - Infer time: 0.0132s</t>
  </si>
  <si>
    <t>2023-06-12 05:30:19.513 | INFO     | __main__:inference:165 - Infer time: 0.0151s</t>
  </si>
  <si>
    <t>2023-06-12 05:30:19.539 | INFO     | __main__:inference:165 - Infer time: 0.0140s</t>
  </si>
  <si>
    <t>2023-06-12 05:30:19.566 | INFO     | __main__:inference:165 - Infer time: 0.0148s</t>
  </si>
  <si>
    <t>2023-06-12 05:30:19.593 | INFO     | __main__:inference:165 - Infer time: 0.0133s</t>
  </si>
  <si>
    <t>2023-06-12 05:30:19.618 | INFO     | __main__:inference:165 - Infer time: 0.0127s</t>
  </si>
  <si>
    <t>2023-06-12 05:30:19.648 | INFO     | __main__:inference:165 - Infer time: 0.0172s</t>
  </si>
  <si>
    <t>2023-06-12 05:30:19.674 | INFO     | __main__:inference:165 - Infer time: 0.0136s</t>
  </si>
  <si>
    <t>2023-06-12 05:30:19.702 | INFO     | __main__:inference:165 - Infer time: 0.0144s</t>
  </si>
  <si>
    <t>2023-06-12 05:30:19.729 | INFO     | __main__:inference:165 - Infer time: 0.0136s</t>
  </si>
  <si>
    <t>2023-06-12 05:30:19.756 | INFO     | __main__:inference:165 - Infer time: 0.0138s</t>
  </si>
  <si>
    <t>2023-06-12 05:30:19.783 | INFO     | __main__:inference:165 - Infer time: 0.0137s</t>
  </si>
  <si>
    <t>2023-06-12 05:30:19.810 | INFO     | __main__:inference:165 - Infer time: 0.0148s</t>
  </si>
  <si>
    <t>2023-06-12 05:30:19.837 | INFO     | __main__:inference:165 - Infer time: 0.0134s</t>
  </si>
  <si>
    <t>2023-06-12 05:30:19.865 | INFO     | __main__:inference:165 - Infer time: 0.0143s</t>
  </si>
  <si>
    <t>2023-06-12 05:30:19.890 | INFO     | __main__:inference:165 - Infer time: 0.0135s</t>
  </si>
  <si>
    <t>2023-06-12 05:30:19.916 | INFO     | __main__:inference:165 - Infer time: 0.0134s</t>
  </si>
  <si>
    <t>2023-06-12 05:30:19.945 | INFO     | __main__:inference:165 - Infer time: 0.0173s</t>
  </si>
  <si>
    <t>2023-06-12 05:30:19.972 | INFO     | __main__:inference:165 - Infer time: 0.0135s</t>
  </si>
  <si>
    <t>2023-06-12 05:30:20.007 | INFO     | __main__:inference:165 - Infer time: 0.0211s</t>
  </si>
  <si>
    <t>2023-06-12 05:30:20.033 | INFO     | __main__:inference:165 - Infer time: 0.0135s</t>
  </si>
  <si>
    <t>2023-06-12 05:30:20.061 | INFO     | __main__:inference:165 - Infer time: 0.0149s</t>
  </si>
  <si>
    <t>2023-06-12 05:30:20.086 | INFO     | __main__:inference:165 - Infer time: 0.0131s</t>
  </si>
  <si>
    <t>2023-06-12 05:30:20.113 | INFO     | __main__:inference:165 - Infer time: 0.0143s</t>
  </si>
  <si>
    <t>2023-06-12 05:30:20.140 | INFO     | __main__:inference:165 - Infer time: 0.0134s</t>
  </si>
  <si>
    <t>2023-06-12 05:30:20.171 | INFO     | __main__:inference:165 - Infer time: 0.0158s</t>
  </si>
  <si>
    <t>2023-06-12 05:30:20.198 | INFO     | __main__:inference:165 - Infer time: 0.0135s</t>
  </si>
  <si>
    <t>2023-06-12 05:30:20.224 | INFO     | __main__:inference:165 - Infer time: 0.0132s</t>
  </si>
  <si>
    <t>2023-06-12 05:30:20.250 | INFO     | __main__:inference:165 - Infer time: 0.0134s</t>
  </si>
  <si>
    <t>2023-06-12 05:30:20.275 | INFO     | __main__:inference:165 - Infer time: 0.0130s</t>
  </si>
  <si>
    <t>2023-06-12 05:30:20.302 | INFO     | __main__:inference:165 - Infer time: 0.0140s</t>
  </si>
  <si>
    <t>2023-06-12 05:30:20.329 | INFO     | __main__:inference:165 - Infer time: 0.0145s</t>
  </si>
  <si>
    <t>2023-06-12 05:30:20.358 | INFO     | __main__:inference:165 - Infer time: 0.0156s</t>
  </si>
  <si>
    <t>2023-06-12 05:30:20.384 | INFO     | __main__:inference:165 - Infer time: 0.0137s</t>
  </si>
  <si>
    <t>2023-06-12 05:30:20.410 | INFO     | __main__:inference:165 - Infer time: 0.0131s</t>
  </si>
  <si>
    <t>2023-06-12 05:30:20.435 | INFO     | __main__:inference:165 - Infer time: 0.0130s</t>
  </si>
  <si>
    <t>2023-06-12 05:30:20.462 | INFO     | __main__:inference:165 - Infer time: 0.0139s</t>
  </si>
  <si>
    <t>2023-06-12 05:30:20.489 | INFO     | __main__:inference:165 - Infer time: 0.0133s</t>
  </si>
  <si>
    <t>2023-06-12 05:30:20.518 | INFO     | __main__:inference:165 - Infer time: 0.0165s</t>
  </si>
  <si>
    <t>2023-06-12 05:30:20.543 | INFO     | __main__:inference:165 - Infer time: 0.0133s</t>
  </si>
  <si>
    <t>2023-06-12 05:30:20.571 | INFO     | __main__:inference:165 - Infer time: 0.0148s</t>
  </si>
  <si>
    <t>2023-06-12 05:30:20.596 | INFO     | __main__:inference:165 - Infer time: 0.0131s</t>
  </si>
  <si>
    <t>2023-06-12 05:30:20.621 | INFO     | __main__:inference:165 - Infer time: 0.0131s</t>
  </si>
  <si>
    <t>2023-06-12 05:30:20.653 | INFO     | __main__:inference:165 - Infer time: 0.0177s</t>
  </si>
  <si>
    <t>2023-06-12 05:30:20.680 | INFO     | __main__:inference:165 - Infer time: 0.0133s</t>
  </si>
  <si>
    <t>2023-06-12 05:30:20.708 | INFO     | __main__:inference:165 - Infer time: 0.0156s</t>
  </si>
  <si>
    <t>2023-06-12 05:30:20.734 | INFO     | __main__:inference:165 - Infer time: 0.0138s</t>
  </si>
  <si>
    <t>2023-06-12 05:30:20.778 | INFO     | __main__:inference:165 - Infer time: 0.0306s</t>
  </si>
  <si>
    <t>2023-06-12 05:30:20.812 | INFO     | __main__:inference:165 - Infer time: 0.0180s</t>
  </si>
  <si>
    <t>2023-06-12 05:30:20.841 | INFO     | __main__:inference:165 - Infer time: 0.0132s</t>
  </si>
  <si>
    <t>2023-06-12 05:30:20.868 | INFO     | __main__:inference:165 - Infer time: 0.0153s</t>
  </si>
  <si>
    <t>2023-06-12 05:30:20.894 | INFO     | __main__:inference:165 - Infer time: 0.0134s</t>
  </si>
  <si>
    <t>2023-06-12 05:30:20.920 | INFO     | __main__:inference:165 - Infer time: 0.0131s</t>
  </si>
  <si>
    <t>2023-06-12 05:30:20.945 | INFO     | __main__:inference:165 - Infer time: 0.0128s</t>
  </si>
  <si>
    <t>2023-06-12 05:30:20.974 | INFO     | __main__:inference:165 - Infer time: 0.0162s</t>
  </si>
  <si>
    <t>2023-06-12 05:30:20.999 | INFO     | __main__:inference:165 - Infer time: 0.0132s</t>
  </si>
  <si>
    <t>2023-06-12 05:30:21.034 | INFO     | __main__:inference:165 - Infer time: 0.0158s</t>
  </si>
  <si>
    <t>2023-06-12 05:30:21.061 | INFO     | __main__:inference:165 - Infer time: 0.0146s</t>
  </si>
  <si>
    <t>2023-06-12 05:30:21.086 | INFO     | __main__:inference:165 - Infer time: 0.0137s</t>
  </si>
  <si>
    <t>2023-06-12 05:30:21.113 | INFO     | __main__:inference:165 - Infer time: 0.0154s</t>
  </si>
  <si>
    <t>2023-06-12 05:30:21.139 | INFO     | __main__:inference:165 - Infer time: 0.0139s</t>
  </si>
  <si>
    <t>2023-06-12 05:30:21.167 | INFO     | __main__:inference:165 - Infer time: 0.0155s</t>
  </si>
  <si>
    <t>2023-06-12 05:30:21.193 | INFO     | __main__:inference:165 - Infer time: 0.0129s</t>
  </si>
  <si>
    <t>2023-06-12 05:30:21.220 | INFO     | __main__:inference:165 - Infer time: 0.0148s</t>
  </si>
  <si>
    <t>2023-06-12 05:30:21.246 | INFO     | __main__:inference:165 - Infer time: 0.0142s</t>
  </si>
  <si>
    <t>2023-06-12 05:30:21.278 | INFO     | __main__:inference:165 - Infer time: 0.0200s</t>
  </si>
  <si>
    <t>2023-06-12 05:30:21.305 | INFO     | __main__:inference:165 - Infer time: 0.0140s</t>
  </si>
  <si>
    <t>2023-06-12 05:30:21.331 | INFO     | __main__:inference:165 - Infer time: 0.0139s</t>
  </si>
  <si>
    <t>2023-06-12 05:30:21.358 | INFO     | __main__:inference:165 - Infer time: 0.0149s</t>
  </si>
  <si>
    <t>2023-06-12 05:30:21.385 | INFO     | __main__:inference:165 - Infer time: 0.0144s</t>
  </si>
  <si>
    <t>2023-06-12 05:30:21.411 | INFO     | __main__:inference:165 - Infer time: 0.0140s</t>
  </si>
  <si>
    <t>2023-06-12 05:30:21.438 | INFO     | __main__:inference:165 - Infer time: 0.0142s</t>
  </si>
  <si>
    <t>2023-06-12 05:30:21.466 | INFO     | __main__:inference:165 - Infer time: 0.0155s</t>
  </si>
  <si>
    <t>2023-06-12 05:30:21.493 | INFO     | __main__:inference:165 - Infer time: 0.0139s</t>
  </si>
  <si>
    <t>2023-06-12 05:30:21.519 | INFO     | __main__:inference:165 - Infer time: 0.0140s</t>
  </si>
  <si>
    <t>2023-06-12 05:30:21.547 | INFO     | __main__:inference:165 - Infer time: 0.0155s</t>
  </si>
  <si>
    <t>2023-06-12 05:30:21.578 | INFO     | __main__:inference:165 - Infer time: 0.0195s</t>
  </si>
  <si>
    <t>2023-06-12 05:30:21.606 | INFO     | __main__:inference:165 - Infer time: 0.0153s</t>
  </si>
  <si>
    <t>2023-06-12 05:30:21.632 | INFO     | __main__:inference:165 - Infer time: 0.0141s</t>
  </si>
  <si>
    <t>2023-06-12 05:30:21.659 | INFO     | __main__:inference:165 - Infer time: 0.0141s</t>
  </si>
  <si>
    <t>2023-06-12 05:30:21.686 | INFO     | __main__:inference:165 - Infer time: 0.0138s</t>
  </si>
  <si>
    <t>2023-06-12 05:30:21.717 | INFO     | __main__:inference:165 - Infer time: 0.0187s</t>
  </si>
  <si>
    <t>2023-06-12 05:30:21.746 | INFO     | __main__:inference:165 - Infer time: 0.0141s</t>
  </si>
  <si>
    <t>2023-06-12 05:30:21.772 | INFO     | __main__:inference:165 - Infer time: 0.0138s</t>
  </si>
  <si>
    <t>2023-06-12 05:30:21.799 | INFO     | __main__:inference:165 - Infer time: 0.0142s</t>
  </si>
  <si>
    <t>2023-06-12 05:30:21.830 | INFO     | __main__:inference:165 - Infer time: 0.0174s</t>
  </si>
  <si>
    <t>2023-06-12 05:30:21.856 | INFO     | __main__:inference:165 - Infer time: 0.0137s</t>
  </si>
  <si>
    <t>2023-06-12 05:30:21.887 | INFO     | __main__:inference:165 - Infer time: 0.0141s</t>
  </si>
  <si>
    <t>2023-06-12 05:30:21.919 | INFO     | __main__:inference:165 - Infer time: 0.0142s</t>
  </si>
  <si>
    <t>2023-06-12 05:30:21.947 | INFO     | __main__:inference:165 - Infer time: 0.0138s</t>
  </si>
  <si>
    <t>2023-06-12 05:30:21.978 | INFO     | __main__:inference:165 - Infer time: 0.0179s</t>
  </si>
  <si>
    <t>2023-06-12 05:30:22.007 | INFO     | __main__:inference:165 - Infer time: 0.0148s</t>
  </si>
  <si>
    <t>2023-06-12 05:30:22.044 | INFO     | __main__:inference:165 - Infer time: 0.0230s</t>
  </si>
  <si>
    <t>2023-06-12 05:30:22.075 | INFO     | __main__:inference:165 - Infer time: 0.0153s</t>
  </si>
  <si>
    <t>2023-06-12 05:30:22.103 | INFO     | __main__:inference:165 - Infer time: 0.0144s</t>
  </si>
  <si>
    <t>2023-06-12 05:30:22.132 | INFO     | __main__:inference:165 - Infer time: 0.0147s</t>
  </si>
  <si>
    <t>2023-06-12 05:30:22.162 | INFO     | __main__:inference:165 - Infer time: 0.0158s</t>
  </si>
  <si>
    <t>2023-06-12 05:30:22.194 | INFO     | __main__:inference:165 - Infer time: 0.0144s</t>
  </si>
  <si>
    <t>2023-06-12 05:30:22.222 | INFO     | __main__:inference:165 - Infer time: 0.0140s</t>
  </si>
  <si>
    <t>2023-06-12 05:30:22.250 | INFO     | __main__:inference:165 - Infer time: 0.0149s</t>
  </si>
  <si>
    <t>2023-06-12 05:30:22.278 | INFO     | __main__:inference:165 - Infer time: 0.0136s</t>
  </si>
  <si>
    <t>2023-06-12 05:30:22.304 | INFO     | __main__:inference:165 - Infer time: 0.0137s</t>
  </si>
  <si>
    <t>2023-06-12 05:30:22.338 | INFO     | __main__:inference:165 - Infer time: 0.0201s</t>
  </si>
  <si>
    <t>2023-06-12 05:30:22.367 | INFO     | __main__:inference:165 - Infer time: 0.0152s</t>
  </si>
  <si>
    <t>2023-06-12 05:30:22.396 | INFO     | __main__:inference:165 - Infer time: 0.0139s</t>
  </si>
  <si>
    <t>2023-06-12 05:30:22.425 | INFO     | __main__:inference:165 - Infer time: 0.0150s</t>
  </si>
  <si>
    <t>2023-06-12 05:30:22.454 | INFO     | __main__:inference:165 - Infer time: 0.0147s</t>
  </si>
  <si>
    <t>2023-06-12 05:30:22.487 | INFO     | __main__:inference:165 - Infer time: 0.0175s</t>
  </si>
  <si>
    <t>2023-06-12 05:30:22.516 | INFO     | __main__:inference:165 - Infer time: 0.0157s</t>
  </si>
  <si>
    <t>2023-06-12 05:30:22.547 | INFO     | __main__:inference:165 - Infer time: 0.0146s</t>
  </si>
  <si>
    <t>2023-06-12 05:30:22.580 | INFO     | __main__:inference:165 - Infer time: 0.0174s</t>
  </si>
  <si>
    <t>2023-06-12 05:30:22.610 | INFO     | __main__:inference:165 - Infer time: 0.0147s</t>
  </si>
  <si>
    <t>2023-06-12 05:30:22.640 | INFO     | __main__:inference:165 - Infer time: 0.0149s</t>
  </si>
  <si>
    <t>2023-06-12 05:30:22.669 | INFO     | __main__:inference:165 - Infer time: 0.0151s</t>
  </si>
  <si>
    <t>2023-06-12 05:30:22.698 | INFO     | __main__:inference:165 - Infer time: 0.0141s</t>
  </si>
  <si>
    <t>2023-06-12 05:30:22.729 | INFO     | __main__:inference:165 - Infer time: 0.0146s</t>
  </si>
  <si>
    <t>2023-06-12 05:30:22.759 | INFO     | __main__:inference:165 - Infer time: 0.0149s</t>
  </si>
  <si>
    <t>2023-06-12 05:30:22.791 | INFO     | __main__:inference:165 - Infer time: 0.0146s</t>
  </si>
  <si>
    <t>2023-06-12 05:30:22.821 | INFO     | __main__:inference:165 - Infer time: 0.0145s</t>
  </si>
  <si>
    <t>2023-06-12 05:30:22.849 | INFO     | __main__:inference:165 - Infer time: 0.0145s</t>
  </si>
  <si>
    <t>2023-06-12 05:30:22.880 | INFO     | __main__:inference:165 - Infer time: 0.0160s</t>
  </si>
  <si>
    <t>2023-06-12 05:30:22.910 | INFO     | __main__:inference:165 - Infer time: 0.0145s</t>
  </si>
  <si>
    <t>2023-06-12 05:30:22.939 | INFO     | __main__:inference:165 - Infer time: 0.0145s</t>
  </si>
  <si>
    <t>2023-06-12 05:30:22.968 | INFO     | __main__:inference:165 - Infer time: 0.0146s</t>
  </si>
  <si>
    <t>2023-06-12 05:30:22.997 | INFO     | __main__:inference:165 - Infer time: 0.0145s</t>
  </si>
  <si>
    <t>2023-06-12 05:30:23.026 | INFO     | __main__:inference:165 - Infer time: 0.0146s</t>
  </si>
  <si>
    <t>2023-06-12 05:30:23.065 | INFO     | __main__:inference:165 - Infer time: 0.0246s</t>
  </si>
  <si>
    <t>2023-06-12 05:30:23.095 | INFO     | __main__:inference:165 - Infer time: 0.0142s</t>
  </si>
  <si>
    <t>2023-06-12 05:30:23.125 | INFO     | __main__:inference:165 - Infer time: 0.0162s</t>
  </si>
  <si>
    <t>2023-06-12 05:30:23.158 | INFO     | __main__:inference:165 - Infer time: 0.0187s</t>
  </si>
  <si>
    <t>2023-06-12 05:30:23.188 | INFO     | __main__:inference:165 - Infer time: 0.0166s</t>
  </si>
  <si>
    <t>2023-06-12 05:30:23.215 | INFO     | __main__:inference:165 - Infer time: 0.0139s</t>
  </si>
  <si>
    <t>2023-06-12 05:30:23.242 | INFO     | __main__:inference:165 - Infer time: 0.0142s</t>
  </si>
  <si>
    <t>2023-06-12 05:30:23.271 | INFO     | __main__:inference:165 - Infer time: 0.0148s</t>
  </si>
  <si>
    <t>2023-06-12 05:30:23.298 | INFO     | __main__:inference:165 - Infer time: 0.0137s</t>
  </si>
  <si>
    <t>2023-06-12 05:30:23.325 | INFO     | __main__:inference:165 - Infer time: 0.0138s</t>
  </si>
  <si>
    <t>2023-06-12 05:30:23.352 | INFO     | __main__:inference:165 - Infer time: 0.0141s</t>
  </si>
  <si>
    <t>2023-06-12 05:30:23.383 | INFO     | __main__:inference:165 - Infer time: 0.0184s</t>
  </si>
  <si>
    <t>2023-06-12 05:30:23.411 | INFO     | __main__:inference:165 - Infer time: 0.0138s</t>
  </si>
  <si>
    <t>2023-06-12 05:30:23.439 | INFO     | __main__:inference:165 - Infer time: 0.0136s</t>
  </si>
  <si>
    <t>2023-06-12 05:30:23.467 | INFO     | __main__:inference:165 - Infer time: 0.0139s</t>
  </si>
  <si>
    <t>2023-06-12 05:30:23.494 | INFO     | __main__:inference:165 - Infer time: 0.0136s</t>
  </si>
  <si>
    <t>2023-06-12 05:30:23.521 | INFO     | __main__:inference:165 - Infer time: 0.0135s</t>
  </si>
  <si>
    <t>2023-06-12 05:30:23.549 | INFO     | __main__:inference:165 - Infer time: 0.0134s</t>
  </si>
  <si>
    <t>2023-06-12 05:30:23.578 | INFO     | __main__:inference:165 - Infer time: 0.0154s</t>
  </si>
  <si>
    <t>2023-06-12 05:30:23.605 | INFO     | __main__:inference:165 - Infer time: 0.0133s</t>
  </si>
  <si>
    <t>2023-06-12 05:30:23.632 | INFO     | __main__:inference:165 - Infer time: 0.0131s</t>
  </si>
  <si>
    <t>2023-06-12 05:30:23.657 | INFO     | __main__:inference:165 - Infer time: 0.0127s</t>
  </si>
  <si>
    <t>2023-06-12 05:30:23.686 | INFO     | __main__:inference:165 - Infer time: 0.0164s</t>
  </si>
  <si>
    <t>2023-06-12 05:30:23.713 | INFO     | __main__:inference:165 - Infer time: 0.0142s</t>
  </si>
  <si>
    <t>2023-06-12 05:30:23.739 | INFO     | __main__:inference:165 - Infer time: 0.0130s</t>
  </si>
  <si>
    <t>2023-06-12 05:30:23.766 | INFO     | __main__:inference:165 - Infer time: 0.0132s</t>
  </si>
  <si>
    <t>2023-06-12 05:30:23.793 | INFO     | __main__:inference:165 - Infer time: 0.0137s</t>
  </si>
  <si>
    <t>2023-06-12 05:30:23.818 | INFO     | __main__:inference:165 - Infer time: 0.0130s</t>
  </si>
  <si>
    <t>2023-06-12 05:30:23.845 | INFO     | __main__:inference:165 - Infer time: 0.0134s</t>
  </si>
  <si>
    <t>2023-06-12 05:30:23.874 | INFO     | __main__:inference:165 - Infer time: 0.0164s</t>
  </si>
  <si>
    <t>2023-06-12 05:30:23.902 | INFO     | __main__:inference:165 - Infer time: 0.0138s</t>
  </si>
  <si>
    <t>2023-06-12 05:30:23.932 | INFO     | __main__:inference:165 - Infer time: 0.0154s</t>
  </si>
  <si>
    <t>2023-06-12 05:30:23.963 | INFO     | __main__:inference:165 - Infer time: 0.0144s</t>
  </si>
  <si>
    <t>2023-06-12 05:30:23.993 | INFO     | __main__:inference:165 - Infer time: 0.0170s</t>
  </si>
  <si>
    <t>2023-06-12 05:30:24.019 | INFO     | __main__:inference:165 - Infer time: 0.0133s</t>
  </si>
  <si>
    <t>2023-06-12 05:30:24.045 | INFO     | __main__:inference:165 - Infer time: 0.0133s</t>
  </si>
  <si>
    <t>2023-06-12 05:30:24.077 | INFO     | __main__:inference:165 - Infer time: 0.0189s</t>
  </si>
  <si>
    <t>2023-06-12 05:30:24.113 | INFO     | __main__:inference:165 - Infer time: 0.0204s</t>
  </si>
  <si>
    <t>2023-06-12 05:30:24.144 | INFO     | __main__:inference:165 - Infer time: 0.0151s</t>
  </si>
  <si>
    <t>2023-06-12 05:30:24.171 | INFO     | __main__:inference:165 - Infer time: 0.0136s</t>
  </si>
  <si>
    <t>2023-06-12 05:30:24.199 | INFO     | __main__:inference:165 - Infer time: 0.0135s</t>
  </si>
  <si>
    <t>2023-06-12 05:30:24.226 | INFO     | __main__:inference:165 - Infer time: 0.0134s</t>
  </si>
  <si>
    <t>2023-06-12 05:30:24.253 | INFO     | __main__:inference:165 - Infer time: 0.0137s</t>
  </si>
  <si>
    <t>2023-06-12 05:30:24.285 | INFO     | __main__:inference:165 - Infer time: 0.0176s</t>
  </si>
  <si>
    <t>2023-06-12 05:30:24.312 | INFO     | __main__:inference:165 - Infer time: 0.0136s</t>
  </si>
  <si>
    <t>2023-06-12 05:30:24.338 | INFO     | __main__:inference:165 - Infer time: 0.0134s</t>
  </si>
  <si>
    <t>2023-06-12 05:30:24.365 | INFO     | __main__:inference:165 - Infer time: 0.0142s</t>
  </si>
  <si>
    <t>2023-06-12 05:30:24.392 | INFO     | __main__:inference:165 - Infer time: 0.0136s</t>
  </si>
  <si>
    <t>2023-06-12 05:30:24.418 | INFO     | __main__:inference:165 - Infer time: 0.0133s</t>
  </si>
  <si>
    <t>2023-06-12 05:30:24.446 | INFO     | __main__:inference:165 - Infer time: 0.0141s</t>
  </si>
  <si>
    <t>2023-06-12 05:30:24.472 | INFO     | __main__:inference:165 - Infer time: 0.0142s</t>
  </si>
  <si>
    <t>2023-06-12 05:30:24.499 | INFO     | __main__:inference:165 - Infer time: 0.0134s</t>
  </si>
  <si>
    <t>2023-06-12 05:30:24.525 | INFO     | __main__:inference:165 - Infer time: 0.0141s</t>
  </si>
  <si>
    <t>2023-06-12 05:30:24.552 | INFO     | __main__:inference:165 - Infer time: 0.0140s</t>
  </si>
  <si>
    <t>2023-06-12 05:30:24.585 | INFO     | __main__:inference:165 - Infer time: 0.0188s</t>
  </si>
  <si>
    <t>2023-06-12 05:30:24.615 | INFO     | __main__:inference:165 - Infer time: 0.0159s</t>
  </si>
  <si>
    <t>2023-06-12 05:30:24.644 | INFO     | __main__:inference:165 - Infer time: 0.0139s</t>
  </si>
  <si>
    <t>2023-06-12 05:30:24.671 | INFO     | __main__:inference:165 - Infer time: 0.0138s</t>
  </si>
  <si>
    <t>2023-06-12 05:30:24.698 | INFO     | __main__:inference:165 - Infer time: 0.0143s</t>
  </si>
  <si>
    <t>2023-06-12 05:30:24.726 | INFO     | __main__:inference:165 - Infer time: 0.0144s</t>
  </si>
  <si>
    <t>2023-06-12 05:30:24.753 | INFO     | __main__:inference:165 - Infer time: 0.0141s</t>
  </si>
  <si>
    <t>2023-06-12 05:30:24.786 | INFO     | __main__:inference:165 - Infer time: 0.0194s</t>
  </si>
  <si>
    <t>2023-06-12 05:30:24.813 | INFO     | __main__:inference:165 - Infer time: 0.0139s</t>
  </si>
  <si>
    <t>2023-06-12 05:30:24.840 | INFO     | __main__:inference:165 - Infer time: 0.0138s</t>
  </si>
  <si>
    <t>2023-06-12 05:30:24.869 | INFO     | __main__:inference:165 - Infer time: 0.0166s</t>
  </si>
  <si>
    <t>2023-06-12 05:30:24.899 | INFO     | __main__:inference:165 - Infer time: 0.0159s</t>
  </si>
  <si>
    <t>2023-06-12 05:30:24.926 | INFO     | __main__:inference:165 - Infer time: 0.0139s</t>
  </si>
  <si>
    <t>2023-06-12 05:30:24.955 | INFO     | __main__:inference:165 - Infer time: 0.0144s</t>
  </si>
  <si>
    <t>2023-06-12 05:30:24.982 | INFO     | __main__:inference:165 - Infer time: 0.0144s</t>
  </si>
  <si>
    <t>2023-06-12 05:30:25.009 | INFO     | __main__:inference:165 - Infer time: 0.0143s</t>
  </si>
  <si>
    <t>2023-06-12 05:30:25.036 | INFO     | __main__:inference:165 - Infer time: 0.0140s</t>
  </si>
  <si>
    <t>2023-06-12 05:30:25.064 | INFO     | __main__:inference:165 - Infer time: 0.0143s</t>
  </si>
  <si>
    <t>2023-06-12 05:30:25.098 | INFO     | __main__:inference:165 - Infer time: 0.0209s</t>
  </si>
  <si>
    <t>2023-06-12 05:30:25.126 | INFO     | __main__:inference:165 - Infer time: 0.0141s</t>
  </si>
  <si>
    <t>2023-06-12 05:30:25.154 | INFO     | __main__:inference:165 - Infer time: 0.0152s</t>
  </si>
  <si>
    <t>2023-06-12 05:30:25.184 | INFO     | __main__:inference:165 - Infer time: 0.0172s</t>
  </si>
  <si>
    <t>2023-06-12 05:30:25.213 | INFO     | __main__:inference:165 - Infer time: 0.0142s</t>
  </si>
  <si>
    <t>2023-06-12 05:30:25.240 | INFO     | __main__:inference:165 - Infer time: 0.0141s</t>
  </si>
  <si>
    <t>2023-06-12 05:30:25.267 | INFO     | __main__:inference:165 - Infer time: 0.0140s</t>
  </si>
  <si>
    <t>2023-06-12 05:30:25.295 | INFO     | __main__:inference:165 - Infer time: 0.0138s</t>
  </si>
  <si>
    <t>2023-06-12 05:30:25.321 | INFO     | __main__:inference:165 - Infer time: 0.0136s</t>
  </si>
  <si>
    <t>2023-06-12 05:30:25.347 | INFO     | __main__:inference:165 - Infer time: 0.0137s</t>
  </si>
  <si>
    <t>2023-06-12 05:30:25.373 | INFO     | __main__:inference:165 - Infer time: 0.0137s</t>
  </si>
  <si>
    <t>2023-06-12 05:30:25.400 | INFO     | __main__:inference:165 - Infer time: 0.0141s</t>
  </si>
  <si>
    <t>2023-06-12 05:30:25.426 | INFO     | __main__:inference:165 - Infer time: 0.0135s</t>
  </si>
  <si>
    <t>2023-06-12 05:30:25.452 | INFO     | __main__:inference:165 - Infer time: 0.0140s</t>
  </si>
  <si>
    <t>2023-06-12 05:30:25.481 | INFO     | __main__:inference:165 - Infer time: 0.0161s</t>
  </si>
  <si>
    <t>2023-06-12 05:30:25.510 | INFO     | __main__:inference:165 - Infer time: 0.0143s</t>
  </si>
  <si>
    <t>2023-06-12 05:30:25.537 | INFO     | __main__:inference:165 - Infer time: 0.0147s</t>
  </si>
  <si>
    <t>2023-06-12 05:30:25.564 | INFO     | __main__:inference:165 - Infer time: 0.0147s</t>
  </si>
  <si>
    <t>2023-06-12 05:30:25.591 | INFO     | __main__:inference:165 - Infer time: 0.0148s</t>
  </si>
  <si>
    <t>2023-06-12 05:30:25.619 | INFO     | __main__:inference:165 - Infer time: 0.0138s</t>
  </si>
  <si>
    <t>2023-06-12 05:30:25.648 | INFO     | __main__:inference:165 - Infer time: 0.0167s</t>
  </si>
  <si>
    <t>2023-06-12 05:30:25.674 | INFO     | __main__:inference:165 - Infer time: 0.0140s</t>
  </si>
  <si>
    <t>2023-06-12 05:30:25.701 | INFO     | __main__:inference:165 - Infer time: 0.0143s</t>
  </si>
  <si>
    <t>2023-06-12 05:30:25.729 | INFO     | __main__:inference:165 - Infer time: 0.0144s</t>
  </si>
  <si>
    <t>2023-06-12 05:30:25.757 | INFO     | __main__:inference:165 - Infer time: 0.0153s</t>
  </si>
  <si>
    <t>2023-06-12 05:30:25.785 | INFO     | __main__:inference:165 - Infer time: 0.0152s</t>
  </si>
  <si>
    <t>2023-06-12 05:30:25.829 | INFO     | __main__:inference:165 - Infer time: 0.0223s</t>
  </si>
  <si>
    <t>2023-06-12 05:30:25.873 | INFO     | __main__:inference:165 - Infer time: 0.0244s</t>
  </si>
  <si>
    <t>2023-06-12 05:30:25.910 | INFO     | __main__:inference:165 - Infer time: 0.0214s</t>
  </si>
  <si>
    <t>2023-06-12 05:30:25.950 | INFO     | __main__:inference:165 - Infer time: 0.0236s</t>
  </si>
  <si>
    <t>2023-06-12 05:30:25.994 | INFO     | __main__:inference:165 - Infer time: 0.0198s</t>
  </si>
  <si>
    <t>2023-06-12 05:30:26.036 | INFO     | __main__:inference:165 - Infer time: 0.0234s</t>
  </si>
  <si>
    <t>2023-06-12 05:30:26.080 | INFO     | __main__:inference:165 - Infer time: 0.0202s</t>
  </si>
  <si>
    <t>2023-06-12 05:30:26.135 | INFO     | __main__:inference:165 - Infer time: 0.0240s</t>
  </si>
  <si>
    <t>2023-06-12 05:30:26.177 | INFO     | __main__:inference:165 - Infer time: 0.0200s</t>
  </si>
  <si>
    <t>2023-06-12 05:30:26.232 | INFO     | __main__:inference:165 - Infer time: 0.0280s</t>
  </si>
  <si>
    <t>2023-06-12 05:30:26.278 | INFO     | __main__:inference:165 - Infer time: 0.0196s</t>
  </si>
  <si>
    <t>2023-06-12 05:30:26.320 | INFO     | __main__:inference:165 - Infer time: 0.0191s</t>
  </si>
  <si>
    <t>2023-06-12 05:30:26.363 | INFO     | __main__:inference:165 - Infer time: 0.0191s</t>
  </si>
  <si>
    <t>2023-06-12 05:30:26.411 | INFO     | __main__:inference:165 - Infer time: 0.0253s</t>
  </si>
  <si>
    <t>2023-06-12 05:30:26.454 | INFO     | __main__:inference:165 - Infer time: 0.0193s</t>
  </si>
  <si>
    <t>2023-06-12 05:30:26.506 | INFO     | __main__:inference:165 - Infer time: 0.0234s</t>
  </si>
  <si>
    <t>2023-06-12 05:30:26.549 | INFO     | __main__:inference:165 - Infer time: 0.0203s</t>
  </si>
  <si>
    <t>2023-06-12 05:30:26.593 | INFO     | __main__:inference:165 - Infer time: 0.0188s</t>
  </si>
  <si>
    <t>2023-06-12 05:30:26.634 | INFO     | __main__:inference:165 - Infer time: 0.0186s</t>
  </si>
  <si>
    <t>2023-06-12 05:30:26.676 | INFO     | __main__:inference:165 - Infer time: 0.0191s</t>
  </si>
  <si>
    <t>2023-06-12 05:30:26.724 | INFO     | __main__:inference:165 - Infer time: 0.0206s</t>
  </si>
  <si>
    <t>2023-06-12 05:30:26.768 | INFO     | __main__:inference:165 - Infer time: 0.0192s</t>
  </si>
  <si>
    <t>2023-06-12 05:30:26.809 | INFO     | __main__:inference:165 - Infer time: 0.0193s</t>
  </si>
  <si>
    <t>2023-06-12 05:30:26.849 | INFO     | __main__:inference:165 - Infer time: 0.0188s</t>
  </si>
  <si>
    <t>2023-06-12 05:30:26.890 | INFO     | __main__:inference:165 - Infer time: 0.0189s</t>
  </si>
  <si>
    <t>2023-06-12 05:30:26.930 | INFO     | __main__:inference:165 - Infer time: 0.0189s</t>
  </si>
  <si>
    <t>2023-06-12 05:30:26.973 | INFO     | __main__:inference:165 - Infer time: 0.0205s</t>
  </si>
  <si>
    <t>2023-06-12 05:30:27.016 | INFO     | __main__:inference:165 - Infer time: 0.0192s</t>
  </si>
  <si>
    <t>2023-06-12 05:30:27.062 | INFO     | __main__:inference:165 - Infer time: 0.0233s</t>
  </si>
  <si>
    <t>2023-06-12 05:30:27.104 | INFO     | __main__:inference:165 - Infer time: 0.0195s</t>
  </si>
  <si>
    <t>2023-06-12 05:30:27.146 | INFO     | __main__:inference:165 - Infer time: 0.0212s</t>
  </si>
  <si>
    <t>2023-06-12 05:30:27.190 | INFO     | __main__:inference:165 - Infer time: 0.0229s</t>
  </si>
  <si>
    <t>2023-06-12 05:30:27.233 | INFO     | __main__:inference:165 - Infer time: 0.0197s</t>
  </si>
  <si>
    <t>2023-06-12 05:30:27.275 | INFO     | __main__:inference:165 - Infer time: 0.0193s</t>
  </si>
  <si>
    <t>2023-06-12 05:30:27.321 | INFO     | __main__:inference:165 - Infer time: 0.0221s</t>
  </si>
  <si>
    <t>2023-06-12 05:30:27.356 | INFO     | __main__:inference:165 - Infer time: 0.0192s</t>
  </si>
  <si>
    <t>2023-06-12 05:30:27.392 | INFO     | __main__:inference:165 - Infer time: 0.0201s</t>
  </si>
  <si>
    <t>2023-06-12 05:30:27.427 | INFO     | __main__:inference:165 - Infer time: 0.0195s</t>
  </si>
  <si>
    <t>2023-06-12 05:30:27.461 | INFO     | __main__:inference:165 - Infer time: 0.0184s</t>
  </si>
  <si>
    <t>2023-06-12 05:30:27.496 | INFO     | __main__:inference:165 - Infer time: 0.0197s</t>
  </si>
  <si>
    <t>2023-06-12 05:30:27.531 | INFO     | __main__:inference:165 - Infer time: 0.0192s</t>
  </si>
  <si>
    <t>2023-06-12 05:30:27.570 | INFO     | __main__:inference:165 - Infer time: 0.0209s</t>
  </si>
  <si>
    <t>2023-06-12 05:30:27.613 | INFO     | __main__:inference:165 - Infer time: 0.0271s</t>
  </si>
  <si>
    <t>2023-06-12 05:30:27.651 | INFO     | __main__:inference:165 - Infer time: 0.0220s</t>
  </si>
  <si>
    <t>2023-06-12 05:30:27.692 | INFO     | __main__:inference:165 - Infer time: 0.0193s</t>
  </si>
  <si>
    <t>2023-06-12 05:30:27.729 | INFO     | __main__:inference:165 - Infer time: 0.0203s</t>
  </si>
  <si>
    <t>2023-06-12 05:30:27.773 | INFO     | __main__:inference:165 - Infer time: 0.0220s</t>
  </si>
  <si>
    <t>2023-06-12 05:30:27.824 | INFO     | __main__:inference:165 - Infer time: 0.0234s</t>
  </si>
  <si>
    <t>2023-06-12 05:30:27.871 | INFO     | __main__:inference:165 - Infer time: 0.0246s</t>
  </si>
  <si>
    <t>2023-06-12 05:30:27.911 | INFO     | __main__:inference:165 - Infer time: 0.0242s</t>
  </si>
  <si>
    <t>2023-06-12 05:30:27.952 | INFO     | __main__:inference:165 - Infer time: 0.0200s</t>
  </si>
  <si>
    <t>2023-06-12 05:30:27.993 | INFO     | __main__:inference:165 - Infer time: 0.0237s</t>
  </si>
  <si>
    <t>2023-06-12 05:30:28.034 | INFO     | __main__:inference:165 - Infer time: 0.0236s</t>
  </si>
  <si>
    <t>2023-06-12 05:30:28.077 | INFO     | __main__:inference:165 - Infer time: 0.0199s</t>
  </si>
  <si>
    <t>2023-06-12 05:30:28.114 | INFO     | __main__:inference:165 - Infer time: 0.0215s</t>
  </si>
  <si>
    <t>2023-06-12 05:30:28.153 | INFO     | __main__:inference:165 - Infer time: 0.0190s</t>
  </si>
  <si>
    <t>2023-06-12 05:30:28.194 | INFO     | __main__:inference:165 - Infer time: 0.0235s</t>
  </si>
  <si>
    <t>2023-06-12 05:30:28.240 | INFO     | __main__:inference:165 - Infer time: 0.0209s</t>
  </si>
  <si>
    <t>2023-06-12 05:30:28.284 | INFO     | __main__:inference:165 - Infer time: 0.0255s</t>
  </si>
  <si>
    <t>2023-06-12 05:30:28.327 | INFO     | __main__:inference:165 - Infer time: 0.0261s</t>
  </si>
  <si>
    <t>2023-06-12 05:30:28.373 | INFO     | __main__:inference:165 - Infer time: 0.0254s</t>
  </si>
  <si>
    <t>2023-06-12 05:30:28.417 | INFO     | __main__:inference:165 - Infer time: 0.0274s</t>
  </si>
  <si>
    <t>2023-06-12 05:30:28.463 | INFO     | __main__:inference:165 - Infer time: 0.0256s</t>
  </si>
  <si>
    <t>2023-06-12 05:30:28.513 | INFO     | __main__:inference:165 - Infer time: 0.0344s</t>
  </si>
  <si>
    <t>2023-06-12 05:30:28.561 | INFO     | __main__:inference:165 - Infer time: 0.0239s</t>
  </si>
  <si>
    <t>2023-06-12 05:30:28.606 | INFO     | __main__:inference:165 - Infer time: 0.0274s</t>
  </si>
  <si>
    <t>2023-06-12 05:30:28.653 | INFO     | __main__:inference:165 - Infer time: 0.0260s</t>
  </si>
  <si>
    <t>2023-06-12 05:30:28.695 | INFO     | __main__:inference:165 - Infer time: 0.0257s</t>
  </si>
  <si>
    <t>2023-06-12 05:30:28.743 | INFO     | __main__:inference:165 - Infer time: 0.0266s</t>
  </si>
  <si>
    <t>2023-06-12 05:30:28.789 | INFO     | __main__:inference:165 - Infer time: 0.0260s</t>
  </si>
  <si>
    <t>2023-06-12 05:30:28.833 | INFO     | __main__:inference:165 - Infer time: 0.0276s</t>
  </si>
  <si>
    <t>2023-06-12 05:30:28.876 | INFO     | __main__:inference:165 - Infer time: 0.0271s</t>
  </si>
  <si>
    <t>2023-06-12 05:30:28.924 | INFO     | __main__:inference:165 - Infer time: 0.0271s</t>
  </si>
  <si>
    <t>2023-06-12 05:30:28.966 | INFO     | __main__:inference:165 - Infer time: 0.0260s</t>
  </si>
  <si>
    <t>2023-06-12 05:30:29.013 | INFO     | __main__:inference:165 - Infer time: 0.0272s</t>
  </si>
  <si>
    <t>2023-06-12 05:30:29.055 | INFO     | __main__:inference:165 - Infer time: 0.0256s</t>
  </si>
  <si>
    <t>2023-06-12 05:30:29.107 | INFO     | __main__:inference:165 - Infer time: 0.0312s</t>
  </si>
  <si>
    <t>2023-06-12 05:30:29.151 | INFO     | __main__:inference:165 - Infer time: 0.0260s</t>
  </si>
  <si>
    <t>2023-06-12 05:30:29.198 | INFO     | __main__:inference:165 - Infer time: 0.0259s</t>
  </si>
  <si>
    <t>2023-06-12 05:30:29.243 | INFO     | __main__:inference:165 - Infer time: 0.0266s</t>
  </si>
  <si>
    <t>2023-06-12 05:30:29.288 | INFO     | __main__:inference:165 - Infer time: 0.0265s</t>
  </si>
  <si>
    <t>2023-06-12 05:30:29.333 | INFO     | __main__:inference:165 - Infer time: 0.0260s</t>
  </si>
  <si>
    <t>2023-06-12 05:30:29.374 | INFO     | __main__:inference:165 - Infer time: 0.0254s</t>
  </si>
  <si>
    <t>2023-06-12 05:30:29.429 | INFO     | __main__:inference:165 - Infer time: 0.0264s</t>
  </si>
  <si>
    <t>2023-06-12 05:30:29.470 | INFO     | __main__:inference:165 - Infer time: 0.0252s</t>
  </si>
  <si>
    <t>2023-06-12 05:30:29.514 | INFO     | __main__:inference:165 - Infer time: 0.0269s</t>
  </si>
  <si>
    <t>2023-06-12 05:30:29.559 | INFO     | __main__:inference:165 - Infer time: 0.0253s</t>
  </si>
  <si>
    <t>2023-06-12 05:30:29.600 | INFO     | __main__:inference:165 - Infer time: 0.0257s</t>
  </si>
  <si>
    <t>2023-06-12 05:30:29.646 | INFO     | __main__:inference:165 - Infer time: 0.0249s</t>
  </si>
  <si>
    <t>2023-06-12 05:30:29.689 | INFO     | __main__:inference:165 - Infer time: 0.0260s</t>
  </si>
  <si>
    <t>2023-06-12 05:30:29.742 | INFO     | __main__:inference:165 - Infer time: 0.0262s</t>
  </si>
  <si>
    <t>2023-06-12 05:30:29.785 | INFO     | __main__:inference:165 - Infer time: 0.0264s</t>
  </si>
  <si>
    <t>2023-06-12 05:30:29.821 | INFO     | __main__:inference:165 - Infer time: 0.0220s</t>
  </si>
  <si>
    <t>2023-06-12 05:30:29.864 | INFO     | __main__:inference:165 - Infer time: 0.0251s</t>
  </si>
  <si>
    <t>2023-06-12 05:30:29.905 | INFO     | __main__:inference:165 - Infer time: 0.0264s</t>
  </si>
  <si>
    <t>2023-06-12 05:30:29.947 | INFO     | __main__:inference:165 - Infer time: 0.0254s</t>
  </si>
  <si>
    <t>2023-06-12 05:30:29.992 | INFO     | __main__:inference:165 - Infer time: 0.0259s</t>
  </si>
  <si>
    <t>2023-06-12 05:30:30.041 | INFO     | __main__:inference:165 - Infer time: 0.0291s</t>
  </si>
  <si>
    <t>2023-06-12 05:30:30.083 | INFO     | __main__:inference:165 - Infer time: 0.0243s</t>
  </si>
  <si>
    <t>2023-06-12 05:30:30.119 | INFO     | __main__:inference:165 - Infer time: 0.0218s</t>
  </si>
  <si>
    <t>2023-06-12 05:30:30.154 | INFO     | __main__:inference:165 - Infer time: 0.0207s</t>
  </si>
  <si>
    <t/>
  </si>
  <si>
    <t>2023-06-12 05:13:26.113 | INFO     | __main__:inference:165 - Infer time: 0.3498s</t>
  </si>
  <si>
    <t>2023-06-12 05:13:26.144 | INFO     | __main__:inference:165 - Infer time: 0.0129s</t>
  </si>
  <si>
    <t>Average FPS</t>
  </si>
  <si>
    <t>2023-06-12 05:13:26.172 | INFO     | __main__:inference:165 - Infer time: 0.0133s</t>
  </si>
  <si>
    <t>2023-06-12 05:13:26.201 | INFO     | __main__:inference:165 - Infer time: 0.0123s</t>
  </si>
  <si>
    <t>2023-06-12 05:13:26.226 | INFO     | __main__:inference:165 - Infer time: 0.0127s</t>
  </si>
  <si>
    <t>2023-06-12 05:13:26.250 | INFO     | __main__:inference:165 - Infer time: 0.0123s</t>
  </si>
  <si>
    <t>2023-06-12 05:13:26.275 | INFO     | __main__:inference:165 - Infer time: 0.0126s</t>
  </si>
  <si>
    <t>2023-06-12 05:13:26.300 | INFO     | __main__:inference:165 - Infer time: 0.0126s</t>
  </si>
  <si>
    <t>2023-06-12 05:13:26.324 | INFO     | __main__:inference:165 - Infer time: 0.0123s</t>
  </si>
  <si>
    <t>2023-06-12 05:13:26.349 | INFO     | __main__:inference:165 - Infer time: 0.0134s</t>
  </si>
  <si>
    <t>2023-06-12 05:13:26.372 | INFO     | __main__:inference:165 - Infer time: 0.0111s</t>
  </si>
  <si>
    <t>2023-06-12 05:13:26.396 | INFO     | __main__:inference:165 - Infer time: 0.0115s</t>
  </si>
  <si>
    <t>2023-06-12 05:13:26.420 | INFO     | __main__:inference:165 - Infer time: 0.0113s</t>
  </si>
  <si>
    <t>2023-06-12 05:13:26.444 | INFO     | __main__:inference:165 - Infer time: 0.0116s</t>
  </si>
  <si>
    <t>2023-06-12 05:13:26.468 | INFO     | __main__:inference:165 - Infer time: 0.0114s</t>
  </si>
  <si>
    <t>2023-06-12 05:13:26.491 | INFO     | __main__:inference:165 - Infer time: 0.0113s</t>
  </si>
  <si>
    <t>2023-06-12 05:13:26.515 | INFO     | __main__:inference:165 - Infer time: 0.0114s</t>
  </si>
  <si>
    <t>2023-06-12 05:13:26.538 | INFO     | __main__:inference:165 - Infer time: 0.0106s</t>
  </si>
  <si>
    <t>2023-06-12 05:13:26.563 | INFO     | __main__:inference:165 - Infer time: 0.0112s</t>
  </si>
  <si>
    <t>2023-06-12 05:13:26.586 | INFO     | __main__:inference:165 - Infer time: 0.0106s</t>
  </si>
  <si>
    <t>2023-06-12 05:13:26.609 | INFO     | __main__:inference:165 - Infer time: 0.0106s</t>
  </si>
  <si>
    <t>2023-06-12 05:13:26.632 | INFO     | __main__:inference:165 - Infer time: 0.0114s</t>
  </si>
  <si>
    <t>2023-06-12 05:13:26.657 | INFO     | __main__:inference:165 - Infer time: 0.0107s</t>
  </si>
  <si>
    <t>2023-06-12 05:13:26.681 | INFO     | __main__:inference:165 - Infer time: 0.0111s</t>
  </si>
  <si>
    <t>2023-06-12 05:13:26.705 | INFO     | __main__:inference:165 - Infer time: 0.0111s</t>
  </si>
  <si>
    <t>2023-06-12 05:13:26.729 | INFO     | __main__:inference:165 - Infer time: 0.0112s</t>
  </si>
  <si>
    <t>2023-06-12 05:13:26.753 | INFO     | __main__:inference:165 - Infer time: 0.0105s</t>
  </si>
  <si>
    <t>2023-06-12 05:13:26.775 | INFO     | __main__:inference:165 - Infer time: 0.0104s</t>
  </si>
  <si>
    <t>2023-06-12 05:13:26.805 | INFO     | __main__:inference:165 - Infer time: 0.0149s</t>
  </si>
  <si>
    <t>2023-06-12 05:13:26.828 | INFO     | __main__:inference:165 - Infer time: 0.0109s</t>
  </si>
  <si>
    <t>2023-06-12 05:13:26.853 | INFO     | __main__:inference:165 - Infer time: 0.0113s</t>
  </si>
  <si>
    <t>2023-06-12 05:13:26.877 | INFO     | __main__:inference:165 - Infer time: 0.0109s</t>
  </si>
  <si>
    <t>2023-06-12 05:13:26.900 | INFO     | __main__:inference:165 - Infer time: 0.0107s</t>
  </si>
  <si>
    <t>2023-06-12 05:13:26.924 | INFO     | __main__:inference:165 - Infer time: 0.0107s</t>
  </si>
  <si>
    <t>2023-06-12 05:13:26.953 | INFO     | __main__:inference:165 - Infer time: 0.0163s</t>
  </si>
  <si>
    <t>2023-06-12 05:13:26.976 | INFO     | __main__:inference:165 - Infer time: 0.0105s</t>
  </si>
  <si>
    <t>2023-06-12 05:13:26.999 | INFO     | __main__:inference:165 - Infer time: 0.0108s</t>
  </si>
  <si>
    <t>2023-06-12 05:13:27.024 | INFO     | __main__:inference:165 - Infer time: 0.0119s</t>
  </si>
  <si>
    <t>2023-06-12 05:13:27.047 | INFO     | __main__:inference:165 - Infer time: 0.0107s</t>
  </si>
  <si>
    <t>2023-06-12 05:13:27.070 | INFO     | __main__:inference:165 - Infer time: 0.0107s</t>
  </si>
  <si>
    <t>2023-06-12 05:13:27.093 | INFO     | __main__:inference:165 - Infer time: 0.0108s</t>
  </si>
  <si>
    <t>2023-06-12 05:13:27.116 | INFO     | __main__:inference:165 - Infer time: 0.0109s</t>
  </si>
  <si>
    <t>2023-06-12 05:13:27.139 | INFO     | __main__:inference:165 - Infer time: 0.0110s</t>
  </si>
  <si>
    <t>2023-06-12 05:13:27.162 | INFO     | __main__:inference:165 - Infer time: 0.0105s</t>
  </si>
  <si>
    <t>2023-06-12 05:13:27.185 | INFO     | __main__:inference:165 - Infer time: 0.0105s</t>
  </si>
  <si>
    <t>2023-06-12 05:13:27.208 | INFO     | __main__:inference:165 - Infer time: 0.0112s</t>
  </si>
  <si>
    <t>2023-06-12 05:13:27.232 | INFO     | __main__:inference:165 - Infer time: 0.0120s</t>
  </si>
  <si>
    <t>2023-06-12 05:13:27.262 | INFO     | __main__:inference:165 - Infer time: 0.0162s</t>
  </si>
  <si>
    <t>2023-06-12 05:13:27.286 | INFO     | __main__:inference:165 - Infer time: 0.0125s</t>
  </si>
  <si>
    <t>2023-06-12 05:13:27.309 | INFO     | __main__:inference:165 - Infer time: 0.0105s</t>
  </si>
  <si>
    <t>2023-06-12 05:13:27.333 | INFO     | __main__:inference:165 - Infer time: 0.0106s</t>
  </si>
  <si>
    <t>2023-06-12 05:13:27.355 | INFO     | __main__:inference:165 - Infer time: 0.0105s</t>
  </si>
  <si>
    <t>2023-06-12 05:13:27.379 | INFO     | __main__:inference:165 - Infer time: 0.0114s</t>
  </si>
  <si>
    <t>2023-06-12 05:13:27.402 | INFO     | __main__:inference:165 - Infer time: 0.0107s</t>
  </si>
  <si>
    <t>2023-06-12 05:13:27.424 | INFO     | __main__:inference:165 - Infer time: 0.0105s</t>
  </si>
  <si>
    <t>2023-06-12 05:13:27.448 | INFO     | __main__:inference:165 - Infer time: 0.0115s</t>
  </si>
  <si>
    <t>2023-06-12 05:13:27.470 | INFO     | __main__:inference:165 - Infer time: 0.0106s</t>
  </si>
  <si>
    <t>2023-06-12 05:13:27.493 | INFO     | __main__:inference:165 - Infer time: 0.0103s</t>
  </si>
  <si>
    <t>2023-06-12 05:13:27.515 | INFO     | __main__:inference:165 - Infer time: 0.0107s</t>
  </si>
  <si>
    <t>2023-06-12 05:13:27.537 | INFO     | __main__:inference:165 - Infer time: 0.0108s</t>
  </si>
  <si>
    <t>2023-06-12 05:13:27.562 | INFO     | __main__:inference:165 - Infer time: 0.0112s</t>
  </si>
  <si>
    <t>2023-06-12 05:13:27.585 | INFO     | __main__:inference:165 - Infer time: 0.0105s</t>
  </si>
  <si>
    <t>2023-06-12 05:13:27.607 | INFO     | __main__:inference:165 - Infer time: 0.0103s</t>
  </si>
  <si>
    <t>2023-06-12 05:13:27.629 | INFO     | __main__:inference:165 - Infer time: 0.0103s</t>
  </si>
  <si>
    <t>2023-06-12 05:13:27.652 | INFO     | __main__:inference:165 - Infer time: 0.0107s</t>
  </si>
  <si>
    <t>2023-06-12 05:13:27.674 | INFO     | __main__:inference:165 - Infer time: 0.0103s</t>
  </si>
  <si>
    <t>2023-06-12 05:13:27.696 | INFO     | __main__:inference:165 - Infer time: 0.0106s</t>
  </si>
  <si>
    <t>2023-06-12 05:13:27.718 | INFO     | __main__:inference:165 - Infer time: 0.0105s</t>
  </si>
  <si>
    <t>2023-06-12 05:13:27.741 | INFO     | __main__:inference:165 - Infer time: 0.0111s</t>
  </si>
  <si>
    <t>2023-06-12 05:13:27.764 | INFO     | __main__:inference:165 - Infer time: 0.0106s</t>
  </si>
  <si>
    <t>2023-06-12 05:13:27.786 | INFO     | __main__:inference:165 - Infer time: 0.0110s</t>
  </si>
  <si>
    <t>2023-06-12 05:13:27.814 | INFO     | __main__:inference:165 - Infer time: 0.0159s</t>
  </si>
  <si>
    <t>2023-06-12 05:13:27.838 | INFO     | __main__:inference:165 - Infer time: 0.0115s</t>
  </si>
  <si>
    <t>2023-06-12 05:13:27.863 | INFO     | __main__:inference:165 - Infer time: 0.0105s</t>
  </si>
  <si>
    <t>2023-06-12 05:13:27.885 | INFO     | __main__:inference:165 - Infer time: 0.0113s</t>
  </si>
  <si>
    <t>2023-06-12 05:13:27.908 | INFO     | __main__:inference:165 - Infer time: 0.0109s</t>
  </si>
  <si>
    <t>2023-06-12 05:13:27.931 | INFO     | __main__:inference:165 - Infer time: 0.0113s</t>
  </si>
  <si>
    <t>2023-06-12 05:13:27.953 | INFO     | __main__:inference:165 - Infer time: 0.0106s</t>
  </si>
  <si>
    <t>2023-06-12 05:13:27.976 | INFO     | __main__:inference:165 - Infer time: 0.0106s</t>
  </si>
  <si>
    <t>2023-06-12 05:13:27.997 | INFO     | __main__:inference:165 - Infer time: 0.0102s</t>
  </si>
  <si>
    <t>2023-06-12 05:13:28.020 | INFO     | __main__:inference:165 - Infer time: 0.0121s</t>
  </si>
  <si>
    <t>2023-06-12 05:13:28.049 | INFO     | __main__:inference:165 - Infer time: 0.0138s</t>
  </si>
  <si>
    <t>2023-06-12 05:13:28.071 | INFO     | __main__:inference:165 - Infer time: 0.0103s</t>
  </si>
  <si>
    <t>2023-06-12 05:13:28.093 | INFO     | __main__:inference:165 - Infer time: 0.0107s</t>
  </si>
  <si>
    <t>2023-06-12 05:13:28.115 | INFO     | __main__:inference:165 - Infer time: 0.0105s</t>
  </si>
  <si>
    <t>2023-06-12 05:13:28.138 | INFO     | __main__:inference:165 - Infer time: 0.0106s</t>
  </si>
  <si>
    <t>2023-06-12 05:13:28.162 | INFO     | __main__:inference:165 - Infer time: 0.0103s</t>
  </si>
  <si>
    <t>2023-06-12 05:13:28.184 | INFO     | __main__:inference:165 - Infer time: 0.0103s</t>
  </si>
  <si>
    <t>2023-06-12 05:13:28.206 | INFO     | __main__:inference:165 - Infer time: 0.0103s</t>
  </si>
  <si>
    <t>2023-06-12 05:13:28.228 | INFO     | __main__:inference:165 - Infer time: 0.0114s</t>
  </si>
  <si>
    <t>2023-06-12 05:13:28.250 | INFO     | __main__:inference:165 - Infer time: 0.0109s</t>
  </si>
  <si>
    <t>2023-06-12 05:13:28.271 | INFO     | __main__:inference:165 - Infer time: 0.0101s</t>
  </si>
  <si>
    <t>2023-06-12 05:13:28.293 | INFO     | __main__:inference:165 - Infer time: 0.0107s</t>
  </si>
  <si>
    <t>2023-06-12 05:13:28.315 | INFO     | __main__:inference:165 - Infer time: 0.0105s</t>
  </si>
  <si>
    <t>2023-06-12 05:13:28.336 | INFO     | __main__:inference:165 - Infer time: 0.0104s</t>
  </si>
  <si>
    <t>2023-06-12 05:13:28.358 | INFO     | __main__:inference:165 - Infer time: 0.0106s</t>
  </si>
  <si>
    <t>2023-06-12 05:13:28.379 | INFO     | __main__:inference:165 - Infer time: 0.0102s</t>
  </si>
  <si>
    <t>2023-06-12 05:13:28.401 | INFO     | __main__:inference:165 - Infer time: 0.0106s</t>
  </si>
  <si>
    <t>2023-06-12 05:13:28.423 | INFO     | __main__:inference:165 - Infer time: 0.0103s</t>
  </si>
  <si>
    <t>2023-06-12 05:13:28.448 | INFO     | __main__:inference:165 - Infer time: 0.0138s</t>
  </si>
  <si>
    <t>2023-06-12 05:13:28.470 | INFO     | __main__:inference:165 - Infer time: 0.0103s</t>
  </si>
  <si>
    <t>2023-06-12 05:13:28.493 | INFO     | __main__:inference:165 - Infer time: 0.0104s</t>
  </si>
  <si>
    <t>2023-06-12 05:13:28.515 | INFO     | __main__:inference:165 - Infer time: 0.0107s</t>
  </si>
  <si>
    <t>2023-06-12 05:13:28.537 | INFO     | __main__:inference:165 - Infer time: 0.0103s</t>
  </si>
  <si>
    <t>2023-06-12 05:13:28.558 | INFO     | __main__:inference:165 - Infer time: 0.0104s</t>
  </si>
  <si>
    <t>2023-06-12 05:13:28.580 | INFO     | __main__:inference:165 - Infer time: 0.0103s</t>
  </si>
  <si>
    <t>2023-06-12 05:13:28.601 | INFO     | __main__:inference:165 - Infer time: 0.0101s</t>
  </si>
  <si>
    <t>2023-06-12 05:13:28.622 | INFO     | __main__:inference:165 - Infer time: 0.0101s</t>
  </si>
  <si>
    <t>2023-06-12 05:13:28.644 | INFO     | __main__:inference:165 - Infer time: 0.0108s</t>
  </si>
  <si>
    <t>2023-06-12 05:13:28.667 | INFO     | __main__:inference:165 - Infer time: 0.0107s</t>
  </si>
  <si>
    <t>2023-06-12 05:13:28.690 | INFO     | __main__:inference:165 - Infer time: 0.0111s</t>
  </si>
  <si>
    <t>2023-06-12 05:13:28.712 | INFO     | __main__:inference:165 - Infer time: 0.0102s</t>
  </si>
  <si>
    <t>2023-06-12 05:13:28.733 | INFO     | __main__:inference:165 - Infer time: 0.0105s</t>
  </si>
  <si>
    <t>2023-06-12 05:13:28.758 | INFO     | __main__:inference:165 - Infer time: 0.0135s</t>
  </si>
  <si>
    <t>2023-06-12 05:13:28.783 | INFO     | __main__:inference:165 - Infer time: 0.0138s</t>
  </si>
  <si>
    <t>2023-06-12 05:13:28.804 | INFO     | __main__:inference:165 - Infer time: 0.0101s</t>
  </si>
  <si>
    <t>2023-06-12 05:13:28.831 | INFO     | __main__:inference:165 - Infer time: 0.0159s</t>
  </si>
  <si>
    <t>2023-06-12 05:13:28.855 | INFO     | __main__:inference:165 - Infer time: 0.0115s</t>
  </si>
  <si>
    <t>2023-06-12 05:13:28.879 | INFO     | __main__:inference:165 - Infer time: 0.0110s</t>
  </si>
  <si>
    <t>2023-06-12 05:13:28.902 | INFO     | __main__:inference:165 - Infer time: 0.0112s</t>
  </si>
  <si>
    <t>2023-06-12 05:13:28.925 | INFO     | __main__:inference:165 - Infer time: 0.0113s</t>
  </si>
  <si>
    <t>2023-06-12 05:13:28.952 | INFO     | __main__:inference:165 - Infer time: 0.0141s</t>
  </si>
  <si>
    <t>2023-06-12 05:13:28.974 | INFO     | __main__:inference:165 - Infer time: 0.0103s</t>
  </si>
  <si>
    <t>2023-06-12 05:13:28.996 | INFO     | __main__:inference:165 - Infer time: 0.0104s</t>
  </si>
  <si>
    <t>2023-06-12 05:13:29.022 | INFO     | __main__:inference:165 - Infer time: 0.0104s</t>
  </si>
  <si>
    <t>2023-06-12 05:13:29.049 | INFO     | __main__:inference:165 - Infer time: 0.0142s</t>
  </si>
  <si>
    <t>2023-06-12 05:13:29.076 | INFO     | __main__:inference:165 - Infer time: 0.0137s</t>
  </si>
  <si>
    <t>2023-06-12 05:13:29.098 | INFO     | __main__:inference:165 - Infer time: 0.0109s</t>
  </si>
  <si>
    <t>2023-06-12 05:13:29.122 | INFO     | __main__:inference:165 - Infer time: 0.0107s</t>
  </si>
  <si>
    <t>2023-06-12 05:13:29.147 | INFO     | __main__:inference:165 - Infer time: 0.0118s</t>
  </si>
  <si>
    <t>2023-06-12 05:13:29.171 | INFO     | __main__:inference:165 - Infer time: 0.0110s</t>
  </si>
  <si>
    <t>2023-06-12 05:13:29.194 | INFO     | __main__:inference:165 - Infer time: 0.0107s</t>
  </si>
  <si>
    <t>2023-06-12 05:13:29.218 | INFO     | __main__:inference:165 - Infer time: 0.0107s</t>
  </si>
  <si>
    <t>2023-06-12 05:13:29.243 | INFO     | __main__:inference:165 - Infer time: 0.0105s</t>
  </si>
  <si>
    <t>2023-06-12 05:13:29.266 | INFO     | __main__:inference:165 - Infer time: 0.0105s</t>
  </si>
  <si>
    <t>2023-06-12 05:13:29.290 | INFO     | __main__:inference:165 - Infer time: 0.0113s</t>
  </si>
  <si>
    <t>2023-06-12 05:13:29.312 | INFO     | __main__:inference:165 - Infer time: 0.0101s</t>
  </si>
  <si>
    <t>2023-06-12 05:13:29.335 | INFO     | __main__:inference:165 - Infer time: 0.0103s</t>
  </si>
  <si>
    <t>2023-06-12 05:13:29.362 | INFO     | __main__:inference:165 - Infer time: 0.0140s</t>
  </si>
  <si>
    <t>2023-06-12 05:13:29.384 | INFO     | __main__:inference:165 - Infer time: 0.0100s</t>
  </si>
  <si>
    <t>2023-06-12 05:13:29.407 | INFO     | __main__:inference:165 - Infer time: 0.0103s</t>
  </si>
  <si>
    <t>2023-06-12 05:13:29.431 | INFO     | __main__:inference:165 - Infer time: 0.0116s</t>
  </si>
  <si>
    <t>2023-06-12 05:13:29.459 | INFO     | __main__:inference:165 - Infer time: 0.0134s</t>
  </si>
  <si>
    <t>2023-06-12 05:13:29.483 | INFO     | __main__:inference:165 - Infer time: 0.0109s</t>
  </si>
  <si>
    <t>2023-06-12 05:13:29.506 | INFO     | __main__:inference:165 - Infer time: 0.0103s</t>
  </si>
  <si>
    <t>2023-06-12 05:13:29.541 | INFO     | __main__:inference:165 - Infer time: 0.0167s</t>
  </si>
  <si>
    <t>2023-06-12 05:13:29.579 | INFO     | __main__:inference:165 - Infer time: 0.0209s</t>
  </si>
  <si>
    <t>2023-06-12 05:13:29.612 | INFO     | __main__:inference:165 - Infer time: 0.0147s</t>
  </si>
  <si>
    <t>2023-06-12 05:13:29.646 | INFO     | __main__:inference:165 - Infer time: 0.0175s</t>
  </si>
  <si>
    <t>2023-06-12 05:13:29.678 | INFO     | __main__:inference:165 - Infer time: 0.0156s</t>
  </si>
  <si>
    <t>2023-06-12 05:13:29.711 | INFO     | __main__:inference:165 - Infer time: 0.0171s</t>
  </si>
  <si>
    <t>2023-06-12 05:13:29.743 | INFO     | __main__:inference:165 - Infer time: 0.0144s</t>
  </si>
  <si>
    <t>2023-06-12 05:13:29.776 | INFO     | __main__:inference:165 - Infer time: 0.0165s</t>
  </si>
  <si>
    <t>2023-06-12 05:13:29.813 | INFO     | __main__:inference:165 - Infer time: 0.0142s</t>
  </si>
  <si>
    <t>2023-06-12 05:13:29.859 | INFO     | __main__:inference:165 - Infer time: 0.0241s</t>
  </si>
  <si>
    <t>2023-06-12 05:13:29.892 | INFO     | __main__:inference:165 - Infer time: 0.0163s</t>
  </si>
  <si>
    <t>2023-06-12 05:13:29.924 | INFO     | __main__:inference:165 - Infer time: 0.0151s</t>
  </si>
  <si>
    <t>2023-06-12 05:13:29.957 | INFO     | __main__:inference:165 - Infer time: 0.0155s</t>
  </si>
  <si>
    <t>2023-06-12 05:13:29.988 | INFO     | __main__:inference:165 - Infer time: 0.0145s</t>
  </si>
  <si>
    <t>2023-06-12 05:13:30.024 | INFO     | __main__:inference:165 - Infer time: 0.0152s</t>
  </si>
  <si>
    <t>2023-06-12 05:13:30.065 | INFO     | __main__:inference:165 - Infer time: 0.0174s</t>
  </si>
  <si>
    <t>2023-06-12 05:13:30.101 | INFO     | __main__:inference:165 - Infer time: 0.0143s</t>
  </si>
  <si>
    <t>2023-06-12 05:13:30.137 | INFO     | __main__:inference:165 - Infer time: 0.0141s</t>
  </si>
  <si>
    <t>2023-06-12 05:13:30.174 | INFO     | __main__:inference:165 - Infer time: 0.0143s</t>
  </si>
  <si>
    <t>2023-06-12 05:13:30.211 | INFO     | __main__:inference:165 - Infer time: 0.0151s</t>
  </si>
  <si>
    <t>2023-06-12 05:13:30.248 | INFO     | __main__:inference:165 - Infer time: 0.0147s</t>
  </si>
  <si>
    <t>2023-06-12 05:13:30.292 | INFO     | __main__:inference:165 - Infer time: 0.0145s</t>
  </si>
  <si>
    <t>2023-06-12 05:13:30.327 | INFO     | __main__:inference:165 - Infer time: 0.0142s</t>
  </si>
  <si>
    <t>2023-06-12 05:13:30.364 | INFO     | __main__:inference:165 - Infer time: 0.0154s</t>
  </si>
  <si>
    <t>2023-06-12 05:13:30.401 | INFO     | __main__:inference:165 - Infer time: 0.0141s</t>
  </si>
  <si>
    <t>2023-06-12 05:13:30.438 | INFO     | __main__:inference:165 - Infer time: 0.0153s</t>
  </si>
  <si>
    <t>2023-06-12 05:13:30.474 | INFO     | __main__:inference:165 - Infer time: 0.0144s</t>
  </si>
  <si>
    <t>2023-06-12 05:13:30.511 | INFO     | __main__:inference:165 - Infer time: 0.0146s</t>
  </si>
  <si>
    <t>2023-06-12 05:13:30.548 | INFO     | __main__:inference:165 - Infer time: 0.0163s</t>
  </si>
  <si>
    <t>2023-06-12 05:13:30.593 | INFO     | __main__:inference:165 - Infer time: 0.0167s</t>
  </si>
  <si>
    <t>2023-06-12 05:13:30.628 | INFO     | __main__:inference:165 - Infer time: 0.0142s</t>
  </si>
  <si>
    <t>2023-06-12 05:13:30.662 | INFO     | __main__:inference:165 - Infer time: 0.0173s</t>
  </si>
  <si>
    <t>2023-06-12 05:13:30.693 | INFO     | __main__:inference:165 - Infer time: 0.0143s</t>
  </si>
  <si>
    <t>2023-06-12 05:13:30.731 | INFO     | __main__:inference:165 - Infer time: 0.0215s</t>
  </si>
  <si>
    <t>2023-06-12 05:13:30.768 | INFO     | __main__:inference:165 - Infer time: 0.0163s</t>
  </si>
  <si>
    <t>2023-06-12 05:13:30.804 | INFO     | __main__:inference:165 - Infer time: 0.0141s</t>
  </si>
  <si>
    <t>2023-06-12 05:13:30.839 | INFO     | __main__:inference:165 - Infer time: 0.0139s</t>
  </si>
  <si>
    <t>2023-06-12 05:13:30.884 | INFO     | __main__:inference:165 - Infer time: 0.0154s</t>
  </si>
  <si>
    <t>2023-06-12 05:13:30.924 | INFO     | __main__:inference:165 - Infer time: 0.0168s</t>
  </si>
  <si>
    <t>2023-06-12 05:13:30.962 | INFO     | __main__:inference:165 - Infer time: 0.0161s</t>
  </si>
  <si>
    <t>2023-06-12 05:13:31.003 | INFO     | __main__:inference:165 - Infer time: 0.0150s</t>
  </si>
  <si>
    <t>2023-06-12 05:13:31.039 | INFO     | __main__:inference:165 - Infer time: 0.0148s</t>
  </si>
  <si>
    <t>2023-06-12 05:13:31.077 | INFO     | __main__:inference:165 - Infer time: 0.0145s</t>
  </si>
  <si>
    <t>2023-06-12 05:13:31.114 | INFO     | __main__:inference:165 - Infer time: 0.0149s</t>
  </si>
  <si>
    <t>2023-06-12 05:13:31.149 | INFO     | __main__:inference:165 - Infer time: 0.0152s</t>
  </si>
  <si>
    <t>2023-06-12 05:13:31.194 | INFO     | __main__:inference:165 - Infer time: 0.0146s</t>
  </si>
  <si>
    <t>2023-06-12 05:13:31.231 | INFO     | __main__:inference:165 - Infer time: 0.0150s</t>
  </si>
  <si>
    <t>2023-06-12 05:13:31.268 | INFO     | __main__:inference:165 - Infer time: 0.0164s</t>
  </si>
  <si>
    <t>2023-06-12 05:13:31.305 | INFO     | __main__:inference:165 - Infer time: 0.0143s</t>
  </si>
  <si>
    <t>2023-06-12 05:13:31.340 | INFO     | __main__:inference:165 - Infer time: 0.0144s</t>
  </si>
  <si>
    <t>2023-06-12 05:13:31.377 | INFO     | __main__:inference:165 - Infer time: 0.0143s</t>
  </si>
  <si>
    <t>2023-06-12 05:13:31.416 | INFO     | __main__:inference:165 - Infer time: 0.0182s</t>
  </si>
  <si>
    <t>2023-06-12 05:13:31.456 | INFO     | __main__:inference:165 - Infer time: 0.0187s</t>
  </si>
  <si>
    <t>2023-06-12 05:13:31.509 | INFO     | __main__:inference:165 - Infer time: 0.0151s</t>
  </si>
  <si>
    <t>2023-06-12 05:13:31.547 | INFO     | __main__:inference:165 - Infer time: 0.0157s</t>
  </si>
  <si>
    <t>2023-06-12 05:13:31.588 | INFO     | __main__:inference:165 - Infer time: 0.0199s</t>
  </si>
  <si>
    <t>2023-06-12 05:13:31.626 | INFO     | __main__:inference:165 - Infer time: 0.0162s</t>
  </si>
  <si>
    <t>2023-06-12 05:13:31.663 | INFO     | __main__:inference:165 - Infer time: 0.0162s</t>
  </si>
  <si>
    <t>2023-06-12 05:13:31.698 | INFO     | __main__:inference:165 - Infer time: 0.0143s</t>
  </si>
  <si>
    <t>2023-06-12 05:13:31.737 | INFO     | __main__:inference:165 - Infer time: 0.0184s</t>
  </si>
  <si>
    <t>2023-06-12 05:13:31.781 | INFO     | __main__:inference:165 - Infer time: 0.0204s</t>
  </si>
  <si>
    <t>2023-06-12 05:13:31.820 | INFO     | __main__:inference:165 - Infer time: 0.0181s</t>
  </si>
  <si>
    <t>2023-06-12 05:13:31.862 | INFO     | __main__:inference:165 - Infer time: 0.0224s</t>
  </si>
  <si>
    <t>2023-06-12 05:13:31.901 | INFO     | __main__:inference:165 - Infer time: 0.0188s</t>
  </si>
  <si>
    <t>2023-06-12 05:13:31.942 | INFO     | __main__:inference:165 - Infer time: 0.0204s</t>
  </si>
  <si>
    <t>2023-06-12 05:13:31.983 | INFO     | __main__:inference:165 - Infer time: 0.0203s</t>
  </si>
  <si>
    <t>2023-06-12 05:13:32.022 | INFO     | __main__:inference:165 - Infer time: 0.0194s</t>
  </si>
  <si>
    <t>2023-06-12 05:13:32.062 | INFO     | __main__:inference:165 - Infer time: 0.0204s</t>
  </si>
  <si>
    <t>2023-06-12 05:13:32.105 | INFO     | __main__:inference:165 - Infer time: 0.0196s</t>
  </si>
  <si>
    <t>2023-06-12 05:13:32.146 | INFO     | __main__:inference:165 - Infer time: 0.0196s</t>
  </si>
  <si>
    <t>2023-06-12 05:13:32.187 | INFO     | __main__:inference:165 - Infer time: 0.0195s</t>
  </si>
  <si>
    <t>2023-06-12 05:13:32.225 | INFO     | __main__:inference:165 - Infer time: 0.0194s</t>
  </si>
  <si>
    <t>2023-06-12 05:13:32.261 | INFO     | __main__:inference:165 - Infer time: 0.0187s</t>
  </si>
  <si>
    <t>2023-06-12 05:13:32.297 | INFO     | __main__:inference:165 - Infer time: 0.0201s</t>
  </si>
  <si>
    <t>2023-06-12 05:13:32.332 | INFO     | __main__:inference:165 - Infer time: 0.0191s</t>
  </si>
  <si>
    <t>2023-06-12 05:13:32.371 | INFO     | __main__:inference:165 - Infer time: 0.0231s</t>
  </si>
  <si>
    <t>2023-06-12 05:13:32.408 | INFO     | __main__:inference:165 - Infer time: 0.0198s</t>
  </si>
  <si>
    <t>2023-06-12 05:13:32.446 | INFO     | __main__:inference:165 - Infer time: 0.0191s</t>
  </si>
  <si>
    <t>2023-06-12 05:13:32.486 | INFO     | __main__:inference:165 - Infer time: 0.0190s</t>
  </si>
  <si>
    <t>2023-06-12 05:13:32.525 | INFO     | __main__:inference:165 - Infer time: 0.0194s</t>
  </si>
  <si>
    <t>2023-06-12 05:13:32.565 | INFO     | __main__:inference:165 - Infer time: 0.0202s</t>
  </si>
  <si>
    <t>2023-06-12 05:13:32.605 | INFO     | __main__:inference:165 - Infer time: 0.0194s</t>
  </si>
  <si>
    <t>2023-06-12 05:13:32.646 | INFO     | __main__:inference:165 - Infer time: 0.0214s</t>
  </si>
  <si>
    <t>2023-06-12 05:13:32.690 | INFO     | __main__:inference:165 - Infer time: 0.0247s</t>
  </si>
  <si>
    <t>2023-06-12 05:13:32.730 | INFO     | __main__:inference:165 - Infer time: 0.0196s</t>
  </si>
  <si>
    <t>2023-06-12 05:13:32.770 | INFO     | __main__:inference:165 - Infer time: 0.0205s</t>
  </si>
  <si>
    <t>2023-06-12 05:13:32.809 | INFO     | __main__:inference:165 - Infer time: 0.0196s</t>
  </si>
  <si>
    <t>2023-06-12 05:13:32.848 | INFO     | __main__:inference:165 - Infer time: 0.0196s</t>
  </si>
  <si>
    <t>2023-06-12 05:13:32.891 | INFO     | __main__:inference:165 - Infer time: 0.0194s</t>
  </si>
  <si>
    <t>2023-06-12 05:13:32.929 | INFO     | __main__:inference:165 - Infer time: 0.0188s</t>
  </si>
  <si>
    <t>2023-06-12 05:13:32.967 | INFO     | __main__:inference:165 - Infer time: 0.0197s</t>
  </si>
  <si>
    <t>2023-06-12 05:13:33.013 | INFO     | __main__:inference:165 - Infer time: 0.0190s</t>
  </si>
  <si>
    <t>2023-06-12 05:13:33.051 | INFO     | __main__:inference:165 - Infer time: 0.0185s</t>
  </si>
  <si>
    <t>2023-06-12 05:13:33.091 | INFO     | __main__:inference:165 - Infer time: 0.0190s</t>
  </si>
  <si>
    <t>2023-06-12 05:13:33.130 | INFO     | __main__:inference:165 - Infer time: 0.0191s</t>
  </si>
  <si>
    <t>2023-06-12 05:13:33.165 | INFO     | __main__:inference:165 - Infer time: 0.0162s</t>
  </si>
  <si>
    <t>2023-06-12 05:13:33.204 | INFO     | __main__:inference:165 - Infer time: 0.0190s</t>
  </si>
  <si>
    <t>2023-06-12 05:13:33.242 | INFO     | __main__:inference:165 - Infer time: 0.0190s</t>
  </si>
  <si>
    <t>2023-06-12 05:13:33.283 | INFO     | __main__:inference:165 - Infer time: 0.0217s</t>
  </si>
  <si>
    <t>2023-06-12 05:13:33.322 | INFO     | __main__:inference:165 - Infer time: 0.0198s</t>
  </si>
  <si>
    <t>2023-06-12 05:13:33.361 | INFO     | __main__:inference:165 - Infer time: 0.0195s</t>
  </si>
  <si>
    <t>2023-06-12 05:13:33.399 | INFO     | __main__:inference:165 - Infer time: 0.0183s</t>
  </si>
  <si>
    <t>2023-06-12 05:13:33.436 | INFO     | __main__:inference:165 - Infer time: 0.0190s</t>
  </si>
  <si>
    <t>2023-06-12 05:13:33.461 | INFO     | __main__:inference:165 - Infer time: 0.0127s</t>
  </si>
  <si>
    <t>2023-06-12 05:13:33.486 | INFO     | __main__:inference:165 - Infer time: 0.0126s</t>
  </si>
  <si>
    <t>2023-06-12 05:13:33.509 | INFO     | __main__:inference:165 - Infer time: 0.0126s</t>
  </si>
  <si>
    <t>2023-06-12 05:13:33.533 | INFO     | __main__:inference:165 - Infer time: 0.0126s</t>
  </si>
  <si>
    <t>2023-06-12 05:13:33.556 | INFO     | __main__:inference:165 - Infer time: 0.0126s</t>
  </si>
  <si>
    <t>2023-06-12 05:13:33.584 | INFO     | __main__:inference:165 - Infer time: 0.0147s</t>
  </si>
  <si>
    <t>2023-06-12 05:13:33.609 | INFO     | __main__:inference:165 - Infer time: 0.0131s</t>
  </si>
  <si>
    <t>2023-06-12 05:13:33.632 | INFO     | __main__:inference:165 - Infer time: 0.0120s</t>
  </si>
  <si>
    <t>2023-06-12 05:13:33.655 | INFO     | __main__:inference:165 - Infer time: 0.0121s</t>
  </si>
  <si>
    <t>2023-06-12 05:13:33.679 | INFO     | __main__:inference:165 - Infer time: 0.0122s</t>
  </si>
  <si>
    <t>2023-06-12 05:13:33.704 | INFO     | __main__:inference:165 - Infer time: 0.0120s</t>
  </si>
  <si>
    <t>2023-06-12 05:13:33.728 | INFO     | __main__:inference:165 - Infer time: 0.0124s</t>
  </si>
  <si>
    <t>2023-06-12 05:13:33.754 | INFO     | __main__:inference:165 - Infer time: 0.0120s</t>
  </si>
  <si>
    <t>2023-06-12 05:13:33.778 | INFO     | __main__:inference:165 - Infer time: 0.0121s</t>
  </si>
  <si>
    <t>2023-06-12 05:13:33.801 | INFO     | __main__:inference:165 - Infer time: 0.0107s</t>
  </si>
  <si>
    <t>2023-06-12 05:13:33.824 | INFO     | __main__:inference:165 - Infer time: 0.0108s</t>
  </si>
  <si>
    <t>2023-06-12 05:13:33.847 | INFO     | __main__:inference:165 - Infer time: 0.0111s</t>
  </si>
  <si>
    <t>2023-06-12 05:13:33.872 | INFO     | __main__:inference:165 - Infer time: 0.0117s</t>
  </si>
  <si>
    <t>2023-06-12 05:13:33.898 | INFO     | __main__:inference:165 - Infer time: 0.0126s</t>
  </si>
  <si>
    <t>2023-06-12 05:13:33.921 | INFO     | __main__:inference:165 - Infer time: 0.0107s</t>
  </si>
  <si>
    <t>2023-06-12 05:13:33.943 | INFO     | __main__:inference:165 - Infer time: 0.0107s</t>
  </si>
  <si>
    <t>2023-06-12 05:13:33.966 | INFO     | __main__:inference:165 - Infer time: 0.0117s</t>
  </si>
  <si>
    <t>2023-06-12 05:13:33.988 | INFO     | __main__:inference:165 - Infer time: 0.0112s</t>
  </si>
  <si>
    <t>2023-06-12 05:13:34.018 | INFO     | __main__:inference:165 - Infer time: 0.0187s</t>
  </si>
  <si>
    <t>2023-06-12 05:13:34.041 | INFO     | __main__:inference:165 - Infer time: 0.0106s</t>
  </si>
  <si>
    <t>2023-06-12 05:13:34.063 | INFO     | __main__:inference:165 - Infer time: 0.0104s</t>
  </si>
  <si>
    <t>2023-06-12 05:13:34.091 | INFO     | __main__:inference:165 - Infer time: 0.0150s</t>
  </si>
  <si>
    <t>2023-06-12 05:13:34.114 | INFO     | __main__:inference:165 - Infer time: 0.0109s</t>
  </si>
  <si>
    <t>2023-06-12 05:13:34.136 | INFO     | __main__:inference:165 - Infer time: 0.0104s</t>
  </si>
  <si>
    <t>2023-06-12 05:13:34.162 | INFO     | __main__:inference:165 - Infer time: 0.0132s</t>
  </si>
  <si>
    <t>2023-06-12 05:13:34.188 | INFO     | __main__:inference:165 - Infer time: 0.0126s</t>
  </si>
  <si>
    <t>2023-06-12 05:13:34.212 | INFO     | __main__:inference:165 - Infer time: 0.0114s</t>
  </si>
  <si>
    <t>2023-06-12 05:13:34.237 | INFO     | __main__:inference:165 - Infer time: 0.0125s</t>
  </si>
  <si>
    <t>2023-06-12 05:13:34.262 | INFO     | __main__:inference:165 - Infer time: 0.0130s</t>
  </si>
  <si>
    <t>2023-06-12 05:13:34.288 | INFO     | __main__:inference:165 - Infer time: 0.0129s</t>
  </si>
  <si>
    <t>2023-06-12 05:13:34.315 | INFO     | __main__:inference:165 - Infer time: 0.0118s</t>
  </si>
  <si>
    <t>2023-06-12 05:13:34.339 | INFO     | __main__:inference:165 - Infer time: 0.0116s</t>
  </si>
  <si>
    <t>2023-06-12 05:13:34.362 | INFO     | __main__:inference:165 - Infer time: 0.0111s</t>
  </si>
  <si>
    <t>2023-06-12 05:13:34.386 | INFO     | __main__:inference:165 - Infer time: 0.0118s</t>
  </si>
  <si>
    <t>2023-06-12 05:13:34.410 | INFO     | __main__:inference:165 - Infer time: 0.0116s</t>
  </si>
  <si>
    <t>2023-06-12 05:13:34.435 | INFO     | __main__:inference:165 - Infer time: 0.0124s</t>
  </si>
  <si>
    <t>2023-06-12 05:13:34.463 | INFO     | __main__:inference:165 - Infer time: 0.0134s</t>
  </si>
  <si>
    <t>2023-06-12 05:13:34.487 | INFO     | __main__:inference:165 - Infer time: 0.0112s</t>
  </si>
  <si>
    <t>2023-06-12 05:13:34.513 | INFO     | __main__:inference:165 - Infer time: 0.0137s</t>
  </si>
  <si>
    <t>2023-06-12 05:13:34.536 | INFO     | __main__:inference:165 - Infer time: 0.0115s</t>
  </si>
  <si>
    <t>2023-06-12 05:13:34.559 | INFO     | __main__:inference:165 - Infer time: 0.0110s</t>
  </si>
  <si>
    <t>2023-06-12 05:13:34.582 | INFO     | __main__:inference:165 - Infer time: 0.0111s</t>
  </si>
  <si>
    <t>2023-06-12 05:13:34.605 | INFO     | __main__:inference:165 - Infer time: 0.0120s</t>
  </si>
  <si>
    <t>2023-06-12 05:13:34.627 | INFO     | __main__:inference:165 - Infer time: 0.0108s</t>
  </si>
  <si>
    <t>2023-06-12 05:13:34.649 | INFO     | __main__:inference:165 - Infer time: 0.0107s</t>
  </si>
  <si>
    <t>2023-06-12 05:13:34.672 | INFO     | __main__:inference:165 - Infer time: 0.0114s</t>
  </si>
  <si>
    <t>2023-06-12 05:13:34.695 | INFO     | __main__:inference:165 - Infer time: 0.0116s</t>
  </si>
  <si>
    <t>2023-06-12 05:13:34.718 | INFO     | __main__:inference:165 - Infer time: 0.0119s</t>
  </si>
  <si>
    <t>2023-06-12 05:13:34.743 | INFO     | __main__:inference:165 - Infer time: 0.0112s</t>
  </si>
  <si>
    <t>2023-06-12 05:13:34.766 | INFO     | __main__:inference:165 - Infer time: 0.0110s</t>
  </si>
  <si>
    <t>2023-06-12 05:13:34.789 | INFO     | __main__:inference:165 - Infer time: 0.0114s</t>
  </si>
  <si>
    <t>2023-06-12 05:13:34.815 | INFO     | __main__:inference:165 - Infer time: 0.0125s</t>
  </si>
  <si>
    <t>2023-06-12 05:13:34.838 | INFO     | __main__:inference:165 - Infer time: 0.0111s</t>
  </si>
  <si>
    <t>2023-06-12 05:13:34.862 | INFO     | __main__:inference:165 - Infer time: 0.0131s</t>
  </si>
  <si>
    <t>2023-06-12 05:13:34.886 | INFO     | __main__:inference:165 - Infer time: 0.0112s</t>
  </si>
  <si>
    <t>2023-06-12 05:13:34.910 | INFO     | __main__:inference:165 - Infer time: 0.0111s</t>
  </si>
  <si>
    <t>2023-06-12 05:13:34.939 | INFO     | __main__:inference:165 - Infer time: 0.0157s</t>
  </si>
  <si>
    <t>2023-06-12 05:13:34.963 | INFO     | __main__:inference:165 - Infer time: 0.0111s</t>
  </si>
  <si>
    <t>2023-06-12 05:13:34.986 | INFO     | __main__:inference:165 - Infer time: 0.0115s</t>
  </si>
  <si>
    <t>2023-06-12 05:13:35.009 | INFO     | __main__:inference:165 - Infer time: 0.0117s</t>
  </si>
  <si>
    <t>2023-06-12 05:13:35.042 | INFO     | __main__:inference:165 - Infer time: 0.0159s</t>
  </si>
  <si>
    <t>2023-06-12 05:13:35.066 | INFO     | __main__:inference:165 - Infer time: 0.0122s</t>
  </si>
  <si>
    <t>2023-06-12 05:13:35.090 | INFO     | __main__:inference:165 - Infer time: 0.0116s</t>
  </si>
  <si>
    <t>2023-06-12 05:13:35.116 | INFO     | __main__:inference:165 - Infer time: 0.0144s</t>
  </si>
  <si>
    <t>2023-06-12 05:13:35.139 | INFO     | __main__:inference:165 - Infer time: 0.0113s</t>
  </si>
  <si>
    <t>2023-06-12 05:13:35.162 | INFO     | __main__:inference:165 - Infer time: 0.0113s</t>
  </si>
  <si>
    <t>2023-06-12 05:13:35.184 | INFO     | __main__:inference:165 - Infer time: 0.0108s</t>
  </si>
  <si>
    <t>2023-06-12 05:13:35.207 | INFO     | __main__:inference:165 - Infer time: 0.0119s</t>
  </si>
  <si>
    <t>2023-06-12 05:13:35.229 | INFO     | __main__:inference:165 - Infer time: 0.0113s</t>
  </si>
  <si>
    <t>2023-06-12 05:13:35.252 | INFO     | __main__:inference:165 - Infer time: 0.0111s</t>
  </si>
  <si>
    <t>2023-06-12 05:13:35.274 | INFO     | __main__:inference:165 - Infer time: 0.0109s</t>
  </si>
  <si>
    <t>2023-06-12 05:13:35.299 | INFO     | __main__:inference:165 - Infer time: 0.0124s</t>
  </si>
  <si>
    <t>2023-06-12 05:13:35.324 | INFO     | __main__:inference:165 - Infer time: 0.0122s</t>
  </si>
  <si>
    <t>2023-06-12 05:13:35.347 | INFO     | __main__:inference:165 - Infer time: 0.0112s</t>
  </si>
  <si>
    <t>2023-06-12 05:13:35.370 | INFO     | __main__:inference:165 - Infer time: 0.0118s</t>
  </si>
  <si>
    <t>2023-06-12 05:13:35.394 | INFO     | __main__:inference:165 - Infer time: 0.0121s</t>
  </si>
  <si>
    <t>2023-06-12 05:13:35.422 | INFO     | __main__:inference:165 - Infer time: 0.0128s</t>
  </si>
  <si>
    <t>2023-06-12 05:13:35.447 | INFO     | __main__:inference:165 - Infer time: 0.0123s</t>
  </si>
  <si>
    <t>2023-06-12 05:13:35.471 | INFO     | __main__:inference:165 - Infer time: 0.0116s</t>
  </si>
  <si>
    <t>2023-06-12 05:13:35.493 | INFO     | __main__:inference:165 - Infer time: 0.0111s</t>
  </si>
  <si>
    <t>2023-06-12 05:13:35.516 | INFO     | __main__:inference:165 - Infer time: 0.0110s</t>
  </si>
  <si>
    <t>2023-06-12 05:13:35.537 | INFO     | __main__:inference:165 - Infer time: 0.0103s</t>
  </si>
  <si>
    <t>2023-06-12 05:13:35.558 | INFO     | __main__:inference:165 - Infer time: 0.0102s</t>
  </si>
  <si>
    <t>2023-06-12 05:13:35.580 | INFO     | __main__:inference:165 - Infer time: 0.0109s</t>
  </si>
  <si>
    <t>2023-06-12 05:13:35.602 | INFO     | __main__:inference:165 - Infer time: 0.0106s</t>
  </si>
  <si>
    <t>2023-06-12 05:13:35.623 | INFO     | __main__:inference:165 - Infer time: 0.0106s</t>
  </si>
  <si>
    <t>2023-06-12 05:13:35.644 | INFO     | __main__:inference:165 - Infer time: 0.0104s</t>
  </si>
  <si>
    <t>2023-06-12 05:13:35.665 | INFO     | __main__:inference:165 - Infer time: 0.0112s</t>
  </si>
  <si>
    <t>2023-06-12 05:13:35.687 | INFO     | __main__:inference:165 - Infer time: 0.0105s</t>
  </si>
  <si>
    <t>2023-06-12 05:13:35.714 | INFO     | __main__:inference:165 - Infer time: 0.0153s</t>
  </si>
  <si>
    <t>2023-06-12 05:13:35.735 | INFO     | __main__:inference:165 - Infer time: 0.0106s</t>
  </si>
  <si>
    <t>2023-06-12 05:13:35.758 | INFO     | __main__:inference:165 - Infer time: 0.0122s</t>
  </si>
  <si>
    <t>2023-06-12 05:13:35.785 | INFO     | __main__:inference:165 - Infer time: 0.0148s</t>
  </si>
  <si>
    <t>2023-06-12 05:13:35.821 | INFO     | __main__:inference:165 - Infer time: 0.0159s</t>
  </si>
  <si>
    <t>2023-06-12 05:13:35.843 | INFO     | __main__:inference:165 - Infer time: 0.0108s</t>
  </si>
  <si>
    <t>2023-06-12 05:13:35.867 | INFO     | __main__:inference:165 - Infer time: 0.0127s</t>
  </si>
  <si>
    <t>2023-06-12 05:13:35.890 | INFO     | __main__:inference:165 - Infer time: 0.0111s</t>
  </si>
  <si>
    <t>2023-06-12 05:13:35.913 | INFO     | __main__:inference:165 - Infer time: 0.0111s</t>
  </si>
  <si>
    <t>2023-06-12 05:13:35.934 | INFO     | __main__:inference:165 - Infer time: 0.0105s</t>
  </si>
  <si>
    <t>2023-06-12 05:13:35.956 | INFO     | __main__:inference:165 - Infer time: 0.0108s</t>
  </si>
  <si>
    <t>2023-06-12 05:13:35.977 | INFO     | __main__:inference:165 - Infer time: 0.0104s</t>
  </si>
  <si>
    <t>2023-06-12 05:13:35.997 | INFO     | __main__:inference:165 - Infer time: 0.0104s</t>
  </si>
  <si>
    <t>2023-06-12 05:13:36.021 | INFO     | __main__:inference:165 - Infer time: 0.0117s</t>
  </si>
  <si>
    <t>2023-06-12 05:13:36.049 | INFO     | __main__:inference:165 - Infer time: 0.0162s</t>
  </si>
  <si>
    <t>2023-06-12 05:13:36.071 | INFO     | __main__:inference:165 - Infer time: 0.0106s</t>
  </si>
  <si>
    <t>2023-06-12 05:13:36.094 | INFO     | __main__:inference:165 - Infer time: 0.0112s</t>
  </si>
  <si>
    <t>2023-06-12 05:13:36.114 | INFO     | __main__:inference:165 - Infer time: 0.0104s</t>
  </si>
  <si>
    <t>2023-06-12 05:13:36.133 | INFO     | __main__:inference:165 - Infer time: 0.0100s</t>
  </si>
  <si>
    <t>2023-06-12 05:39:59.065 | INFO     | __main__:inference:165 - Infer time: 0.2552s</t>
  </si>
  <si>
    <t>2023-06-12 05:39:59.168 | INFO     | __main__:inference:165 - Infer time: 0.0843s</t>
  </si>
  <si>
    <t>2023-06-12 05:39:59.201 | INFO     | __main__:inference:165 - Infer time: 0.0171s</t>
  </si>
  <si>
    <t>2023-06-12 05:39:59.233 | INFO     | __main__:inference:165 - Infer time: 0.0179s</t>
  </si>
  <si>
    <t>2023-06-12 05:39:59.269 | INFO     | __main__:inference:165 - Infer time: 0.0172s</t>
  </si>
  <si>
    <t>2023-06-12 05:39:59.299 | INFO     | __main__:inference:165 - Infer time: 0.0173s</t>
  </si>
  <si>
    <t>2023-06-12 05:39:59.329 | INFO     | __main__:inference:165 - Infer time: 0.0173s</t>
  </si>
  <si>
    <t>2023-06-12 05:39:59.359 | INFO     | __main__:inference:165 - Infer time: 0.0172s</t>
  </si>
  <si>
    <t>2023-06-12 05:39:59.389 | INFO     | __main__:inference:165 - Infer time: 0.0168s</t>
  </si>
  <si>
    <t>2023-06-12 05:39:59.419 | INFO     | __main__:inference:165 - Infer time: 0.0175s</t>
  </si>
  <si>
    <t>2023-06-12 05:39:59.450 | INFO     | __main__:inference:165 - Infer time: 0.0170s</t>
  </si>
  <si>
    <t>2023-06-12 05:39:59.481 | INFO     | __main__:inference:165 - Infer time: 0.0171s</t>
  </si>
  <si>
    <t>2023-06-12 05:39:59.510 | INFO     | __main__:inference:165 - Infer time: 0.0170s</t>
  </si>
  <si>
    <t>2023-06-12 05:39:59.537 | INFO     | __main__:inference:165 - Infer time: 0.0143s</t>
  </si>
  <si>
    <t>2023-06-12 05:39:59.564 | INFO     | __main__:inference:165 - Infer time: 0.0134s</t>
  </si>
  <si>
    <t>2023-06-12 05:39:59.590 | INFO     | __main__:inference:165 - Infer time: 0.0133s</t>
  </si>
  <si>
    <t>2023-06-12 05:39:59.616 | INFO     | __main__:inference:165 - Infer time: 0.0133s</t>
  </si>
  <si>
    <t>2023-06-12 05:39:59.643 | INFO     | __main__:inference:165 - Infer time: 0.0133s</t>
  </si>
  <si>
    <t>2023-06-12 05:39:59.669 | INFO     | __main__:inference:165 - Infer time: 0.0133s</t>
  </si>
  <si>
    <t>2023-06-12 05:39:59.695 | INFO     | __main__:inference:165 - Infer time: 0.0133s</t>
  </si>
  <si>
    <t>2023-06-12 05:39:59.720 | INFO     | __main__:inference:165 - Infer time: 0.0126s</t>
  </si>
  <si>
    <t>2023-06-12 05:39:59.745 | INFO     | __main__:inference:165 - Infer time: 0.0123s</t>
  </si>
  <si>
    <t>2023-06-12 05:39:59.770 | INFO     | __main__:inference:165 - Infer time: 0.0127s</t>
  </si>
  <si>
    <t>2023-06-12 05:39:59.797 | INFO     | __main__:inference:165 - Infer time: 0.0122s</t>
  </si>
  <si>
    <t>2023-06-12 05:39:59.823 | INFO     | __main__:inference:165 - Infer time: 0.0132s</t>
  </si>
  <si>
    <t>2023-06-12 05:39:59.849 | INFO     | __main__:inference:165 - Infer time: 0.0124s</t>
  </si>
  <si>
    <t>2023-06-12 05:39:59.874 | INFO     | __main__:inference:165 - Infer time: 0.0123s</t>
  </si>
  <si>
    <t>2023-06-12 05:39:59.898 | INFO     | __main__:inference:165 - Infer time: 0.0122s</t>
  </si>
  <si>
    <t>2023-06-12 05:39:59.923 | INFO     | __main__:inference:165 - Infer time: 0.0116s</t>
  </si>
  <si>
    <t>2023-06-12 05:39:59.947 | INFO     | __main__:inference:165 - Infer time: 0.0116s</t>
  </si>
  <si>
    <t>2023-06-12 05:39:59.971 | INFO     | __main__:inference:165 - Infer time: 0.0116s</t>
  </si>
  <si>
    <t>2023-06-12 05:39:59.995 | INFO     | __main__:inference:165 - Infer time: 0.0114s</t>
  </si>
  <si>
    <t>2023-06-12 05:40:00.020 | INFO     | __main__:inference:165 - Infer time: 0.0117s</t>
  </si>
  <si>
    <t>2023-06-12 05:40:00.043 | INFO     | __main__:inference:165 - Infer time: 0.0113s</t>
  </si>
  <si>
    <t>2023-06-12 05:40:00.067 | INFO     | __main__:inference:165 - Infer time: 0.0111s</t>
  </si>
  <si>
    <t>2023-06-12 05:40:00.091 | INFO     | __main__:inference:165 - Infer time: 0.0117s</t>
  </si>
  <si>
    <t>2023-06-12 05:40:00.115 | INFO     | __main__:inference:165 - Infer time: 0.0111s</t>
  </si>
  <si>
    <t>2023-06-12 05:40:00.145 | INFO     | __main__:inference:165 - Infer time: 0.0149s</t>
  </si>
  <si>
    <t>2023-06-12 05:40:00.170 | INFO     | __main__:inference:165 - Infer time: 0.0115s</t>
  </si>
  <si>
    <t>2023-06-12 05:40:00.193 | INFO     | __main__:inference:165 - Infer time: 0.0107s</t>
  </si>
  <si>
    <t>2023-06-12 05:40:00.217 | INFO     | __main__:inference:165 - Infer time: 0.0113s</t>
  </si>
  <si>
    <t>2023-06-12 05:40:00.241 | INFO     | __main__:inference:165 - Infer time: 0.0108s</t>
  </si>
  <si>
    <t>2023-06-12 05:40:00.273 | INFO     | __main__:inference:165 - Infer time: 0.0135s</t>
  </si>
  <si>
    <t>2023-06-12 05:40:00.297 | INFO     | __main__:inference:165 - Infer time: 0.0113s</t>
  </si>
  <si>
    <t>2023-06-12 05:40:00.321 | INFO     | __main__:inference:165 - Infer time: 0.0110s</t>
  </si>
  <si>
    <t>2023-06-12 05:40:00.345 | INFO     | __main__:inference:165 - Infer time: 0.0113s</t>
  </si>
  <si>
    <t>2023-06-12 05:40:00.368 | INFO     | __main__:inference:165 - Infer time: 0.0111s</t>
  </si>
  <si>
    <t>2023-06-12 05:40:00.392 | INFO     | __main__:inference:165 - Infer time: 0.0109s</t>
  </si>
  <si>
    <t>2023-06-12 05:40:00.418 | INFO     | __main__:inference:165 - Infer time: 0.0125s</t>
  </si>
  <si>
    <t>2023-06-12 05:40:00.444 | INFO     | __main__:inference:165 - Infer time: 0.0111s</t>
  </si>
  <si>
    <t>2023-06-12 05:40:00.467 | INFO     | __main__:inference:165 - Infer time: 0.0110s</t>
  </si>
  <si>
    <t>2023-06-12 05:40:00.491 | INFO     | __main__:inference:165 - Infer time: 0.0110s</t>
  </si>
  <si>
    <t>2023-06-12 05:40:00.514 | INFO     | __main__:inference:165 - Infer time: 0.0110s</t>
  </si>
  <si>
    <t>2023-06-12 05:40:00.537 | INFO     | __main__:inference:165 - Infer time: 0.0110s</t>
  </si>
  <si>
    <t>2023-06-12 05:40:00.561 | INFO     | __main__:inference:165 - Infer time: 0.0111s</t>
  </si>
  <si>
    <t>2023-06-12 05:40:00.584 | INFO     | __main__:inference:165 - Infer time: 0.0109s</t>
  </si>
  <si>
    <t>2023-06-12 05:40:00.608 | INFO     | __main__:inference:165 - Infer time: 0.0112s</t>
  </si>
  <si>
    <t>2023-06-12 05:40:00.631 | INFO     | __main__:inference:165 - Infer time: 0.0118s</t>
  </si>
  <si>
    <t>2023-06-12 05:40:00.654 | INFO     | __main__:inference:165 - Infer time: 0.0106s</t>
  </si>
  <si>
    <t>2023-06-12 05:40:00.678 | INFO     | __main__:inference:165 - Infer time: 0.0112s</t>
  </si>
  <si>
    <t>2023-06-12 05:40:00.701 | INFO     | __main__:inference:165 - Infer time: 0.0109s</t>
  </si>
  <si>
    <t>2023-06-12 05:40:00.727 | INFO     | __main__:inference:165 - Infer time: 0.0129s</t>
  </si>
  <si>
    <t>2023-06-12 05:40:00.750 | INFO     | __main__:inference:165 - Infer time: 0.0106s</t>
  </si>
  <si>
    <t>2023-06-12 05:40:00.773 | INFO     | __main__:inference:165 - Infer time: 0.0109s</t>
  </si>
  <si>
    <t>2023-06-12 05:40:00.796 | INFO     | __main__:inference:165 - Infer time: 0.0110s</t>
  </si>
  <si>
    <t>2023-06-12 05:40:00.820 | INFO     | __main__:inference:165 - Infer time: 0.0110s</t>
  </si>
  <si>
    <t>2023-06-12 05:40:00.844 | INFO     | __main__:inference:165 - Infer time: 0.0109s</t>
  </si>
  <si>
    <t>2023-06-12 05:40:00.869 | INFO     | __main__:inference:165 - Infer time: 0.0130s</t>
  </si>
  <si>
    <t>2023-06-12 05:40:00.893 | INFO     | __main__:inference:165 - Infer time: 0.0110s</t>
  </si>
  <si>
    <t>2023-06-12 05:40:00.916 | INFO     | __main__:inference:165 - Infer time: 0.0111s</t>
  </si>
  <si>
    <t>2023-06-12 05:40:00.939 | INFO     | __main__:inference:165 - Infer time: 0.0109s</t>
  </si>
  <si>
    <t>2023-06-12 05:40:00.963 | INFO     | __main__:inference:165 - Infer time: 0.0117s</t>
  </si>
  <si>
    <t>2023-06-12 05:40:00.987 | INFO     | __main__:inference:165 - Infer time: 0.0112s</t>
  </si>
  <si>
    <t>2023-06-12 05:40:01.012 | INFO     | __main__:inference:165 - Infer time: 0.0118s</t>
  </si>
  <si>
    <t>2023-06-12 05:40:01.039 | INFO     | __main__:inference:165 - Infer time: 0.0156s</t>
  </si>
  <si>
    <t>2023-06-12 05:40:01.063 | INFO     | __main__:inference:165 - Infer time: 0.0112s</t>
  </si>
  <si>
    <t>2023-06-12 05:40:01.093 | INFO     | __main__:inference:165 - Infer time: 0.0154s</t>
  </si>
  <si>
    <t>2023-06-12 05:40:01.119 | INFO     | __main__:inference:165 - Infer time: 0.0113s</t>
  </si>
  <si>
    <t>2023-06-12 05:40:01.144 | INFO     | __main__:inference:165 - Infer time: 0.0132s</t>
  </si>
  <si>
    <t>2023-06-12 05:40:01.168 | INFO     | __main__:inference:165 - Infer time: 0.0116s</t>
  </si>
  <si>
    <t>2023-06-12 05:40:01.191 | INFO     | __main__:inference:165 - Infer time: 0.0113s</t>
  </si>
  <si>
    <t>2023-06-12 05:40:01.215 | INFO     | __main__:inference:165 - Infer time: 0.0120s</t>
  </si>
  <si>
    <t>2023-06-12 05:40:01.242 | INFO     | __main__:inference:165 - Infer time: 0.0147s</t>
  </si>
  <si>
    <t>2023-06-12 05:40:01.266 | INFO     | __main__:inference:165 - Infer time: 0.0117s</t>
  </si>
  <si>
    <t>2023-06-12 05:40:01.298 | INFO     | __main__:inference:165 - Infer time: 0.0121s</t>
  </si>
  <si>
    <t>2023-06-12 05:40:01.324 | INFO     | __main__:inference:165 - Infer time: 0.0119s</t>
  </si>
  <si>
    <t>2023-06-12 05:40:01.347 | INFO     | __main__:inference:165 - Infer time: 0.0116s</t>
  </si>
  <si>
    <t>2023-06-12 05:40:01.370 | INFO     | __main__:inference:165 - Infer time: 0.0115s</t>
  </si>
  <si>
    <t>2023-06-12 05:40:01.393 | INFO     | __main__:inference:165 - Infer time: 0.0116s</t>
  </si>
  <si>
    <t>2023-06-12 05:40:01.416 | INFO     | __main__:inference:165 - Infer time: 0.0112s</t>
  </si>
  <si>
    <t>2023-06-12 05:40:01.440 | INFO     | __main__:inference:165 - Infer time: 0.0124s</t>
  </si>
  <si>
    <t>2023-06-12 05:40:01.465 | INFO     | __main__:inference:165 - Infer time: 0.0121s</t>
  </si>
  <si>
    <t>2023-06-12 05:40:01.488 | INFO     | __main__:inference:165 - Infer time: 0.0113s</t>
  </si>
  <si>
    <t>2023-06-12 05:40:01.512 | INFO     | __main__:inference:165 - Infer time: 0.0121s</t>
  </si>
  <si>
    <t>2023-06-12 05:40:01.536 | INFO     | __main__:inference:165 - Infer time: 0.0122s</t>
  </si>
  <si>
    <t>2023-06-12 05:40:01.564 | INFO     | __main__:inference:165 - Infer time: 0.0130s</t>
  </si>
  <si>
    <t>2023-06-12 05:40:01.588 | INFO     | __main__:inference:165 - Infer time: 0.0122s</t>
  </si>
  <si>
    <t>2023-06-12 05:40:01.613 | INFO     | __main__:inference:165 - Infer time: 0.0117s</t>
  </si>
  <si>
    <t>2023-06-12 05:40:01.636 | INFO     | __main__:inference:165 - Infer time: 0.0112s</t>
  </si>
  <si>
    <t>2023-06-12 05:40:01.660 | INFO     | __main__:inference:165 - Infer time: 0.0118s</t>
  </si>
  <si>
    <t>2023-06-12 05:40:01.683 | INFO     | __main__:inference:165 - Infer time: 0.0111s</t>
  </si>
  <si>
    <t>2023-06-12 05:40:01.706 | INFO     | __main__:inference:165 - Infer time: 0.0117s</t>
  </si>
  <si>
    <t>2023-06-12 05:40:01.729 | INFO     | __main__:inference:165 - Infer time: 0.0117s</t>
  </si>
  <si>
    <t>2023-06-12 05:40:01.756 | INFO     | __main__:inference:165 - Infer time: 0.0154s</t>
  </si>
  <si>
    <t>2023-06-12 05:40:01.778 | INFO     | __main__:inference:165 - Infer time: 0.0111s</t>
  </si>
  <si>
    <t>2023-06-12 05:40:01.801 | INFO     | __main__:inference:165 - Infer time: 0.0110s</t>
  </si>
  <si>
    <t>2023-06-12 05:40:01.824 | INFO     | __main__:inference:165 - Infer time: 0.0117s</t>
  </si>
  <si>
    <t>2023-06-12 05:40:01.850 | INFO     | __main__:inference:165 - Infer time: 0.0147s</t>
  </si>
  <si>
    <t>2023-06-12 05:40:01.874 | INFO     | __main__:inference:165 - Infer time: 0.0130s</t>
  </si>
  <si>
    <t>2023-06-12 05:40:01.897 | INFO     | __main__:inference:165 - Infer time: 0.0106s</t>
  </si>
  <si>
    <t>2023-06-12 05:40:01.919 | INFO     | __main__:inference:165 - Infer time: 0.0109s</t>
  </si>
  <si>
    <t>2023-06-12 05:40:01.941 | INFO     | __main__:inference:165 - Infer time: 0.0112s</t>
  </si>
  <si>
    <t>2023-06-12 05:40:01.964 | INFO     | __main__:inference:165 - Infer time: 0.0113s</t>
  </si>
  <si>
    <t>2023-06-12 05:40:01.987 | INFO     | __main__:inference:165 - Infer time: 0.0115s</t>
  </si>
  <si>
    <t>2023-06-12 05:40:02.010 | INFO     | __main__:inference:165 - Infer time: 0.0116s</t>
  </si>
  <si>
    <t>2023-06-12 05:40:02.032 | INFO     | __main__:inference:165 - Infer time: 0.0107s</t>
  </si>
  <si>
    <t>2023-06-12 05:40:02.056 | INFO     | __main__:inference:165 - Infer time: 0.0125s</t>
  </si>
  <si>
    <t>2023-06-12 05:40:02.080 | INFO     | __main__:inference:165 - Infer time: 0.0119s</t>
  </si>
  <si>
    <t>2023-06-12 05:40:02.104 | INFO     | __main__:inference:165 - Infer time: 0.0120s</t>
  </si>
  <si>
    <t>2023-06-12 05:40:02.128 | INFO     | __main__:inference:165 - Infer time: 0.0120s</t>
  </si>
  <si>
    <t>2023-06-12 05:40:02.158 | INFO     | __main__:inference:165 - Infer time: 0.0176s</t>
  </si>
  <si>
    <t>2023-06-12 05:40:02.187 | INFO     | __main__:inference:165 - Infer time: 0.0160s</t>
  </si>
  <si>
    <t>2023-06-12 05:40:02.212 | INFO     | __main__:inference:165 - Infer time: 0.0122s</t>
  </si>
  <si>
    <t>2023-06-12 05:40:02.236 | INFO     | __main__:inference:165 - Infer time: 0.0120s</t>
  </si>
  <si>
    <t>2023-06-12 05:40:02.266 | INFO     | __main__:inference:165 - Infer time: 0.0120s</t>
  </si>
  <si>
    <t>2023-06-12 05:40:02.301 | INFO     | __main__:inference:165 - Infer time: 0.0205s</t>
  </si>
  <si>
    <t>2023-06-12 05:40:02.330 | INFO     | __main__:inference:165 - Infer time: 0.0155s</t>
  </si>
  <si>
    <t>2023-06-12 05:40:02.374 | INFO     | __main__:inference:165 - Infer time: 0.0177s</t>
  </si>
  <si>
    <t>2023-06-12 05:40:02.399 | INFO     | __main__:inference:165 - Infer time: 0.0117s</t>
  </si>
  <si>
    <t>2023-06-12 05:40:02.427 | INFO     | __main__:inference:165 - Infer time: 0.0137s</t>
  </si>
  <si>
    <t>2023-06-12 05:40:02.458 | INFO     | __main__:inference:165 - Infer time: 0.0161s</t>
  </si>
  <si>
    <t>2023-06-12 05:40:02.486 | INFO     | __main__:inference:165 - Infer time: 0.0138s</t>
  </si>
  <si>
    <t>2023-06-12 05:40:02.520 | INFO     | __main__:inference:165 - Infer time: 0.0120s</t>
  </si>
  <si>
    <t>2023-06-12 05:40:02.547 | INFO     | __main__:inference:165 - Infer time: 0.0121s</t>
  </si>
  <si>
    <t>2023-06-12 05:40:02.575 | INFO     | __main__:inference:165 - Infer time: 0.0128s</t>
  </si>
  <si>
    <t>2023-06-12 05:40:02.603 | INFO     | __main__:inference:165 - Infer time: 0.0141s</t>
  </si>
  <si>
    <t>2023-06-12 05:40:02.628 | INFO     | __main__:inference:165 - Infer time: 0.0122s</t>
  </si>
  <si>
    <t>2023-06-12 05:40:02.654 | INFO     | __main__:inference:165 - Infer time: 0.0124s</t>
  </si>
  <si>
    <t>2023-06-12 05:40:02.680 | INFO     | __main__:inference:165 - Infer time: 0.0127s</t>
  </si>
  <si>
    <t>2023-06-12 05:40:02.705 | INFO     | __main__:inference:165 - Infer time: 0.0115s</t>
  </si>
  <si>
    <t>2023-06-12 05:40:02.731 | INFO     | __main__:inference:165 - Infer time: 0.0126s</t>
  </si>
  <si>
    <t>2023-06-12 05:40:02.761 | INFO     | __main__:inference:165 - Infer time: 0.0167s</t>
  </si>
  <si>
    <t>2023-06-12 05:40:02.786 | INFO     | __main__:inference:165 - Infer time: 0.0122s</t>
  </si>
  <si>
    <t>2023-06-12 05:40:02.812 | INFO     | __main__:inference:165 - Infer time: 0.0122s</t>
  </si>
  <si>
    <t>2023-06-12 05:40:02.837 | INFO     | __main__:inference:165 - Infer time: 0.0120s</t>
  </si>
  <si>
    <t>2023-06-12 05:40:02.865 | INFO     | __main__:inference:165 - Infer time: 0.0138s</t>
  </si>
  <si>
    <t>2023-06-12 05:40:02.891 | INFO     | __main__:inference:165 - Infer time: 0.0129s</t>
  </si>
  <si>
    <t>2023-06-12 05:40:02.916 | INFO     | __main__:inference:165 - Infer time: 0.0120s</t>
  </si>
  <si>
    <t>2023-06-12 05:40:02.941 | INFO     | __main__:inference:165 - Infer time: 0.0120s</t>
  </si>
  <si>
    <t>2023-06-12 05:40:02.970 | INFO     | __main__:inference:165 - Infer time: 0.0158s</t>
  </si>
  <si>
    <t>2023-06-12 05:40:02.996 | INFO     | __main__:inference:165 - Infer time: 0.0122s</t>
  </si>
  <si>
    <t>2023-06-12 05:40:03.021 | INFO     | __main__:inference:165 - Infer time: 0.0117s</t>
  </si>
  <si>
    <t>2023-06-12 05:40:03.048 | INFO     | __main__:inference:165 - Infer time: 0.0125s</t>
  </si>
  <si>
    <t>2023-06-12 05:40:03.073 | INFO     | __main__:inference:165 - Infer time: 0.0121s</t>
  </si>
  <si>
    <t>2023-06-12 05:40:03.098 | INFO     | __main__:inference:165 - Infer time: 0.0118s</t>
  </si>
  <si>
    <t>2023-06-12 05:40:03.123 | INFO     | __main__:inference:165 - Infer time: 0.0119s</t>
  </si>
  <si>
    <t>2023-06-12 05:40:03.150 | INFO     | __main__:inference:165 - Infer time: 0.0137s</t>
  </si>
  <si>
    <t>2023-06-12 05:40:03.177 | INFO     | __main__:inference:165 - Infer time: 0.0133s</t>
  </si>
  <si>
    <t>2023-06-12 05:40:03.202 | INFO     | __main__:inference:165 - Infer time: 0.0122s</t>
  </si>
  <si>
    <t>2023-06-12 05:40:03.227 | INFO     | __main__:inference:165 - Infer time: 0.0113s</t>
  </si>
  <si>
    <t>2023-06-12 05:40:03.252 | INFO     | __main__:inference:165 - Infer time: 0.0121s</t>
  </si>
  <si>
    <t>2023-06-12 05:40:03.278 | INFO     | __main__:inference:165 - Infer time: 0.0115s</t>
  </si>
  <si>
    <t>2023-06-12 05:40:03.304 | INFO     | __main__:inference:165 - Infer time: 0.0129s</t>
  </si>
  <si>
    <t>2023-06-12 05:40:03.336 | INFO     | __main__:inference:165 - Infer time: 0.0145s</t>
  </si>
  <si>
    <t>2023-06-12 05:40:03.361 | INFO     | __main__:inference:165 - Infer time: 0.0122s</t>
  </si>
  <si>
    <t>2023-06-12 05:40:03.386 | INFO     | __main__:inference:165 - Infer time: 0.0115s</t>
  </si>
  <si>
    <t>2023-06-12 05:40:03.411 | INFO     | __main__:inference:165 - Infer time: 0.0122s</t>
  </si>
  <si>
    <t>2023-06-12 05:40:03.436 | INFO     | __main__:inference:165 - Infer time: 0.0118s</t>
  </si>
  <si>
    <t>2023-06-12 05:40:03.462 | INFO     | __main__:inference:165 - Infer time: 0.0126s</t>
  </si>
  <si>
    <t>2023-06-12 05:40:03.488 | INFO     | __main__:inference:165 - Infer time: 0.0119s</t>
  </si>
  <si>
    <t>2023-06-12 05:40:03.512 | INFO     | __main__:inference:165 - Infer time: 0.0117s</t>
  </si>
  <si>
    <t>2023-06-12 05:40:03.536 | INFO     | __main__:inference:165 - Infer time: 0.0116s</t>
  </si>
  <si>
    <t>2023-06-12 05:40:03.566 | INFO     | __main__:inference:165 - Infer time: 0.0167s</t>
  </si>
  <si>
    <t>2023-06-12 05:40:03.591 | INFO     | __main__:inference:165 - Infer time: 0.0117s</t>
  </si>
  <si>
    <t>2023-06-12 05:40:03.617 | INFO     | __main__:inference:165 - Infer time: 0.0118s</t>
  </si>
  <si>
    <t>2023-06-12 05:40:03.641 | INFO     | __main__:inference:165 - Infer time: 0.0117s</t>
  </si>
  <si>
    <t>2023-06-12 05:40:03.667 | INFO     | __main__:inference:165 - Infer time: 0.0129s</t>
  </si>
  <si>
    <t>2023-06-12 05:40:03.692 | INFO     | __main__:inference:165 - Infer time: 0.0120s</t>
  </si>
  <si>
    <t>2023-06-12 05:40:03.717 | INFO     | __main__:inference:165 - Infer time: 0.0122s</t>
  </si>
  <si>
    <t>2023-06-12 05:40:03.742 | INFO     | __main__:inference:165 - Infer time: 0.0120s</t>
  </si>
  <si>
    <t>2023-06-12 05:40:03.768 | INFO     | __main__:inference:165 - Infer time: 0.0129s</t>
  </si>
  <si>
    <t>2023-06-12 05:40:03.793 | INFO     | __main__:inference:165 - Infer time: 0.0117s</t>
  </si>
  <si>
    <t>2023-06-12 05:40:03.823 | INFO     | __main__:inference:165 - Infer time: 0.0156s</t>
  </si>
  <si>
    <t>2023-06-12 05:40:03.847 | INFO     | __main__:inference:165 - Infer time: 0.0118s</t>
  </si>
  <si>
    <t>2023-06-12 05:40:03.876 | INFO     | __main__:inference:165 - Infer time: 0.0159s</t>
  </si>
  <si>
    <t>2023-06-12 05:40:03.900 | INFO     | __main__:inference:165 - Infer time: 0.0115s</t>
  </si>
  <si>
    <t>2023-06-12 05:40:03.925 | INFO     | __main__:inference:165 - Infer time: 0.0119s</t>
  </si>
  <si>
    <t>2023-06-12 05:40:03.949 | INFO     | __main__:inference:165 - Infer time: 0.0114s</t>
  </si>
  <si>
    <t>2023-06-12 05:40:03.974 | INFO     | __main__:inference:165 - Infer time: 0.0127s</t>
  </si>
  <si>
    <t>2023-06-12 05:40:03.999 | INFO     | __main__:inference:165 - Infer time: 0.0119s</t>
  </si>
  <si>
    <t>2023-06-12 05:40:04.025 | INFO     | __main__:inference:165 - Infer time: 0.0121s</t>
  </si>
  <si>
    <t>2023-06-12 05:40:04.052 | INFO     | __main__:inference:165 - Infer time: 0.0135s</t>
  </si>
  <si>
    <t>2023-06-12 05:40:04.077 | INFO     | __main__:inference:165 - Infer time: 0.0120s</t>
  </si>
  <si>
    <t>2023-06-12 05:40:04.102 | INFO     | __main__:inference:165 - Infer time: 0.0119s</t>
  </si>
  <si>
    <t>2023-06-12 05:40:04.127 | INFO     | __main__:inference:165 - Infer time: 0.0125s</t>
  </si>
  <si>
    <t>2023-06-12 05:40:04.154 | INFO     | __main__:inference:165 - Infer time: 0.0143s</t>
  </si>
  <si>
    <t>2023-06-12 05:40:04.182 | INFO     | __main__:inference:165 - Infer time: 0.0120s</t>
  </si>
  <si>
    <t>2023-06-12 05:40:04.207 | INFO     | __main__:inference:165 - Infer time: 0.0119s</t>
  </si>
  <si>
    <t>2023-06-12 05:40:04.233 | INFO     | __main__:inference:165 - Infer time: 0.0124s</t>
  </si>
  <si>
    <t>2023-06-12 05:40:04.258 | INFO     | __main__:inference:165 - Infer time: 0.0118s</t>
  </si>
  <si>
    <t>2023-06-12 05:40:04.283 | INFO     | __main__:inference:165 - Infer time: 0.0118s</t>
  </si>
  <si>
    <t>2023-06-12 05:40:04.307 | INFO     | __main__:inference:165 - Infer time: 0.0120s</t>
  </si>
  <si>
    <t>2023-06-12 05:40:04.333 | INFO     | __main__:inference:165 - Infer time: 0.0131s</t>
  </si>
  <si>
    <t>2023-06-12 05:40:04.363 | INFO     | __main__:inference:165 - Infer time: 0.0141s</t>
  </si>
  <si>
    <t>2023-06-12 05:40:04.388 | INFO     | __main__:inference:165 - Infer time: 0.0119s</t>
  </si>
  <si>
    <t>2023-06-12 05:40:04.413 | INFO     | __main__:inference:165 - Infer time: 0.0120s</t>
  </si>
  <si>
    <t>2023-06-12 05:40:04.438 | INFO     | __main__:inference:165 - Infer time: 0.0118s</t>
  </si>
  <si>
    <t>2023-06-12 05:40:04.464 | INFO     | __main__:inference:165 - Infer time: 0.0136s</t>
  </si>
  <si>
    <t>2023-06-12 05:40:04.488 | INFO     | __main__:inference:165 - Infer time: 0.0113s</t>
  </si>
  <si>
    <t>2023-06-12 05:40:04.513 | INFO     | __main__:inference:165 - Infer time: 0.0120s</t>
  </si>
  <si>
    <t>2023-06-12 05:40:04.538 | INFO     | __main__:inference:165 - Infer time: 0.0129s</t>
  </si>
  <si>
    <t>2023-06-12 05:40:04.563 | INFO     | __main__:inference:165 - Infer time: 0.0130s</t>
  </si>
  <si>
    <t>2023-06-12 05:40:04.591 | INFO     | __main__:inference:165 - Infer time: 0.0146s</t>
  </si>
  <si>
    <t>2023-06-12 05:40:04.618 | INFO     | __main__:inference:165 - Infer time: 0.0115s</t>
  </si>
  <si>
    <t>2023-06-12 05:40:04.642 | INFO     | __main__:inference:165 - Infer time: 0.0120s</t>
  </si>
  <si>
    <t>2023-06-12 05:40:04.667 | INFO     | __main__:inference:165 - Infer time: 0.0124s</t>
  </si>
  <si>
    <t>2023-06-12 05:40:04.690 | INFO     | __main__:inference:165 - Infer time: 0.0112s</t>
  </si>
  <si>
    <t>2023-06-12 05:40:04.715 | INFO     | __main__:inference:165 - Infer time: 0.0114s</t>
  </si>
  <si>
    <t>2023-06-12 05:40:04.739 | INFO     | __main__:inference:165 - Infer time: 0.0114s</t>
  </si>
  <si>
    <t>2023-06-12 05:40:04.763 | INFO     | __main__:inference:165 - Infer time: 0.0121s</t>
  </si>
  <si>
    <t>2023-06-12 05:40:04.791 | INFO     | __main__:inference:165 - Infer time: 0.0127s</t>
  </si>
  <si>
    <t>2023-06-12 05:40:04.817 | INFO     | __main__:inference:165 - Infer time: 0.0123s</t>
  </si>
  <si>
    <t>2023-06-12 05:40:04.841 | INFO     | __main__:inference:165 - Infer time: 0.0117s</t>
  </si>
  <si>
    <t>2023-06-12 05:40:04.866 | INFO     | __main__:inference:165 - Infer time: 0.0134s</t>
  </si>
  <si>
    <t>2023-06-12 05:40:04.890 | INFO     | __main__:inference:165 - Infer time: 0.0113s</t>
  </si>
  <si>
    <t>2023-06-12 05:40:04.913 | INFO     | __main__:inference:165 - Infer time: 0.0111s</t>
  </si>
  <si>
    <t>2023-06-12 05:40:04.937 | INFO     | __main__:inference:165 - Infer time: 0.0117s</t>
  </si>
  <si>
    <t>2023-06-12 05:40:04.962 | INFO     | __main__:inference:165 - Infer time: 0.0113s</t>
  </si>
  <si>
    <t>2023-06-12 05:40:04.987 | INFO     | __main__:inference:165 - Infer time: 0.0119s</t>
  </si>
  <si>
    <t>2023-06-12 05:40:05.013 | INFO     | __main__:inference:165 - Infer time: 0.0118s</t>
  </si>
  <si>
    <t>2023-06-12 05:40:05.037 | INFO     | __main__:inference:165 - Infer time: 0.0112s</t>
  </si>
  <si>
    <t>2023-06-12 05:40:05.061 | INFO     | __main__:inference:165 - Infer time: 0.0114s</t>
  </si>
  <si>
    <t>2023-06-12 05:40:05.088 | INFO     | __main__:inference:165 - Infer time: 0.0115s</t>
  </si>
  <si>
    <t>2023-06-12 05:40:05.112 | INFO     | __main__:inference:165 - Infer time: 0.0113s</t>
  </si>
  <si>
    <t>2023-06-12 05:40:05.137 | INFO     | __main__:inference:165 - Infer time: 0.0117s</t>
  </si>
  <si>
    <t>2023-06-12 05:40:05.163 | INFO     | __main__:inference:165 - Infer time: 0.0137s</t>
  </si>
  <si>
    <t>2023-06-12 05:40:05.188 | INFO     | __main__:inference:165 - Infer time: 0.0112s</t>
  </si>
  <si>
    <t>2023-06-12 05:40:05.212 | INFO     | __main__:inference:165 - Infer time: 0.0113s</t>
  </si>
  <si>
    <t>2023-06-12 05:40:05.236 | INFO     | __main__:inference:165 - Infer time: 0.0110s</t>
  </si>
  <si>
    <t>2023-06-12 05:40:05.259 | INFO     | __main__:inference:165 - Infer time: 0.0108s</t>
  </si>
  <si>
    <t>2023-06-12 05:40:05.286 | INFO     | __main__:inference:165 - Infer time: 0.0146s</t>
  </si>
  <si>
    <t>2023-06-12 05:40:05.310 | INFO     | __main__:inference:165 - Infer time: 0.0113s</t>
  </si>
  <si>
    <t>2023-06-12 05:40:05.334 | INFO     | __main__:inference:165 - Infer time: 0.0113s</t>
  </si>
  <si>
    <t>2023-06-12 05:40:05.359 | INFO     | __main__:inference:165 - Infer time: 0.0128s</t>
  </si>
  <si>
    <t>2023-06-12 05:40:05.388 | INFO     | __main__:inference:165 - Infer time: 0.0130s</t>
  </si>
  <si>
    <t>2023-06-12 05:40:05.411 | INFO     | __main__:inference:165 - Infer time: 0.0113s</t>
  </si>
  <si>
    <t>2023-06-12 05:40:05.435 | INFO     | __main__:inference:165 - Infer time: 0.0122s</t>
  </si>
  <si>
    <t>2023-06-12 05:40:05.458 | INFO     | __main__:inference:165 - Infer time: 0.0111s</t>
  </si>
  <si>
    <t>2023-06-12 05:40:05.483 | INFO     | __main__:inference:165 - Infer time: 0.0124s</t>
  </si>
  <si>
    <t>2023-06-12 05:40:05.505 | INFO     | __main__:inference:165 - Infer time: 0.0109s</t>
  </si>
  <si>
    <t>2023-06-12 05:40:05.528 | INFO     | __main__:inference:165 - Infer time: 0.0110s</t>
  </si>
  <si>
    <t>2023-06-12 05:40:05.553 | INFO     | __main__:inference:165 - Infer time: 0.0143s</t>
  </si>
  <si>
    <t>2023-06-12 05:40:05.581 | INFO     | __main__:inference:165 - Infer time: 0.0155s</t>
  </si>
  <si>
    <t>2023-06-12 05:40:05.607 | INFO     | __main__:inference:165 - Infer time: 0.0126s</t>
  </si>
  <si>
    <t>2023-06-12 05:40:05.633 | INFO     | __main__:inference:165 - Infer time: 0.0137s</t>
  </si>
  <si>
    <t>2023-06-12 05:40:05.657 | INFO     | __main__:inference:165 - Infer time: 0.0113s</t>
  </si>
  <si>
    <t>2023-06-12 05:40:05.680 | INFO     | __main__:inference:165 - Infer time: 0.0117s</t>
  </si>
  <si>
    <t>2023-06-12 05:40:05.704 | INFO     | __main__:inference:165 - Infer time: 0.0118s</t>
  </si>
  <si>
    <t>2023-06-12 05:40:05.729 | INFO     | __main__:inference:165 - Infer time: 0.0123s</t>
  </si>
  <si>
    <t>2023-06-12 05:40:05.752 | INFO     | __main__:inference:165 - Infer time: 0.0111s</t>
  </si>
  <si>
    <t>2023-06-12 05:40:05.774 | INFO     | __main__:inference:165 - Infer time: 0.0111s</t>
  </si>
  <si>
    <t>2023-06-12 05:40:05.798 | INFO     | __main__:inference:165 - Infer time: 0.0114s</t>
  </si>
  <si>
    <t>2023-06-12 05:40:05.821 | INFO     | __main__:inference:165 - Infer time: 0.0115s</t>
  </si>
  <si>
    <t>2023-06-12 05:40:05.844 | INFO     | __main__:inference:165 - Infer time: 0.0116s</t>
  </si>
  <si>
    <t>2023-06-12 05:40:05.870 | INFO     | __main__:inference:165 - Infer time: 0.0137s</t>
  </si>
  <si>
    <t>2023-06-12 05:40:05.897 | INFO     | __main__:inference:165 - Infer time: 0.0145s</t>
  </si>
  <si>
    <t>2023-06-12 05:40:05.921 | INFO     | __main__:inference:165 - Infer time: 0.0116s</t>
  </si>
  <si>
    <t>2023-06-12 05:40:05.944 | INFO     | __main__:inference:165 - Infer time: 0.0113s</t>
  </si>
  <si>
    <t>2023-06-12 05:40:05.968 | INFO     | __main__:inference:165 - Infer time: 0.0111s</t>
  </si>
  <si>
    <t>2023-06-12 05:40:05.992 | INFO     | __main__:inference:165 - Infer time: 0.0123s</t>
  </si>
  <si>
    <t>2023-06-12 05:40:06.016 | INFO     | __main__:inference:165 - Infer time: 0.0114s</t>
  </si>
  <si>
    <t>2023-06-12 05:40:06.040 | INFO     | __main__:inference:165 - Infer time: 0.0126s</t>
  </si>
  <si>
    <t>2023-06-12 05:40:06.064 | INFO     | __main__:inference:165 - Infer time: 0.0121s</t>
  </si>
  <si>
    <t>2023-06-12 05:40:06.089 | INFO     | __main__:inference:165 - Infer time: 0.0125s</t>
  </si>
  <si>
    <t>2023-06-12 05:40:06.113 | INFO     | __main__:inference:165 - Infer time: 0.0118s</t>
  </si>
  <si>
    <t>2023-06-12 05:40:06.137 | INFO     | __main__:inference:165 - Infer time: 0.0120s</t>
  </si>
  <si>
    <t>2023-06-12 05:40:06.163 | INFO     | __main__:inference:165 - Infer time: 0.0136s</t>
  </si>
  <si>
    <t>2023-06-12 05:40:06.193 | INFO     | __main__:inference:165 - Infer time: 0.0160s</t>
  </si>
  <si>
    <t>2023-06-12 05:40:06.217 | INFO     | __main__:inference:165 - Infer time: 0.0119s</t>
  </si>
  <si>
    <t>2023-06-12 05:40:06.245 | INFO     | __main__:inference:165 - Infer time: 0.0127s</t>
  </si>
  <si>
    <t>2023-06-12 05:40:06.269 | INFO     | __main__:inference:165 - Infer time: 0.0121s</t>
  </si>
  <si>
    <t>2023-06-12 05:40:06.294 | INFO     | __main__:inference:165 - Infer time: 0.0116s</t>
  </si>
  <si>
    <t>2023-06-12 05:40:06.319 | INFO     | __main__:inference:165 - Infer time: 0.0114s</t>
  </si>
  <si>
    <t>2023-06-12 05:40:06.343 | INFO     | __main__:inference:165 - Infer time: 0.0115s</t>
  </si>
  <si>
    <t>2023-06-12 05:40:06.367 | INFO     | __main__:inference:165 - Infer time: 0.0116s</t>
  </si>
  <si>
    <t>2023-06-12 05:40:06.400 | INFO     | __main__:inference:165 - Infer time: 0.0195s</t>
  </si>
  <si>
    <t>2023-06-12 05:40:06.429 | INFO     | __main__:inference:165 - Infer time: 0.0121s</t>
  </si>
  <si>
    <t>2023-06-12 05:40:06.453 | INFO     | __main__:inference:165 - Infer time: 0.0116s</t>
  </si>
  <si>
    <t>2023-06-12 05:40:06.477 | INFO     | __main__:inference:165 - Infer time: 0.0115s</t>
  </si>
  <si>
    <t>2023-06-12 05:40:06.505 | INFO     | __main__:inference:165 - Infer time: 0.0114s</t>
  </si>
  <si>
    <t>2023-06-12 05:40:06.530 | INFO     | __main__:inference:165 - Infer time: 0.0125s</t>
  </si>
  <si>
    <t>2023-06-12 05:40:06.554 | INFO     | __main__:inference:165 - Infer time: 0.0118s</t>
  </si>
  <si>
    <t>2023-06-12 05:40:06.579 | INFO     | __main__:inference:165 - Infer time: 0.0128s</t>
  </si>
  <si>
    <t>2023-06-12 05:40:06.606 | INFO     | __main__:inference:165 - Infer time: 0.0145s</t>
  </si>
  <si>
    <t>2023-06-12 05:40:06.631 | INFO     | __main__:inference:165 - Infer time: 0.0120s</t>
  </si>
  <si>
    <t>2023-06-12 05:40:06.655 | INFO     | __main__:inference:165 - Infer time: 0.0117s</t>
  </si>
  <si>
    <t>2023-06-12 05:40:06.680 | INFO     | __main__:inference:165 - Infer time: 0.0125s</t>
  </si>
  <si>
    <t>2023-06-12 05:40:06.703 | INFO     | __main__:inference:165 - Infer time: 0.0113s</t>
  </si>
  <si>
    <t>2023-06-12 05:40:06.728 | INFO     | __main__:inference:165 - Infer time: 0.0119s</t>
  </si>
  <si>
    <t>2023-06-12 05:40:06.751 | INFO     | __main__:inference:165 - Infer time: 0.0116s</t>
  </si>
  <si>
    <t>2023-06-12 05:40:06.775 | INFO     | __main__:inference:165 - Infer time: 0.0119s</t>
  </si>
  <si>
    <t>2023-06-12 05:40:06.803 | INFO     | __main__:inference:165 - Infer time: 0.0150s</t>
  </si>
  <si>
    <t>2023-06-12 05:40:06.827 | INFO     | __main__:inference:165 - Infer time: 0.0119s</t>
  </si>
  <si>
    <t>2023-06-12 05:40:06.852 | INFO     | __main__:inference:165 - Infer time: 0.0120s</t>
  </si>
  <si>
    <t>2023-06-12 05:40:06.876 | INFO     | __main__:inference:165 - Infer time: 0.0121s</t>
  </si>
  <si>
    <t>2023-06-12 05:40:06.900 | INFO     | __main__:inference:165 - Infer time: 0.0118s</t>
  </si>
  <si>
    <t>2023-06-12 05:40:06.924 | INFO     | __main__:inference:165 - Infer time: 0.0121s</t>
  </si>
  <si>
    <t>2023-06-12 05:40:06.948 | INFO     | __main__:inference:165 - Infer time: 0.0116s</t>
  </si>
  <si>
    <t>2023-06-12 05:40:06.972 | INFO     | __main__:inference:165 - Infer time: 0.0119s</t>
  </si>
  <si>
    <t>2023-06-12 05:40:07.002 | INFO     | __main__:inference:165 - Infer time: 0.0147s</t>
  </si>
  <si>
    <t>2023-06-12 05:40:07.025 | INFO     | __main__:inference:165 - Infer time: 0.0115s</t>
  </si>
  <si>
    <t>2023-06-12 05:40:07.049 | INFO     | __main__:inference:165 - Infer time: 0.0113s</t>
  </si>
  <si>
    <t>2023-06-12 05:40:07.073 | INFO     | __main__:inference:165 - Infer time: 0.0116s</t>
  </si>
  <si>
    <t>2023-06-12 05:40:07.101 | INFO     | __main__:inference:165 - Infer time: 0.0145s</t>
  </si>
  <si>
    <t>2023-06-12 05:40:07.125 | INFO     | __main__:inference:165 - Infer time: 0.0117s</t>
  </si>
  <si>
    <t>2023-06-12 05:40:07.148 | INFO     | __main__:inference:165 - Infer time: 0.0115s</t>
  </si>
  <si>
    <t>2023-06-12 05:40:07.174 | INFO     | __main__:inference:165 - Infer time: 0.0136s</t>
  </si>
  <si>
    <t>2023-06-12 05:40:07.198 | INFO     | __main__:inference:165 - Infer time: 0.0120s</t>
  </si>
  <si>
    <t>2023-06-12 05:40:07.229 | INFO     | __main__:inference:165 - Infer time: 0.0162s</t>
  </si>
  <si>
    <t>2023-06-12 05:40:07.252 | INFO     | __main__:inference:165 - Infer time: 0.0114s</t>
  </si>
  <si>
    <t>2023-06-12 05:40:07.276 | INFO     | __main__:inference:165 - Infer time: 0.0115s</t>
  </si>
  <si>
    <t>2023-06-12 05:40:07.304 | INFO     | __main__:inference:165 - Infer time: 0.0152s</t>
  </si>
  <si>
    <t>2023-06-12 05:40:07.328 | INFO     | __main__:inference:165 - Infer time: 0.0117s</t>
  </si>
  <si>
    <t>2023-06-12 05:40:07.352 | INFO     | __main__:inference:165 - Infer time: 0.0114s</t>
  </si>
  <si>
    <t>2023-06-12 05:40:07.376 | INFO     | __main__:inference:165 - Infer time: 0.0117s</t>
  </si>
  <si>
    <t>2023-06-12 05:40:07.405 | INFO     | __main__:inference:165 - Infer time: 0.0155s</t>
  </si>
  <si>
    <t>2023-06-12 05:40:07.434 | INFO     | __main__:inference:165 - Infer time: 0.0128s</t>
  </si>
  <si>
    <t>2023-06-12 05:40:07.458 | INFO     | __main__:inference:165 - Infer time: 0.0114s</t>
  </si>
  <si>
    <t>2023-06-12 05:40:07.482 | INFO     | __main__:inference:165 - Infer time: 0.0120s</t>
  </si>
  <si>
    <t>2023-06-12 05:40:07.506 | INFO     | __main__:inference:165 - Infer time: 0.0119s</t>
  </si>
  <si>
    <t>2023-06-12 05:40:07.529 | INFO     | __main__:inference:165 - Infer time: 0.0114s</t>
  </si>
  <si>
    <t>2023-06-12 05:40:07.553 | INFO     | __main__:inference:165 - Infer time: 0.0113s</t>
  </si>
  <si>
    <t>2023-06-12 05:40:07.578 | INFO     | __main__:inference:165 - Infer time: 0.0131s</t>
  </si>
  <si>
    <t>2023-06-12 05:40:07.604 | INFO     | __main__:inference:165 - Infer time: 0.0146s</t>
  </si>
  <si>
    <t>2023-06-12 05:40:07.630 | INFO     | __main__:inference:165 - Infer time: 0.0116s</t>
  </si>
  <si>
    <t>2023-06-12 05:40:07.654 | INFO     | __main__:inference:165 - Infer time: 0.0112s</t>
  </si>
  <si>
    <t>2023-06-12 05:40:07.677 | INFO     | __main__:inference:165 - Infer time: 0.0114s</t>
  </si>
  <si>
    <t>2023-06-12 05:40:07.702 | INFO     | __main__:inference:165 - Infer time: 0.0120s</t>
  </si>
  <si>
    <t>2023-06-12 05:40:07.727 | INFO     | __main__:inference:165 - Infer time: 0.0118s</t>
  </si>
  <si>
    <t>2023-06-12 05:40:07.750 | INFO     | __main__:inference:165 - Infer time: 0.0115s</t>
  </si>
  <si>
    <t>2023-06-12 05:40:07.773 | INFO     | __main__:inference:165 - Infer time: 0.0113s</t>
  </si>
  <si>
    <t>2023-06-12 05:40:07.801 | INFO     | __main__:inference:165 - Infer time: 0.0155s</t>
  </si>
  <si>
    <t>2023-06-12 05:40:07.825 | INFO     | __main__:inference:165 - Infer time: 0.0115s</t>
  </si>
  <si>
    <t>2023-06-12 05:40:07.848 | INFO     | __main__:inference:165 - Infer time: 0.0114s</t>
  </si>
  <si>
    <t>2023-06-12 05:40:07.873 | INFO     | __main__:inference:165 - Infer time: 0.0127s</t>
  </si>
  <si>
    <t>2023-06-12 05:40:07.897 | INFO     | __main__:inference:165 - Infer time: 0.0121s</t>
  </si>
  <si>
    <t>2023-06-12 05:40:07.923 | INFO     | __main__:inference:165 - Infer time: 0.0116s</t>
  </si>
  <si>
    <t>2023-06-12 05:40:07.947 | INFO     | __main__:inference:165 - Infer time: 0.0118s</t>
  </si>
  <si>
    <t>2023-06-12 05:40:07.969 | INFO     | __main__:inference:165 - Infer time: 0.0113s</t>
  </si>
  <si>
    <t>2023-06-12 05:40:07.994 | INFO     | __main__:inference:165 - Infer time: 0.0120s</t>
  </si>
  <si>
    <t>2023-06-12 05:40:08.019 | INFO     | __main__:inference:165 - Infer time: 0.0116s</t>
  </si>
  <si>
    <t>2023-06-12 05:40:08.041 | INFO     | __main__:inference:165 - Infer time: 0.0112s</t>
  </si>
  <si>
    <t>2023-06-12 05:40:08.064 | INFO     | __main__:inference:165 - Infer time: 0.0113s</t>
  </si>
  <si>
    <t>2023-06-12 05:40:08.087 | INFO     | __main__:inference:165 - Infer time: 0.0118s</t>
  </si>
  <si>
    <t>2023-06-12 05:40:08.114 | INFO     | __main__:inference:165 - Infer time: 0.0160s</t>
  </si>
  <si>
    <t>2023-06-12 05:40:08.137 | INFO     | __main__:inference:165 - Infer time: 0.0113s</t>
  </si>
  <si>
    <t>2023-06-12 05:40:08.161 | INFO     | __main__:inference:165 - Infer time: 0.0117s</t>
  </si>
  <si>
    <t>2023-06-12 05:40:08.186 | INFO     | __main__:inference:165 - Infer time: 0.0117s</t>
  </si>
  <si>
    <t>2023-06-12 05:40:08.209 | INFO     | __main__:inference:165 - Infer time: 0.0119s</t>
  </si>
  <si>
    <t>2023-06-12 05:40:08.231 | INFO     | __main__:inference:165 - Infer time: 0.0117s</t>
  </si>
  <si>
    <t>2023-06-12 05:40:08.252 | INFO     | __main__:inference:165 - Infer time: 0.0109s</t>
  </si>
  <si>
    <t>2023-06-12 05:44:18.630 | INFO     | __main__:inference:165 - Infer time: 0.3187s</t>
  </si>
  <si>
    <t>Average Inference Time:</t>
  </si>
  <si>
    <t>2023-06-12 05:44:18.686 | INFO     | __main__:inference:165 - Infer time: 0.0375s</t>
  </si>
  <si>
    <t>2023-06-12 05:44:18.739 | INFO     | __main__:inference:165 - Infer time: 0.0378s</t>
  </si>
  <si>
    <t>2023-06-12 05:44:18.790 | INFO     | __main__:inference:165 - Infer time: 0.0375s</t>
  </si>
  <si>
    <t>2023-06-12 05:44:18.832 | INFO     | __main__:inference:165 - Infer time: 0.0287s</t>
  </si>
  <si>
    <t>2023-06-12 05:44:18.873 | INFO     | __main__:inference:165 - Infer time: 0.0286s</t>
  </si>
  <si>
    <t>2023-06-12 05:44:18.915 | INFO     | __main__:inference:165 - Infer time: 0.0290s</t>
  </si>
  <si>
    <t>2023-06-12 05:44:18.957 | INFO     | __main__:inference:165 - Infer time: 0.0286s</t>
  </si>
  <si>
    <t>2023-06-12 05:44:18.998 | INFO     | __main__:inference:165 - Infer time: 0.0286s</t>
  </si>
  <si>
    <t>2023-06-12 05:44:19.031 | INFO     | __main__:inference:165 - Infer time: 0.0194s</t>
  </si>
  <si>
    <t>2023-06-12 05:44:19.064 | INFO     | __main__:inference:165 - Infer time: 0.0193s</t>
  </si>
  <si>
    <t>2023-06-12 05:44:19.097 | INFO     | __main__:inference:165 - Infer time: 0.0193s</t>
  </si>
  <si>
    <t>2023-06-12 05:44:19.133 | INFO     | __main__:inference:165 - Infer time: 0.0194s</t>
  </si>
  <si>
    <t>2023-06-12 05:44:19.167 | INFO     | __main__:inference:165 - Infer time: 0.0200s</t>
  </si>
  <si>
    <t>2023-06-12 05:44:19.200 | INFO     | __main__:inference:165 - Infer time: 0.0194s</t>
  </si>
  <si>
    <t>2023-06-12 05:44:19.232 | INFO     | __main__:inference:165 - Infer time: 0.0183s</t>
  </si>
  <si>
    <t>2023-06-12 05:44:19.265 | INFO     | __main__:inference:165 - Infer time: 0.0190s</t>
  </si>
  <si>
    <t>2023-06-12 05:44:19.297 | INFO     | __main__:inference:165 - Infer time: 0.0188s</t>
  </si>
  <si>
    <t>2023-06-12 05:44:19.330 | INFO     | __main__:inference:165 - Infer time: 0.0183s</t>
  </si>
  <si>
    <t>2023-06-12 05:44:19.363 | INFO     | __main__:inference:165 - Infer time: 0.0197s</t>
  </si>
  <si>
    <t>2023-06-12 05:44:19.395 | INFO     | __main__:inference:165 - Infer time: 0.0186s</t>
  </si>
  <si>
    <t>2023-06-12 05:44:19.427 | INFO     | __main__:inference:165 - Infer time: 0.0191s</t>
  </si>
  <si>
    <t>2023-06-12 05:44:19.457 | INFO     | __main__:inference:165 - Infer time: 0.0184s</t>
  </si>
  <si>
    <t>2023-06-12 05:44:19.489 | INFO     | __main__:inference:165 - Infer time: 0.0188s</t>
  </si>
  <si>
    <t>2023-06-12 05:44:19.522 | INFO     | __main__:inference:165 - Infer time: 0.0189s</t>
  </si>
  <si>
    <t>2023-06-12 05:44:19.553 | INFO     | __main__:inference:165 - Infer time: 0.0183s</t>
  </si>
  <si>
    <t>2023-06-12 05:44:19.587 | INFO     | __main__:inference:165 - Infer time: 0.0197s</t>
  </si>
  <si>
    <t>2023-06-12 05:44:19.619 | INFO     | __main__:inference:165 - Infer time: 0.0185s</t>
  </si>
  <si>
    <t>2023-06-12 05:44:19.651 | INFO     | __main__:inference:165 - Infer time: 0.0188s</t>
  </si>
  <si>
    <t>2023-06-12 05:44:19.683 | INFO     | __main__:inference:165 - Infer time: 0.0191s</t>
  </si>
  <si>
    <t>2023-06-12 05:44:19.715 | INFO     | __main__:inference:165 - Infer time: 0.0187s</t>
  </si>
  <si>
    <t>2023-06-12 05:44:19.747 | INFO     | __main__:inference:165 - Infer time: 0.0193s</t>
  </si>
  <si>
    <t>2023-06-12 05:44:19.778 | INFO     | __main__:inference:165 - Infer time: 0.0185s</t>
  </si>
  <si>
    <t>2023-06-12 05:44:19.811 | INFO     | __main__:inference:165 - Infer time: 0.0199s</t>
  </si>
  <si>
    <t>2023-06-12 05:44:19.842 | INFO     | __main__:inference:165 - Infer time: 0.0191s</t>
  </si>
  <si>
    <t>2023-06-12 05:44:19.874 | INFO     | __main__:inference:165 - Infer time: 0.0189s</t>
  </si>
  <si>
    <t>2023-06-12 05:44:19.906 | INFO     | __main__:inference:165 - Infer time: 0.0187s</t>
  </si>
  <si>
    <t>2023-06-12 05:44:19.938 | INFO     | __main__:inference:165 - Infer time: 0.0185s</t>
  </si>
  <si>
    <t>2023-06-12 05:44:19.970 | INFO     | __main__:inference:165 - Infer time: 0.0194s</t>
  </si>
  <si>
    <t>2023-06-12 05:44:20.001 | INFO     | __main__:inference:165 - Infer time: 0.0186s</t>
  </si>
  <si>
    <t>2023-06-12 05:44:20.035 | INFO     | __main__:inference:165 - Infer time: 0.0202s</t>
  </si>
  <si>
    <t>2023-06-12 05:44:20.066 | INFO     | __main__:inference:165 - Infer time: 0.0189s</t>
  </si>
  <si>
    <t>2023-06-12 05:44:20.100 | INFO     | __main__:inference:165 - Infer time: 0.0187s</t>
  </si>
  <si>
    <t>2023-06-12 05:44:20.132 | INFO     | __main__:inference:165 - Infer time: 0.0196s</t>
  </si>
  <si>
    <t>2023-06-12 05:44:20.163 | INFO     | __main__:inference:165 - Infer time: 0.0186s</t>
  </si>
  <si>
    <t>2023-06-12 05:44:20.196 | INFO     | __main__:inference:165 - Infer time: 0.0204s</t>
  </si>
  <si>
    <t>2023-06-12 05:44:20.228 | INFO     | __main__:inference:165 - Infer time: 0.0190s</t>
  </si>
  <si>
    <t>2023-06-12 05:44:20.260 | INFO     | __main__:inference:165 - Infer time: 0.0191s</t>
  </si>
  <si>
    <t>2023-06-12 05:44:20.292 | INFO     | __main__:inference:165 - Infer time: 0.0187s</t>
  </si>
  <si>
    <t>2023-06-12 05:44:20.323 | INFO     | __main__:inference:165 - Infer time: 0.0186s</t>
  </si>
  <si>
    <t>2023-06-12 05:44:20.354 | INFO     | __main__:inference:165 - Infer time: 0.0191s</t>
  </si>
  <si>
    <t>2023-06-12 05:44:20.385 | INFO     | __main__:inference:165 - Infer time: 0.0192s</t>
  </si>
  <si>
    <t>2023-06-12 05:44:20.417 | INFO     | __main__:inference:165 - Infer time: 0.0196s</t>
  </si>
  <si>
    <t>2023-06-12 05:44:20.448 | INFO     | __main__:inference:165 - Infer time: 0.0194s</t>
  </si>
  <si>
    <t>2023-06-12 05:44:20.479 | INFO     | __main__:inference:165 - Infer time: 0.0193s</t>
  </si>
  <si>
    <t>2023-06-12 05:44:20.510 | INFO     | __main__:inference:165 - Infer time: 0.0186s</t>
  </si>
  <si>
    <t>2023-06-12 05:44:20.542 | INFO     | __main__:inference:165 - Infer time: 0.0201s</t>
  </si>
  <si>
    <t>2023-06-12 05:44:20.574 | INFO     | __main__:inference:165 - Infer time: 0.0188s</t>
  </si>
  <si>
    <t>2023-06-12 05:44:20.608 | INFO     | __main__:inference:165 - Infer time: 0.0190s</t>
  </si>
  <si>
    <t>2023-06-12 05:44:20.639 | INFO     | __main__:inference:165 - Infer time: 0.0192s</t>
  </si>
  <si>
    <t>2023-06-12 05:44:20.671 | INFO     | __main__:inference:165 - Infer time: 0.0187s</t>
  </si>
  <si>
    <t>2023-06-12 05:44:20.704 | INFO     | __main__:inference:165 - Infer time: 0.0195s</t>
  </si>
  <si>
    <t>2023-06-12 05:44:20.735 | INFO     | __main__:inference:165 - Infer time: 0.0185s</t>
  </si>
  <si>
    <t>2023-06-12 05:44:20.767 | INFO     | __main__:inference:165 - Infer time: 0.0196s</t>
  </si>
  <si>
    <t>2023-06-12 05:44:20.798 | INFO     | __main__:inference:165 - Infer time: 0.0186s</t>
  </si>
  <si>
    <t>2023-06-12 05:44:20.830 | INFO     | __main__:inference:165 - Infer time: 0.0192s</t>
  </si>
  <si>
    <t>2023-06-12 05:44:20.864 | INFO     | __main__:inference:165 - Infer time: 0.0221s</t>
  </si>
  <si>
    <t>2023-06-12 05:44:20.897 | INFO     | __main__:inference:165 - Infer time: 0.0202s</t>
  </si>
  <si>
    <t>2023-06-12 05:44:20.929 | INFO     | __main__:inference:165 - Infer time: 0.0202s</t>
  </si>
  <si>
    <t>2023-06-12 05:44:20.966 | INFO     | __main__:inference:165 - Infer time: 0.0192s</t>
  </si>
  <si>
    <t>2023-06-12 05:44:20.998 | INFO     | __main__:inference:165 - Infer time: 0.0186s</t>
  </si>
  <si>
    <t>2023-06-12 05:44:21.030 | INFO     | __main__:inference:165 - Infer time: 0.0198s</t>
  </si>
  <si>
    <t>2023-06-12 05:44:21.062 | INFO     | __main__:inference:165 - Infer time: 0.0186s</t>
  </si>
  <si>
    <t>2023-06-12 05:44:21.094 | INFO     | __main__:inference:165 - Infer time: 0.0190s</t>
  </si>
  <si>
    <t>2023-06-12 05:44:21.125 | INFO     | __main__:inference:165 - Infer time: 0.0187s</t>
  </si>
  <si>
    <t>2023-06-12 05:44:21.156 | INFO     | __main__:inference:165 - Infer time: 0.0195s</t>
  </si>
  <si>
    <t>2023-06-12 05:44:21.187 | INFO     | __main__:inference:165 - Infer time: 0.0190s</t>
  </si>
  <si>
    <t>2023-06-12 05:44:21.218 | INFO     | __main__:inference:165 - Infer time: 0.0185s</t>
  </si>
  <si>
    <t>2023-06-12 05:44:21.250 | INFO     | __main__:inference:165 - Infer time: 0.0198s</t>
  </si>
  <si>
    <t>2023-06-12 05:44:21.281 | INFO     | __main__:inference:165 - Infer time: 0.0187s</t>
  </si>
  <si>
    <t>2023-06-12 05:44:21.313 | INFO     | __main__:inference:165 - Infer time: 0.0200s</t>
  </si>
  <si>
    <t>2023-06-12 05:44:21.344 | INFO     | __main__:inference:165 - Infer time: 0.0188s</t>
  </si>
  <si>
    <t>2023-06-12 05:44:21.376 | INFO     | __main__:inference:165 - Infer time: 0.0193s</t>
  </si>
  <si>
    <t>2023-06-12 05:44:21.406 | INFO     | __main__:inference:165 - Infer time: 0.0188s</t>
  </si>
  <si>
    <t>2023-06-12 05:44:21.437 | INFO     | __main__:inference:165 - Infer time: 0.0193s</t>
  </si>
  <si>
    <t>2023-06-12 05:44:21.468 | INFO     | __main__:inference:165 - Infer time: 0.0185s</t>
  </si>
  <si>
    <t>2023-06-12 05:44:21.499 | INFO     | __main__:inference:165 - Infer time: 0.0189s</t>
  </si>
  <si>
    <t>2023-06-12 05:44:21.528 | INFO     | __main__:inference:165 - Infer time: 0.0185s</t>
  </si>
  <si>
    <t>2023-06-12 05:44:21.559 | INFO     | __main__:inference:165 - Infer time: 0.0194s</t>
  </si>
  <si>
    <t>2023-06-12 05:44:21.590 | INFO     | __main__:inference:165 - Infer time: 0.0189s</t>
  </si>
  <si>
    <t>2023-06-12 05:44:21.620 | INFO     | __main__:inference:165 - Infer time: 0.0190s</t>
  </si>
  <si>
    <t>2023-06-12 05:44:21.650 | INFO     | __main__:inference:165 - Infer time: 0.0186s</t>
  </si>
  <si>
    <t>2023-06-12 05:44:21.681 | INFO     | __main__:inference:165 - Infer time: 0.0191s</t>
  </si>
  <si>
    <t>2023-06-12 05:44:21.715 | INFO     | __main__:inference:165 - Infer time: 0.0186s</t>
  </si>
  <si>
    <t>2023-06-12 05:44:21.745 | INFO     | __main__:inference:165 - Infer time: 0.0183s</t>
  </si>
  <si>
    <t>2023-06-12 05:44:21.776 | INFO     | __main__:inference:165 - Infer time: 0.0192s</t>
  </si>
  <si>
    <t>2023-06-12 05:44:21.806 | INFO     | __main__:inference:165 - Infer time: 0.0184s</t>
  </si>
  <si>
    <t>2023-06-12 05:44:21.839 | INFO     | __main__:inference:165 - Infer time: 0.0199s</t>
  </si>
  <si>
    <t>2023-06-12 05:44:21.869 | INFO     | __main__:inference:165 - Infer time: 0.0190s</t>
  </si>
  <si>
    <t>2023-06-12 05:44:21.905 | INFO     | __main__:inference:165 - Infer time: 0.0213s</t>
  </si>
  <si>
    <t>2023-06-12 05:44:21.936 | INFO     | __main__:inference:165 - Infer time: 0.0188s</t>
  </si>
  <si>
    <t>2023-06-12 05:44:21.966 | INFO     | __main__:inference:165 - Infer time: 0.0188s</t>
  </si>
  <si>
    <t>2023-06-12 05:44:21.997 | INFO     | __main__:inference:165 - Infer time: 0.0192s</t>
  </si>
  <si>
    <t>2023-06-12 05:44:22.028 | INFO     | __main__:inference:165 - Infer time: 0.0187s</t>
  </si>
  <si>
    <t>2023-06-12 05:44:22.060 | INFO     | __main__:inference:165 - Infer time: 0.0193s</t>
  </si>
  <si>
    <t>2023-06-12 05:44:22.091 | INFO     | __main__:inference:165 - Infer time: 0.0187s</t>
  </si>
  <si>
    <t>2023-06-12 05:44:22.123 | INFO     | __main__:inference:165 - Infer time: 0.0201s</t>
  </si>
  <si>
    <t>2023-06-12 05:44:22.154 | INFO     | __main__:inference:165 - Infer time: 0.0189s</t>
  </si>
  <si>
    <t>2023-06-12 05:44:22.186 | INFO     | __main__:inference:165 - Infer time: 0.0197s</t>
  </si>
  <si>
    <t>2023-06-12 05:44:22.221 | INFO     | __main__:inference:165 - Infer time: 0.0185s</t>
  </si>
  <si>
    <t>2023-06-12 05:44:22.252 | INFO     | __main__:inference:165 - Infer time: 0.0185s</t>
  </si>
  <si>
    <t>2023-06-12 05:44:22.283 | INFO     | __main__:inference:165 - Infer time: 0.0191s</t>
  </si>
  <si>
    <t>2023-06-12 05:44:22.314 | INFO     | __main__:inference:165 - Infer time: 0.0185s</t>
  </si>
  <si>
    <t>2023-06-12 05:44:22.346 | INFO     | __main__:inference:165 - Infer time: 0.0199s</t>
  </si>
  <si>
    <t>2023-06-12 05:44:22.377 | INFO     | __main__:inference:165 - Infer time: 0.0187s</t>
  </si>
  <si>
    <t>2023-06-12 05:44:22.408 | INFO     | __main__:inference:165 - Infer time: 0.0198s</t>
  </si>
  <si>
    <t>2023-06-12 05:44:22.439 | INFO     | __main__:inference:165 - Infer time: 0.0190s</t>
  </si>
  <si>
    <t>2023-06-12 05:44:22.471 | INFO     | __main__:inference:165 - Infer time: 0.0196s</t>
  </si>
  <si>
    <t>2023-06-12 05:44:22.501 | INFO     | __main__:inference:165 - Infer time: 0.0184s</t>
  </si>
  <si>
    <t>2023-06-12 05:44:22.532 | INFO     | __main__:inference:165 - Infer time: 0.0192s</t>
  </si>
  <si>
    <t>2023-06-12 05:44:22.562 | INFO     | __main__:inference:165 - Infer time: 0.0188s</t>
  </si>
  <si>
    <t>2023-06-12 05:44:22.594 | INFO     | __main__:inference:165 - Infer time: 0.0192s</t>
  </si>
  <si>
    <t>2023-06-12 05:44:22.624 | INFO     | __main__:inference:165 - Infer time: 0.0187s</t>
  </si>
  <si>
    <t>2023-06-12 05:44:22.655 | INFO     | __main__:inference:165 - Infer time: 0.0191s</t>
  </si>
  <si>
    <t>2023-06-12 05:44:22.691 | INFO     | __main__:inference:165 - Infer time: 0.0186s</t>
  </si>
  <si>
    <t>2023-06-12 05:44:22.726 | INFO     | __main__:inference:165 - Infer time: 0.0184s</t>
  </si>
  <si>
    <t>2023-06-12 05:44:22.766 | INFO     | __main__:inference:165 - Infer time: 0.0203s</t>
  </si>
  <si>
    <t>2023-06-12 05:44:22.816 | INFO     | __main__:inference:165 - Infer time: 0.0264s</t>
  </si>
  <si>
    <t>2023-06-12 05:44:22.856 | INFO     | __main__:inference:165 - Infer time: 0.0228s</t>
  </si>
  <si>
    <t>2023-06-12 05:44:22.901 | INFO     | __main__:inference:165 - Infer time: 0.0254s</t>
  </si>
  <si>
    <t>2023-06-12 05:44:22.949 | INFO     | __main__:inference:165 - Infer time: 0.0231s</t>
  </si>
  <si>
    <t>2023-06-12 05:44:22.992 | INFO     | __main__:inference:165 - Infer time: 0.0208s</t>
  </si>
  <si>
    <t>2023-06-12 05:44:23.048 | INFO     | __main__:inference:165 - Infer time: 0.0214s</t>
  </si>
  <si>
    <t>2023-06-12 05:44:23.089 | INFO     | __main__:inference:165 - Infer time: 0.0216s</t>
  </si>
  <si>
    <t>2023-06-12 05:44:23.125 | INFO     | __main__:inference:165 - Infer time: 0.0190s</t>
  </si>
  <si>
    <t>2023-06-12 05:44:23.162 | INFO     | __main__:inference:165 - Infer time: 0.0198s</t>
  </si>
  <si>
    <t>2023-06-12 05:44:23.205 | INFO     | __main__:inference:165 - Infer time: 0.0239s</t>
  </si>
  <si>
    <t>2023-06-12 05:44:23.247 | INFO     | __main__:inference:165 - Infer time: 0.0187s</t>
  </si>
  <si>
    <t>2023-06-12 05:44:23.293 | INFO     | __main__:inference:165 - Infer time: 0.0190s</t>
  </si>
  <si>
    <t>2023-06-12 05:44:23.344 | INFO     | __main__:inference:165 - Infer time: 0.0187s</t>
  </si>
  <si>
    <t>2023-06-12 05:44:23.387 | INFO     | __main__:inference:165 - Infer time: 0.0185s</t>
  </si>
  <si>
    <t>2023-06-12 05:44:23.434 | INFO     | __main__:inference:165 - Infer time: 0.0191s</t>
  </si>
  <si>
    <t>2023-06-12 05:44:23.478 | INFO     | __main__:inference:165 - Infer time: 0.0189s</t>
  </si>
  <si>
    <t>2023-06-12 05:44:23.524 | INFO     | __main__:inference:165 - Infer time: 0.0187s</t>
  </si>
  <si>
    <t>2023-06-12 05:44:23.571 | INFO     | __main__:inference:165 - Infer time: 0.0223s</t>
  </si>
  <si>
    <t>2023-06-12 05:44:23.622 | INFO     | __main__:inference:165 - Infer time: 0.0255s</t>
  </si>
  <si>
    <t>2023-06-12 05:44:23.669 | INFO     | __main__:inference:165 - Infer time: 0.0198s</t>
  </si>
  <si>
    <t>2023-06-12 05:44:23.713 | INFO     | __main__:inference:165 - Infer time: 0.0195s</t>
  </si>
  <si>
    <t>2023-06-12 05:44:23.758 | INFO     | __main__:inference:165 - Infer time: 0.0191s</t>
  </si>
  <si>
    <t>2023-06-12 05:44:23.803 | INFO     | __main__:inference:165 - Infer time: 0.0196s</t>
  </si>
  <si>
    <t>2023-06-12 05:44:23.848 | INFO     | __main__:inference:165 - Infer time: 0.0192s</t>
  </si>
  <si>
    <t>2023-06-12 05:44:23.892 | INFO     | __main__:inference:165 - Infer time: 0.0191s</t>
  </si>
  <si>
    <t>2023-06-12 05:44:23.952 | INFO     | __main__:inference:165 - Infer time: 0.0261s</t>
  </si>
  <si>
    <t>2023-06-12 05:44:23.996 | INFO     | __main__:inference:165 - Infer time: 0.0190s</t>
  </si>
  <si>
    <t>2023-06-12 05:44:24.043 | INFO     | __main__:inference:165 - Infer time: 0.0195s</t>
  </si>
  <si>
    <t>2023-06-12 05:44:24.088 | INFO     | __main__:inference:165 - Infer time: 0.0189s</t>
  </si>
  <si>
    <t>2023-06-12 05:44:24.131 | INFO     | __main__:inference:165 - Infer time: 0.0187s</t>
  </si>
  <si>
    <t>2023-06-12 05:44:24.173 | INFO     | __main__:inference:165 - Infer time: 0.0186s</t>
  </si>
  <si>
    <t>2023-06-12 05:44:24.224 | INFO     | __main__:inference:165 - Infer time: 0.0249s</t>
  </si>
  <si>
    <t>2023-06-12 05:44:24.265 | INFO     | __main__:inference:165 - Infer time: 0.0187s</t>
  </si>
  <si>
    <t>2023-06-12 05:44:24.310 | INFO     | __main__:inference:165 - Infer time: 0.0194s</t>
  </si>
  <si>
    <t>2023-06-12 05:44:24.351 | INFO     | __main__:inference:165 - Infer time: 0.0185s</t>
  </si>
  <si>
    <t>2023-06-12 05:44:24.394 | INFO     | __main__:inference:165 - Infer time: 0.0185s</t>
  </si>
  <si>
    <t>2023-06-12 05:44:24.442 | INFO     | __main__:inference:165 - Infer time: 0.0188s</t>
  </si>
  <si>
    <t>2023-06-12 05:44:24.487 | INFO     | __main__:inference:165 - Infer time: 0.0195s</t>
  </si>
  <si>
    <t>2023-06-12 05:44:24.532 | INFO     | __main__:inference:165 - Infer time: 0.0188s</t>
  </si>
  <si>
    <t>2023-06-12 05:44:24.576 | INFO     | __main__:inference:165 - Infer time: 0.0192s</t>
  </si>
  <si>
    <t>2023-06-12 05:44:24.621 | INFO     | __main__:inference:165 - Infer time: 0.0213s</t>
  </si>
  <si>
    <t>2023-06-12 05:44:24.666 | INFO     | __main__:inference:165 - Infer time: 0.0212s</t>
  </si>
  <si>
    <t>2023-06-12 05:44:24.710 | INFO     | __main__:inference:165 - Infer time: 0.0192s</t>
  </si>
  <si>
    <t>2023-06-12 05:44:24.759 | INFO     | __main__:inference:165 - Infer time: 0.0193s</t>
  </si>
  <si>
    <t>2023-06-12 05:44:24.808 | INFO     | __main__:inference:165 - Infer time: 0.0251s</t>
  </si>
  <si>
    <t>2023-06-12 05:44:24.854 | INFO     | __main__:inference:165 - Infer time: 0.0196s</t>
  </si>
  <si>
    <t>2023-06-12 05:44:24.900 | INFO     | __main__:inference:165 - Infer time: 0.0201s</t>
  </si>
  <si>
    <t>2023-06-12 05:44:24.943 | INFO     | __main__:inference:165 - Infer time: 0.0200s</t>
  </si>
  <si>
    <t>2023-06-12 05:44:24.989 | INFO     | __main__:inference:165 - Infer time: 0.0214s</t>
  </si>
  <si>
    <t>2023-06-12 05:44:25.044 | INFO     | __main__:inference:165 - Infer time: 0.0259s</t>
  </si>
  <si>
    <t>2023-06-12 05:44:25.092 | INFO     | __main__:inference:165 - Infer time: 0.0239s</t>
  </si>
  <si>
    <t>2023-06-12 05:44:25.140 | INFO     | __main__:inference:165 - Infer time: 0.0255s</t>
  </si>
  <si>
    <t>2023-06-12 05:44:25.185 | INFO     | __main__:inference:165 - Infer time: 0.0237s</t>
  </si>
  <si>
    <t>2023-06-12 05:44:25.234 | INFO     | __main__:inference:165 - Infer time: 0.0253s</t>
  </si>
  <si>
    <t>2023-06-12 05:44:25.282 | INFO     | __main__:inference:165 - Infer time: 0.0248s</t>
  </si>
  <si>
    <t>2023-06-12 05:44:25.330 | INFO     | __main__:inference:165 - Infer time: 0.0255s</t>
  </si>
  <si>
    <t>2023-06-12 05:44:25.376 | INFO     | __main__:inference:165 - Infer time: 0.0237s</t>
  </si>
  <si>
    <t>2023-06-12 05:44:25.423 | INFO     | __main__:inference:165 - Infer time: 0.0243s</t>
  </si>
  <si>
    <t>2023-06-12 05:44:25.471 | INFO     | __main__:inference:165 - Infer time: 0.0244s</t>
  </si>
  <si>
    <t>2023-06-12 05:44:25.521 | INFO     | __main__:inference:165 - Infer time: 0.0266s</t>
  </si>
  <si>
    <t>2023-06-12 05:44:25.569 | INFO     | __main__:inference:165 - Infer time: 0.0245s</t>
  </si>
  <si>
    <t>2023-06-12 05:44:25.616 | INFO     | __main__:inference:165 - Infer time: 0.0239s</t>
  </si>
  <si>
    <t>2023-06-12 05:44:25.664 | INFO     | __main__:inference:165 - Infer time: 0.0259s</t>
  </si>
  <si>
    <t>2023-06-12 05:44:25.713 | INFO     | __main__:inference:165 - Infer time: 0.0263s</t>
  </si>
  <si>
    <t>2023-06-12 05:44:25.760 | INFO     | __main__:inference:165 - Infer time: 0.0240s</t>
  </si>
  <si>
    <t>2023-06-12 05:44:25.806 | INFO     | __main__:inference:165 - Infer time: 0.0243s</t>
  </si>
  <si>
    <t>2023-06-12 05:44:25.870 | INFO     | __main__:inference:165 - Infer time: 0.0382s</t>
  </si>
  <si>
    <t>2023-06-12 05:44:25.910 | INFO     | __main__:inference:165 - Infer time: 0.0229s</t>
  </si>
  <si>
    <t>2023-06-12 05:44:25.955 | INFO     | __main__:inference:165 - Infer time: 0.0240s</t>
  </si>
  <si>
    <t>2023-06-12 05:44:25.999 | INFO     | __main__:inference:165 - Infer time: 0.0273s</t>
  </si>
  <si>
    <t>2023-06-12 05:44:26.061 | INFO     | __main__:inference:165 - Infer time: 0.0313s</t>
  </si>
  <si>
    <t>2023-06-12 05:44:26.105 | INFO     | __main__:inference:165 - Infer time: 0.0249s</t>
  </si>
  <si>
    <t>2023-06-12 05:44:26.149 | INFO     | __main__:inference:165 - Infer time: 0.0264s</t>
  </si>
  <si>
    <t>2023-06-12 05:44:26.196 | INFO     | __main__:inference:165 - Infer time: 0.0249s</t>
  </si>
  <si>
    <t>2023-06-12 05:44:26.240 | INFO     | __main__:inference:165 - Infer time: 0.0253s</t>
  </si>
  <si>
    <t>2023-06-12 05:44:26.287 | INFO     | __main__:inference:165 - Infer time: 0.0255s</t>
  </si>
  <si>
    <t>2023-06-12 05:44:26.336 | INFO     | __main__:inference:165 - Infer time: 0.0319s</t>
  </si>
  <si>
    <t>2023-06-12 05:44:26.391 | INFO     | __main__:inference:165 - Infer time: 0.0216s</t>
  </si>
  <si>
    <t>2023-06-12 05:44:26.434 | INFO     | __main__:inference:165 - Infer time: 0.0249s</t>
  </si>
  <si>
    <t>2023-06-12 05:44:26.480 | INFO     | __main__:inference:165 - Infer time: 0.0239s</t>
  </si>
  <si>
    <t>2023-06-12 05:44:26.521 | INFO     | __main__:inference:165 - Infer time: 0.0240s</t>
  </si>
  <si>
    <t>2023-06-12 05:44:26.570 | INFO     | __main__:inference:165 - Infer time: 0.0268s</t>
  </si>
  <si>
    <t>2023-06-12 05:44:26.611 | INFO     | __main__:inference:165 - Infer time: 0.0242s</t>
  </si>
  <si>
    <t>2023-06-12 05:44:26.651 | INFO     | __main__:inference:165 - Infer time: 0.0231s</t>
  </si>
  <si>
    <t>2023-06-12 05:44:26.692 | INFO     | __main__:inference:165 - Infer time: 0.0197s</t>
  </si>
  <si>
    <t>2023-06-12 05:44:26.729 | INFO     | __main__:inference:165 - Infer time: 0.0205s</t>
  </si>
  <si>
    <t>2023-06-12 05:44:26.763 | INFO     | __main__:inference:165 - Infer time: 0.0198s</t>
  </si>
  <si>
    <t>2023-06-12 05:44:26.795 | INFO     | __main__:inference:165 - Infer time: 0.0188s</t>
  </si>
  <si>
    <t>2023-06-12 05:44:26.827 | INFO     | __main__:inference:165 - Infer time: 0.0189s</t>
  </si>
  <si>
    <t>2023-06-12 05:44:26.861 | INFO     | __main__:inference:165 - Infer time: 0.0205s</t>
  </si>
  <si>
    <t>2023-06-12 05:44:26.894 | INFO     | __main__:inference:165 - Infer time: 0.0185s</t>
  </si>
  <si>
    <t>2023-06-12 05:44:26.927 | INFO     | __main__:inference:165 - Infer time: 0.0192s</t>
  </si>
  <si>
    <t>2023-06-12 05:44:26.961 | INFO     | __main__:inference:165 - Infer time: 0.0188s</t>
  </si>
  <si>
    <t>2023-06-12 05:44:26.992 | INFO     | __main__:inference:165 - Infer time: 0.0183s</t>
  </si>
  <si>
    <t>2023-06-12 05:44:27.025 | INFO     | __main__:inference:165 - Infer time: 0.0199s</t>
  </si>
  <si>
    <t>2023-06-12 05:44:27.058 | INFO     | __main__:inference:165 - Infer time: 0.0195s</t>
  </si>
  <si>
    <t>2023-06-12 05:44:27.093 | INFO     | __main__:inference:165 - Infer time: 0.0194s</t>
  </si>
  <si>
    <t>2023-06-12 05:44:27.126 | INFO     | __main__:inference:165 - Infer time: 0.0199s</t>
  </si>
  <si>
    <t>2023-06-12 05:44:27.157 | INFO     | __main__:inference:165 - Infer time: 0.0186s</t>
  </si>
  <si>
    <t>2023-06-12 05:44:27.190 | INFO     | __main__:inference:165 - Infer time: 0.0192s</t>
  </si>
  <si>
    <t>2023-06-12 05:44:27.222 | INFO     | __main__:inference:165 - Infer time: 0.0189s</t>
  </si>
  <si>
    <t>2023-06-12 05:44:27.255 | INFO     | __main__:inference:165 - Infer time: 0.0203s</t>
  </si>
  <si>
    <t>2023-06-12 05:44:27.289 | INFO     | __main__:inference:165 - Infer time: 0.0196s</t>
  </si>
  <si>
    <t>2023-06-12 05:44:27.321 | INFO     | __main__:inference:165 - Infer time: 0.0187s</t>
  </si>
  <si>
    <t>2023-06-12 05:44:27.353 | INFO     | __main__:inference:165 - Infer time: 0.0191s</t>
  </si>
  <si>
    <t>2023-06-12 05:44:27.385 | INFO     | __main__:inference:165 - Infer time: 0.0189s</t>
  </si>
  <si>
    <t>2023-06-12 05:44:27.416 | INFO     | __main__:inference:165 - Infer time: 0.0185s</t>
  </si>
  <si>
    <t>2023-06-12 05:44:27.449 | INFO     | __main__:inference:165 - Infer time: 0.0197s</t>
  </si>
  <si>
    <t>2023-06-12 05:44:27.481 | INFO     | __main__:inference:165 - Infer time: 0.0189s</t>
  </si>
  <si>
    <t>2023-06-12 05:44:27.514 | INFO     | __main__:inference:165 - Infer time: 0.0197s</t>
  </si>
  <si>
    <t>2023-06-12 05:44:27.546 | INFO     | __main__:inference:165 - Infer time: 0.0190s</t>
  </si>
  <si>
    <t>2023-06-12 05:44:27.578 | INFO     | __main__:inference:165 - Infer time: 0.0189s</t>
  </si>
  <si>
    <t>2023-06-12 05:44:27.610 | INFO     | __main__:inference:165 - Infer time: 0.0193s</t>
  </si>
  <si>
    <t>2023-06-12 05:44:27.642 | INFO     | __main__:inference:165 - Infer time: 0.0186s</t>
  </si>
  <si>
    <t>2023-06-12 05:44:27.675 | INFO     | __main__:inference:165 - Infer time: 0.0198s</t>
  </si>
  <si>
    <t>2023-06-12 05:44:27.707 | INFO     | __main__:inference:165 - Infer time: 0.0188s</t>
  </si>
  <si>
    <t>2023-06-12 05:44:27.738 | INFO     | __main__:inference:165 - Infer time: 0.0189s</t>
  </si>
  <si>
    <t>2023-06-12 05:44:27.770 | INFO     | __main__:inference:165 - Infer time: 0.0191s</t>
  </si>
  <si>
    <t>2023-06-12 05:44:27.801 | INFO     | __main__:inference:165 - Infer time: 0.0187s</t>
  </si>
  <si>
    <t>2023-06-12 05:44:27.834 | INFO     | __main__:inference:165 - Infer time: 0.0195s</t>
  </si>
  <si>
    <t>2023-06-12 05:44:27.867 | INFO     | __main__:inference:165 - Infer time: 0.0186s</t>
  </si>
  <si>
    <t>2023-06-12 05:44:27.899 | INFO     | __main__:inference:165 - Infer time: 0.0194s</t>
  </si>
  <si>
    <t>2023-06-12 05:44:27.930 | INFO     | __main__:inference:165 - Infer time: 0.0188s</t>
  </si>
  <si>
    <t>2023-06-12 05:44:27.962 | INFO     | __main__:inference:165 - Infer time: 0.0191s</t>
  </si>
  <si>
    <t>2023-06-12 05:44:27.993 | INFO     | __main__:inference:165 - Infer time: 0.0190s</t>
  </si>
  <si>
    <t>2023-06-12 05:44:28.024 | INFO     | __main__:inference:165 - Infer time: 0.0187s</t>
  </si>
  <si>
    <t>2023-06-12 05:44:28.058 | INFO     | __main__:inference:165 - Infer time: 0.0195s</t>
  </si>
  <si>
    <t>2023-06-12 05:44:28.098 | INFO     | __main__:inference:165 - Infer time: 0.0270s</t>
  </si>
  <si>
    <t>2023-06-12 05:44:28.129 | INFO     | __main__:inference:165 - Infer time: 0.0182s</t>
  </si>
  <si>
    <t>2023-06-12 05:44:28.165 | INFO     | __main__:inference:165 - Infer time: 0.0198s</t>
  </si>
  <si>
    <t>2023-06-12 05:44:28.197 | INFO     | __main__:inference:165 - Infer time: 0.0194s</t>
  </si>
  <si>
    <t>2023-06-12 05:44:28.231 | INFO     | __main__:inference:165 - Infer time: 0.0186s</t>
  </si>
  <si>
    <t>2023-06-12 05:44:28.264 | INFO     | __main__:inference:165 - Infer time: 0.0199s</t>
  </si>
  <si>
    <t>2023-06-12 05:44:28.294 | INFO     | __main__:inference:165 - Infer time: 0.0187s</t>
  </si>
  <si>
    <t>2023-06-12 05:44:28.326 | INFO     | __main__:inference:165 - Infer time: 0.0193s</t>
  </si>
  <si>
    <t>2023-06-12 05:44:28.357 | INFO     | __main__:inference:165 - Infer time: 0.0188s</t>
  </si>
  <si>
    <t>2023-06-12 05:44:28.389 | INFO     | __main__:inference:165 - Infer time: 0.0188s</t>
  </si>
  <si>
    <t>2023-06-12 05:44:28.421 | INFO     | __main__:inference:165 - Infer time: 0.0196s</t>
  </si>
  <si>
    <t>2023-06-12 05:44:28.454 | INFO     | __main__:inference:165 - Infer time: 0.0189s</t>
  </si>
  <si>
    <t>2023-06-12 05:44:28.487 | INFO     | __main__:inference:165 - Infer time: 0.0197s</t>
  </si>
  <si>
    <t>2023-06-12 05:44:28.519 | INFO     | __main__:inference:165 - Infer time: 0.0187s</t>
  </si>
  <si>
    <t>2023-06-12 05:44:28.550 | INFO     | __main__:inference:165 - Infer time: 0.0191s</t>
  </si>
  <si>
    <t>2023-06-12 05:44:28.583 | INFO     | __main__:inference:165 - Infer time: 0.0190s</t>
  </si>
  <si>
    <t>2023-06-12 05:44:28.614 | INFO     | __main__:inference:165 - Infer time: 0.0187s</t>
  </si>
  <si>
    <t>2023-06-12 05:44:28.646 | INFO     | __main__:inference:165 - Infer time: 0.0199s</t>
  </si>
  <si>
    <t>2023-06-12 05:44:28.678 | INFO     | __main__:inference:165 - Infer time: 0.0187s</t>
  </si>
  <si>
    <t>2023-06-12 05:44:28.710 | INFO     | __main__:inference:165 - Infer time: 0.0199s</t>
  </si>
  <si>
    <t>2023-06-12 05:44:28.742 | INFO     | __main__:inference:165 - Infer time: 0.0189s</t>
  </si>
  <si>
    <t>2023-06-12 05:44:28.776 | INFO     | __main__:inference:165 - Infer time: 0.0190s</t>
  </si>
  <si>
    <t>2023-06-12 05:44:28.809 | INFO     | __main__:inference:165 - Infer time: 0.0197s</t>
  </si>
  <si>
    <t>2023-06-12 05:44:28.841 | INFO     | __main__:inference:165 - Infer time: 0.0186s</t>
  </si>
  <si>
    <t>2023-06-12 05:44:28.874 | INFO     | __main__:inference:165 - Infer time: 0.0194s</t>
  </si>
  <si>
    <t>2023-06-12 05:44:28.906 | INFO     | __main__:inference:165 - Infer time: 0.0189s</t>
  </si>
  <si>
    <t>2023-06-12 05:44:28.938 | INFO     | __main__:inference:165 - Infer time: 0.0188s</t>
  </si>
  <si>
    <t>2023-06-12 05:44:28.971 | INFO     | __main__:inference:165 - Infer time: 0.0198s</t>
  </si>
  <si>
    <t>2023-06-12 05:44:29.002 | INFO     | __main__:inference:165 - Infer time: 0.0186s</t>
  </si>
  <si>
    <t>2023-06-12 05:44:29.036 | INFO     | __main__:inference:165 - Infer time: 0.0197s</t>
  </si>
  <si>
    <t>2023-06-12 05:44:29.068 | INFO     | __main__:inference:165 - Infer time: 0.0198s</t>
  </si>
  <si>
    <t>2023-06-12 05:44:29.100 | INFO     | __main__:inference:165 - Infer time: 0.0192s</t>
  </si>
  <si>
    <t>2023-06-12 05:44:29.140 | INFO     | __main__:inference:165 - Infer time: 0.0191s</t>
  </si>
  <si>
    <t>2023-06-12 05:44:29.172 | INFO     | __main__:inference:165 - Infer time: 0.0197s</t>
  </si>
  <si>
    <t>2023-06-12 05:44:29.221 | INFO     | __main__:inference:165 - Infer time: 0.0230s</t>
  </si>
  <si>
    <t>2023-06-12 05:44:29.256 | INFO     | __main__:inference:165 - Infer time: 0.0185s</t>
  </si>
  <si>
    <t>2023-06-12 05:44:29.286 | INFO     | __main__:inference:165 - Infer time: 0.0182s</t>
  </si>
  <si>
    <t>2023-06-12 05:44:29.319 | INFO     | __main__:inference:165 - Infer time: 0.0197s</t>
  </si>
  <si>
    <t>2023-06-12 05:44:29.351 | INFO     | __main__:inference:165 - Infer time: 0.0202s</t>
  </si>
  <si>
    <t>2023-06-12 05:44:29.383 | INFO     | __main__:inference:165 - Infer time: 0.0189s</t>
  </si>
  <si>
    <t>2023-06-12 05:44:29.414 | INFO     | __main__:inference:165 - Infer time: 0.0192s</t>
  </si>
  <si>
    <t>2023-06-12 05:44:29.445 | INFO     | __main__:inference:165 - Infer time: 0.0187s</t>
  </si>
  <si>
    <t>2023-06-12 05:44:29.478 | INFO     | __main__:inference:165 - Infer time: 0.0201s</t>
  </si>
  <si>
    <t>2023-06-12 05:44:29.509 | INFO     | __main__:inference:165 - Infer time: 0.0188s</t>
  </si>
  <si>
    <t>2023-06-12 05:44:29.542 | INFO     | __main__:inference:165 - Infer time: 0.0199s</t>
  </si>
  <si>
    <t>2023-06-12 05:44:29.573 | INFO     | __main__:inference:165 - Infer time: 0.0188s</t>
  </si>
  <si>
    <t>2023-06-12 05:44:29.605 | INFO     | __main__:inference:165 - Infer time: 0.0190s</t>
  </si>
  <si>
    <t>2023-06-12 05:44:29.638 | INFO     | __main__:inference:165 - Infer time: 0.0191s</t>
  </si>
  <si>
    <t>2023-06-12 05:44:29.673 | INFO     | __main__:inference:165 - Infer time: 0.0186s</t>
  </si>
  <si>
    <t>2023-06-12 05:44:29.705 | INFO     | __main__:inference:165 - Infer time: 0.0190s</t>
  </si>
  <si>
    <t>2023-06-12 05:44:29.736 | INFO     | __main__:inference:165 - Infer time: 0.0187s</t>
  </si>
  <si>
    <t>2023-06-12 05:44:29.767 | INFO     | __main__:inference:165 - Infer time: 0.0188s</t>
  </si>
  <si>
    <t>2023-06-12 05:44:29.798 | INFO     | __main__:inference:165 - Infer time: 0.0192s</t>
  </si>
  <si>
    <t>2023-06-12 05:44:29.830 | INFO     | __main__:inference:165 - Infer time: 0.0187s</t>
  </si>
  <si>
    <t>2023-06-12 05:44:29.863 | INFO     | __main__:inference:165 - Infer time: 0.0204s</t>
  </si>
  <si>
    <t>2023-06-12 05:44:29.894 | INFO     | __main__:inference:165 - Infer time: 0.0185s</t>
  </si>
  <si>
    <t>2023-06-12 05:44:29.925 | INFO     | __main__:inference:165 - Infer time: 0.0199s</t>
  </si>
  <si>
    <t>2023-06-12 05:44:29.956 | INFO     | __main__:inference:165 - Infer time: 0.0191s</t>
  </si>
  <si>
    <t>2023-06-12 05:44:29.988 | INFO     | __main__:inference:165 - Infer time: 0.0194s</t>
  </si>
  <si>
    <t>2023-06-12 05:44:30.019 | INFO     | __main__:inference:165 - Infer time: 0.0186s</t>
  </si>
  <si>
    <t>2023-06-12 05:44:30.050 | INFO     | __main__:inference:165 - Infer time: 0.0193s</t>
  </si>
  <si>
    <t>2023-06-12 05:44:30.080 | INFO     | __main__:inference:165 - Infer time: 0.0189s</t>
  </si>
  <si>
    <t>2023-06-12 05:44:30.111 | INFO     | __main__:inference:165 - Infer time: 0.0189s</t>
  </si>
  <si>
    <t>2023-06-12 05:44:30.148 | INFO     | __main__:inference:165 - Infer time: 0.0216s</t>
  </si>
  <si>
    <t>2023-06-12 05:44:30.178 | INFO     | __main__:inference:165 - Infer time: 0.0186s</t>
  </si>
  <si>
    <t>2023-06-12 05:44:30.210 | INFO     | __main__:inference:165 - Infer time: 0.0199s</t>
  </si>
  <si>
    <t>2023-06-12 05:44:30.241 | INFO     | __main__:inference:165 - Infer time: 0.0189s</t>
  </si>
  <si>
    <t>2023-06-12 05:44:30.272 | INFO     | __main__:inference:165 - Infer time: 0.0196s</t>
  </si>
  <si>
    <t>2023-06-12 05:44:30.304 | INFO     | __main__:inference:165 - Infer time: 0.0191s</t>
  </si>
  <si>
    <t>2023-06-12 05:44:30.334 | INFO     | __main__:inference:165 - Infer time: 0.0189s</t>
  </si>
  <si>
    <t>2023-06-12 05:44:30.366 | INFO     | __main__:inference:165 - Infer time: 0.0192s</t>
  </si>
  <si>
    <t>2023-06-12 05:44:30.397 | INFO     | __main__:inference:165 - Infer time: 0.0187s</t>
  </si>
  <si>
    <t>2023-06-12 05:44:30.430 | INFO     | __main__:inference:165 - Infer time: 0.0196s</t>
  </si>
  <si>
    <t>2023-06-12 05:44:30.460 | INFO     | __main__:inference:165 - Infer time: 0.0189s</t>
  </si>
  <si>
    <t>2023-06-12 05:44:30.492 | INFO     | __main__:inference:165 - Infer time: 0.0202s</t>
  </si>
  <si>
    <t>2023-06-12 05:44:30.522 | INFO     | __main__:inference:165 - Infer time: 0.0191s</t>
  </si>
  <si>
    <t>2023-06-12 05:44:30.555 | INFO     | __main__:inference:165 - Infer time: 0.0205s</t>
  </si>
  <si>
    <t>2023-06-12 05:44:30.588 | INFO     | __main__:inference:165 - Infer time: 0.0189s</t>
  </si>
  <si>
    <t>2023-06-12 05:44:30.618 | INFO     | __main__:inference:165 - Infer time: 0.0186s</t>
  </si>
  <si>
    <t>2023-06-12 05:44:30.650 | INFO     | __main__:inference:165 - Infer time: 0.0193s</t>
  </si>
  <si>
    <t>2023-06-12 05:44:30.680 | INFO     | __main__:inference:165 - Infer time: 0.0188s</t>
  </si>
  <si>
    <t>2023-06-12 05:44:30.711 | INFO     | __main__:inference:165 - Infer time: 0.0194s</t>
  </si>
  <si>
    <t>2023-06-12 05:44:30.742 | INFO     | __main__:inference:165 - Infer time: 0.0188s</t>
  </si>
  <si>
    <t>2023-06-12 05:44:30.774 | INFO     | __main__:inference:165 - Infer time: 0.0187s</t>
  </si>
  <si>
    <t>2023-06-12 05:44:30.804 | INFO     | __main__:inference:165 - Infer time: 0.0186s</t>
  </si>
  <si>
    <t>2023-06-12 05:44:30.834 | INFO     | __main__:inference:165 - Infer time: 0.0189s</t>
  </si>
  <si>
    <t>2023-06-12 05:44:30.865 | INFO     | __main__:inference:165 - Infer time: 0.0190s</t>
  </si>
  <si>
    <t>2023-06-12 05:44:30.896 | INFO     | __main__:inference:165 - Infer time: 0.0198s</t>
  </si>
  <si>
    <t>2023-06-12 05:44:30.927 | INFO     | __main__:inference:165 - Infer time: 0.0187s</t>
  </si>
  <si>
    <t>2023-06-12 05:44:30.959 | INFO     | __main__:inference:165 - Infer time: 0.0200s</t>
  </si>
  <si>
    <t>2023-06-12 05:44:30.990 | INFO     | __main__:inference:165 - Infer time: 0.0187s</t>
  </si>
  <si>
    <t>2023-06-12 05:44:31.022 | INFO     | __main__:inference:165 - Infer time: 0.0201s</t>
  </si>
  <si>
    <t>2023-06-12 05:44:31.053 | INFO     | __main__:inference:165 - Infer time: 0.0187s</t>
  </si>
  <si>
    <t>2023-06-12 05:44:31.084 | INFO     | __main__:inference:165 - Infer time: 0.0194s</t>
  </si>
  <si>
    <t>2023-06-12 05:44:31.115 | INFO     | __main__:inference:165 - Infer time: 0.0188s</t>
  </si>
  <si>
    <t>2023-06-12 05:44:31.147 | INFO     | __main__:inference:165 - Infer time: 0.0195s</t>
  </si>
  <si>
    <t>2023-06-12 05:44:31.182 | INFO     | __main__:inference:165 - Infer time: 0.0200s</t>
  </si>
  <si>
    <t>2023-06-12 05:44:31.213 | INFO     | __main__:inference:165 - Infer time: 0.0190s</t>
  </si>
  <si>
    <t>2023-06-12 05:44:31.246 | INFO     | __main__:inference:165 - Infer time: 0.0197s</t>
  </si>
  <si>
    <t>2023-06-12 05:44:31.277 | INFO     | __main__:inference:165 - Infer time: 0.0187s</t>
  </si>
  <si>
    <t>2023-06-12 05:44:31.308 | INFO     | __main__:inference:165 - Infer time: 0.0191s</t>
  </si>
  <si>
    <t>2023-06-12 05:44:31.338 | INFO     | __main__:inference:165 - Infer time: 0.0188s</t>
  </si>
  <si>
    <t>2023-06-12 05:44:31.369 | INFO     | __main__:inference:165 - Infer time: 0.0191s</t>
  </si>
  <si>
    <t>2023-06-12 05:44:31.401 | INFO     | __main__:inference:165 - Infer time: 0.0191s</t>
  </si>
  <si>
    <t>2023-06-12 05:44:31.431 | INFO     | __main__:inference:165 - Infer time: 0.0189s</t>
  </si>
  <si>
    <t>2023-06-12 05:44:31.461 | INFO     | __main__:inference:165 - Infer time: 0.0197s</t>
  </si>
  <si>
    <t>2023-06-12 05:44:31.496 | INFO     | __main__:inference:165 - Infer time: 0.0228s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</si>
</sst>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0000000000"/>
    <numFmt numFmtId="165" formatCode="#,##0.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5.25"/>
  </cols>
  <sheetData>
    <row r="1">
      <c r="A1" s="1" t="s">
        <v>0</v>
      </c>
      <c r="F1" s="2" t="str">
        <f>IFERROR(__xludf.DUMMYFUNCTION("ARRAYFORMULA(IF(A1:A1000&lt;&gt;"""", REGEXEXTRACT(A1:A1000, ""Infer time: (\d+\.\d+)""), """"))"),"0.3201")</f>
        <v>0.3201</v>
      </c>
      <c r="G1" s="3">
        <v>0.3201</v>
      </c>
      <c r="H1" s="4" t="s">
        <v>1</v>
      </c>
      <c r="I1" s="3">
        <f>AVERAGE(G1:G361)</f>
        <v>0.01801883657</v>
      </c>
    </row>
    <row r="2">
      <c r="A2" s="1" t="s">
        <v>2</v>
      </c>
      <c r="F2" s="2" t="str">
        <f>IFERROR(__xludf.DUMMYFUNCTION("""COMPUTED_VALUE"""),"0.0176")</f>
        <v>0.0176</v>
      </c>
      <c r="G2" s="3">
        <v>0.0176</v>
      </c>
      <c r="H2" s="5" t="s">
        <v>3</v>
      </c>
      <c r="I2" s="1">
        <f>1/I1</f>
        <v>55.49747878</v>
      </c>
    </row>
    <row r="3">
      <c r="A3" s="1" t="s">
        <v>4</v>
      </c>
      <c r="F3" s="2" t="str">
        <f>IFERROR(__xludf.DUMMYFUNCTION("""COMPUTED_VALUE"""),"0.0133")</f>
        <v>0.0133</v>
      </c>
      <c r="G3" s="3">
        <v>0.0133</v>
      </c>
      <c r="H3" s="2"/>
    </row>
    <row r="4">
      <c r="A4" s="1" t="s">
        <v>5</v>
      </c>
      <c r="F4" s="2" t="str">
        <f>IFERROR(__xludf.DUMMYFUNCTION("""COMPUTED_VALUE"""),"0.0146")</f>
        <v>0.0146</v>
      </c>
      <c r="G4" s="3">
        <v>0.0146</v>
      </c>
      <c r="H4" s="2"/>
    </row>
    <row r="5">
      <c r="A5" s="1" t="s">
        <v>6</v>
      </c>
      <c r="F5" s="2" t="str">
        <f>IFERROR(__xludf.DUMMYFUNCTION("""COMPUTED_VALUE"""),"0.0193")</f>
        <v>0.0193</v>
      </c>
      <c r="G5" s="3">
        <v>0.0193</v>
      </c>
      <c r="H5" s="2"/>
    </row>
    <row r="6">
      <c r="A6" s="1" t="s">
        <v>7</v>
      </c>
      <c r="F6" s="2" t="str">
        <f>IFERROR(__xludf.DUMMYFUNCTION("""COMPUTED_VALUE"""),"0.0133")</f>
        <v>0.0133</v>
      </c>
      <c r="G6" s="3">
        <v>0.0133</v>
      </c>
      <c r="H6" s="2"/>
    </row>
    <row r="7">
      <c r="A7" s="1" t="s">
        <v>8</v>
      </c>
      <c r="F7" s="2" t="str">
        <f>IFERROR(__xludf.DUMMYFUNCTION("""COMPUTED_VALUE"""),"0.0142")</f>
        <v>0.0142</v>
      </c>
      <c r="G7" s="3">
        <v>0.0142</v>
      </c>
      <c r="H7" s="2"/>
    </row>
    <row r="8">
      <c r="A8" s="1" t="s">
        <v>9</v>
      </c>
      <c r="F8" s="2" t="str">
        <f>IFERROR(__xludf.DUMMYFUNCTION("""COMPUTED_VALUE"""),"0.0143")</f>
        <v>0.0143</v>
      </c>
      <c r="G8" s="3">
        <v>0.0143</v>
      </c>
      <c r="H8" s="2"/>
    </row>
    <row r="9">
      <c r="A9" s="1" t="s">
        <v>10</v>
      </c>
      <c r="F9" s="2" t="str">
        <f>IFERROR(__xludf.DUMMYFUNCTION("""COMPUTED_VALUE"""),"0.0156")</f>
        <v>0.0156</v>
      </c>
      <c r="G9" s="3">
        <v>0.0156</v>
      </c>
      <c r="H9" s="2"/>
    </row>
    <row r="10">
      <c r="A10" s="1" t="s">
        <v>11</v>
      </c>
      <c r="F10" s="2" t="str">
        <f>IFERROR(__xludf.DUMMYFUNCTION("""COMPUTED_VALUE"""),"0.0136")</f>
        <v>0.0136</v>
      </c>
      <c r="G10" s="3">
        <v>0.0136</v>
      </c>
      <c r="H10" s="2"/>
    </row>
    <row r="11">
      <c r="A11" s="1" t="s">
        <v>12</v>
      </c>
      <c r="F11" s="2" t="str">
        <f>IFERROR(__xludf.DUMMYFUNCTION("""COMPUTED_VALUE"""),"0.0136")</f>
        <v>0.0136</v>
      </c>
      <c r="G11" s="3">
        <v>0.0136</v>
      </c>
      <c r="H11" s="2"/>
    </row>
    <row r="12">
      <c r="A12" s="1" t="s">
        <v>13</v>
      </c>
      <c r="F12" s="2" t="str">
        <f>IFERROR(__xludf.DUMMYFUNCTION("""COMPUTED_VALUE"""),"0.0139")</f>
        <v>0.0139</v>
      </c>
      <c r="G12" s="3">
        <v>0.0139</v>
      </c>
      <c r="H12" s="2"/>
    </row>
    <row r="13">
      <c r="A13" s="1" t="s">
        <v>14</v>
      </c>
      <c r="F13" s="2" t="str">
        <f>IFERROR(__xludf.DUMMYFUNCTION("""COMPUTED_VALUE"""),"0.0135")</f>
        <v>0.0135</v>
      </c>
      <c r="G13" s="3">
        <v>0.0135</v>
      </c>
      <c r="H13" s="2"/>
    </row>
    <row r="14">
      <c r="A14" s="1" t="s">
        <v>15</v>
      </c>
      <c r="F14" s="2" t="str">
        <f>IFERROR(__xludf.DUMMYFUNCTION("""COMPUTED_VALUE"""),"0.0143")</f>
        <v>0.0143</v>
      </c>
      <c r="G14" s="3">
        <v>0.0143</v>
      </c>
      <c r="H14" s="2"/>
    </row>
    <row r="15">
      <c r="A15" s="1" t="s">
        <v>16</v>
      </c>
      <c r="F15" s="2" t="str">
        <f>IFERROR(__xludf.DUMMYFUNCTION("""COMPUTED_VALUE"""),"0.0152")</f>
        <v>0.0152</v>
      </c>
      <c r="G15" s="3">
        <v>0.0152</v>
      </c>
      <c r="H15" s="2"/>
    </row>
    <row r="16">
      <c r="A16" s="1" t="s">
        <v>17</v>
      </c>
      <c r="F16" s="2" t="str">
        <f>IFERROR(__xludf.DUMMYFUNCTION("""COMPUTED_VALUE"""),"0.0136")</f>
        <v>0.0136</v>
      </c>
      <c r="G16" s="3">
        <v>0.0136</v>
      </c>
      <c r="H16" s="2"/>
    </row>
    <row r="17">
      <c r="A17" s="1" t="s">
        <v>18</v>
      </c>
      <c r="F17" s="2" t="str">
        <f>IFERROR(__xludf.DUMMYFUNCTION("""COMPUTED_VALUE"""),"0.0144")</f>
        <v>0.0144</v>
      </c>
      <c r="G17" s="3">
        <v>0.0144</v>
      </c>
      <c r="H17" s="2"/>
    </row>
    <row r="18">
      <c r="A18" s="1" t="s">
        <v>19</v>
      </c>
      <c r="F18" s="2" t="str">
        <f>IFERROR(__xludf.DUMMYFUNCTION("""COMPUTED_VALUE"""),"0.0134")</f>
        <v>0.0134</v>
      </c>
      <c r="G18" s="3">
        <v>0.0134</v>
      </c>
      <c r="H18" s="2"/>
    </row>
    <row r="19">
      <c r="A19" s="1" t="s">
        <v>20</v>
      </c>
      <c r="F19" s="2" t="str">
        <f>IFERROR(__xludf.DUMMYFUNCTION("""COMPUTED_VALUE"""),"0.0199")</f>
        <v>0.0199</v>
      </c>
      <c r="G19" s="3">
        <v>0.0199</v>
      </c>
      <c r="H19" s="2"/>
    </row>
    <row r="20">
      <c r="A20" s="1" t="s">
        <v>21</v>
      </c>
      <c r="F20" s="2" t="str">
        <f>IFERROR(__xludf.DUMMYFUNCTION("""COMPUTED_VALUE"""),"0.0141")</f>
        <v>0.0141</v>
      </c>
      <c r="G20" s="3">
        <v>0.0141</v>
      </c>
      <c r="H20" s="2"/>
    </row>
    <row r="21">
      <c r="A21" s="1" t="s">
        <v>22</v>
      </c>
      <c r="F21" s="2" t="str">
        <f>IFERROR(__xludf.DUMMYFUNCTION("""COMPUTED_VALUE"""),"0.0198")</f>
        <v>0.0198</v>
      </c>
      <c r="G21" s="3">
        <v>0.0198</v>
      </c>
      <c r="H21" s="2"/>
    </row>
    <row r="22">
      <c r="A22" s="1" t="s">
        <v>23</v>
      </c>
      <c r="F22" s="2" t="str">
        <f>IFERROR(__xludf.DUMMYFUNCTION("""COMPUTED_VALUE"""),"0.0133")</f>
        <v>0.0133</v>
      </c>
      <c r="G22" s="3">
        <v>0.0133</v>
      </c>
      <c r="H22" s="2"/>
    </row>
    <row r="23">
      <c r="A23" s="1" t="s">
        <v>24</v>
      </c>
      <c r="F23" s="2" t="str">
        <f>IFERROR(__xludf.DUMMYFUNCTION("""COMPUTED_VALUE"""),"0.0136")</f>
        <v>0.0136</v>
      </c>
      <c r="G23" s="3">
        <v>0.0136</v>
      </c>
      <c r="H23" s="2"/>
    </row>
    <row r="24">
      <c r="A24" s="1" t="s">
        <v>25</v>
      </c>
      <c r="F24" s="2" t="str">
        <f>IFERROR(__xludf.DUMMYFUNCTION("""COMPUTED_VALUE"""),"0.0137")</f>
        <v>0.0137</v>
      </c>
      <c r="G24" s="3">
        <v>0.0137</v>
      </c>
      <c r="H24" s="2"/>
    </row>
    <row r="25">
      <c r="A25" s="1" t="s">
        <v>26</v>
      </c>
      <c r="F25" s="2" t="str">
        <f>IFERROR(__xludf.DUMMYFUNCTION("""COMPUTED_VALUE"""),"0.0137")</f>
        <v>0.0137</v>
      </c>
      <c r="G25" s="3">
        <v>0.0137</v>
      </c>
      <c r="H25" s="2"/>
    </row>
    <row r="26">
      <c r="A26" s="1" t="s">
        <v>27</v>
      </c>
      <c r="F26" s="2" t="str">
        <f>IFERROR(__xludf.DUMMYFUNCTION("""COMPUTED_VALUE"""),"0.0133")</f>
        <v>0.0133</v>
      </c>
      <c r="G26" s="3">
        <v>0.0133</v>
      </c>
      <c r="H26" s="2"/>
    </row>
    <row r="27">
      <c r="A27" s="1" t="s">
        <v>28</v>
      </c>
      <c r="F27" s="2" t="str">
        <f>IFERROR(__xludf.DUMMYFUNCTION("""COMPUTED_VALUE"""),"0.0190")</f>
        <v>0.0190</v>
      </c>
      <c r="G27" s="3">
        <v>0.019</v>
      </c>
      <c r="H27" s="2"/>
    </row>
    <row r="28">
      <c r="A28" s="1" t="s">
        <v>29</v>
      </c>
      <c r="F28" s="2" t="str">
        <f>IFERROR(__xludf.DUMMYFUNCTION("""COMPUTED_VALUE"""),"0.0139")</f>
        <v>0.0139</v>
      </c>
      <c r="G28" s="3">
        <v>0.0139</v>
      </c>
      <c r="H28" s="2"/>
    </row>
    <row r="29">
      <c r="A29" s="1" t="s">
        <v>30</v>
      </c>
      <c r="F29" s="2" t="str">
        <f>IFERROR(__xludf.DUMMYFUNCTION("""COMPUTED_VALUE"""),"0.0135")</f>
        <v>0.0135</v>
      </c>
      <c r="G29" s="3">
        <v>0.0135</v>
      </c>
      <c r="H29" s="2"/>
    </row>
    <row r="30">
      <c r="A30" s="1" t="s">
        <v>31</v>
      </c>
      <c r="F30" s="2" t="str">
        <f>IFERROR(__xludf.DUMMYFUNCTION("""COMPUTED_VALUE"""),"0.0143")</f>
        <v>0.0143</v>
      </c>
      <c r="G30" s="3">
        <v>0.0143</v>
      </c>
      <c r="H30" s="2"/>
    </row>
    <row r="31">
      <c r="A31" s="1" t="s">
        <v>32</v>
      </c>
      <c r="F31" s="2" t="str">
        <f>IFERROR(__xludf.DUMMYFUNCTION("""COMPUTED_VALUE"""),"0.0139")</f>
        <v>0.0139</v>
      </c>
      <c r="G31" s="3">
        <v>0.0139</v>
      </c>
      <c r="H31" s="2"/>
    </row>
    <row r="32">
      <c r="A32" s="1" t="s">
        <v>33</v>
      </c>
      <c r="F32" s="2" t="str">
        <f>IFERROR(__xludf.DUMMYFUNCTION("""COMPUTED_VALUE"""),"0.0165")</f>
        <v>0.0165</v>
      </c>
      <c r="G32" s="3">
        <v>0.0165</v>
      </c>
      <c r="H32" s="2"/>
    </row>
    <row r="33">
      <c r="A33" s="1" t="s">
        <v>34</v>
      </c>
      <c r="F33" s="2" t="str">
        <f>IFERROR(__xludf.DUMMYFUNCTION("""COMPUTED_VALUE"""),"0.0133")</f>
        <v>0.0133</v>
      </c>
      <c r="G33" s="3">
        <v>0.0133</v>
      </c>
      <c r="H33" s="2"/>
    </row>
    <row r="34">
      <c r="A34" s="1" t="s">
        <v>35</v>
      </c>
      <c r="F34" s="2" t="str">
        <f>IFERROR(__xludf.DUMMYFUNCTION("""COMPUTED_VALUE"""),"0.0134")</f>
        <v>0.0134</v>
      </c>
      <c r="G34" s="3">
        <v>0.0134</v>
      </c>
      <c r="H34" s="2"/>
    </row>
    <row r="35">
      <c r="A35" s="1" t="s">
        <v>36</v>
      </c>
      <c r="F35" s="2" t="str">
        <f>IFERROR(__xludf.DUMMYFUNCTION("""COMPUTED_VALUE"""),"0.0133")</f>
        <v>0.0133</v>
      </c>
      <c r="G35" s="3">
        <v>0.0133</v>
      </c>
      <c r="H35" s="2"/>
    </row>
    <row r="36">
      <c r="A36" s="1" t="s">
        <v>37</v>
      </c>
      <c r="F36" s="2" t="str">
        <f>IFERROR(__xludf.DUMMYFUNCTION("""COMPUTED_VALUE"""),"0.0149")</f>
        <v>0.0149</v>
      </c>
      <c r="G36" s="3">
        <v>0.0149</v>
      </c>
      <c r="H36" s="2"/>
    </row>
    <row r="37">
      <c r="A37" s="1" t="s">
        <v>38</v>
      </c>
      <c r="F37" s="2" t="str">
        <f>IFERROR(__xludf.DUMMYFUNCTION("""COMPUTED_VALUE"""),"0.0132")</f>
        <v>0.0132</v>
      </c>
      <c r="G37" s="3">
        <v>0.0132</v>
      </c>
      <c r="H37" s="2"/>
    </row>
    <row r="38">
      <c r="A38" s="1" t="s">
        <v>39</v>
      </c>
      <c r="F38" s="2" t="str">
        <f>IFERROR(__xludf.DUMMYFUNCTION("""COMPUTED_VALUE"""),"0.0151")</f>
        <v>0.0151</v>
      </c>
      <c r="G38" s="3">
        <v>0.0151</v>
      </c>
      <c r="H38" s="2"/>
    </row>
    <row r="39">
      <c r="A39" s="1" t="s">
        <v>40</v>
      </c>
      <c r="F39" s="2" t="str">
        <f>IFERROR(__xludf.DUMMYFUNCTION("""COMPUTED_VALUE"""),"0.0140")</f>
        <v>0.0140</v>
      </c>
      <c r="G39" s="3">
        <v>0.014</v>
      </c>
      <c r="H39" s="2"/>
    </row>
    <row r="40">
      <c r="A40" s="1" t="s">
        <v>41</v>
      </c>
      <c r="F40" s="2" t="str">
        <f>IFERROR(__xludf.DUMMYFUNCTION("""COMPUTED_VALUE"""),"0.0148")</f>
        <v>0.0148</v>
      </c>
      <c r="G40" s="3">
        <v>0.0148</v>
      </c>
      <c r="H40" s="2"/>
    </row>
    <row r="41">
      <c r="A41" s="1" t="s">
        <v>42</v>
      </c>
      <c r="F41" s="2" t="str">
        <f>IFERROR(__xludf.DUMMYFUNCTION("""COMPUTED_VALUE"""),"0.0133")</f>
        <v>0.0133</v>
      </c>
      <c r="G41" s="3">
        <v>0.0133</v>
      </c>
      <c r="H41" s="2"/>
    </row>
    <row r="42">
      <c r="A42" s="1" t="s">
        <v>43</v>
      </c>
      <c r="F42" s="2" t="str">
        <f>IFERROR(__xludf.DUMMYFUNCTION("""COMPUTED_VALUE"""),"0.0127")</f>
        <v>0.0127</v>
      </c>
      <c r="G42" s="3">
        <v>0.0127</v>
      </c>
      <c r="H42" s="2"/>
    </row>
    <row r="43">
      <c r="A43" s="1" t="s">
        <v>44</v>
      </c>
      <c r="F43" s="2" t="str">
        <f>IFERROR(__xludf.DUMMYFUNCTION("""COMPUTED_VALUE"""),"0.0172")</f>
        <v>0.0172</v>
      </c>
      <c r="G43" s="3">
        <v>0.0172</v>
      </c>
      <c r="H43" s="2"/>
    </row>
    <row r="44">
      <c r="A44" s="1" t="s">
        <v>45</v>
      </c>
      <c r="F44" s="2" t="str">
        <f>IFERROR(__xludf.DUMMYFUNCTION("""COMPUTED_VALUE"""),"0.0136")</f>
        <v>0.0136</v>
      </c>
      <c r="G44" s="3">
        <v>0.0136</v>
      </c>
      <c r="H44" s="2"/>
    </row>
    <row r="45">
      <c r="A45" s="1" t="s">
        <v>46</v>
      </c>
      <c r="F45" s="2" t="str">
        <f>IFERROR(__xludf.DUMMYFUNCTION("""COMPUTED_VALUE"""),"0.0144")</f>
        <v>0.0144</v>
      </c>
      <c r="G45" s="3">
        <v>0.0144</v>
      </c>
      <c r="H45" s="2"/>
    </row>
    <row r="46">
      <c r="A46" s="1" t="s">
        <v>47</v>
      </c>
      <c r="F46" s="2" t="str">
        <f>IFERROR(__xludf.DUMMYFUNCTION("""COMPUTED_VALUE"""),"0.0136")</f>
        <v>0.0136</v>
      </c>
      <c r="G46" s="3">
        <v>0.0136</v>
      </c>
      <c r="H46" s="2"/>
    </row>
    <row r="47">
      <c r="A47" s="1" t="s">
        <v>48</v>
      </c>
      <c r="F47" s="2" t="str">
        <f>IFERROR(__xludf.DUMMYFUNCTION("""COMPUTED_VALUE"""),"0.0138")</f>
        <v>0.0138</v>
      </c>
      <c r="G47" s="3">
        <v>0.0138</v>
      </c>
      <c r="H47" s="2"/>
    </row>
    <row r="48">
      <c r="A48" s="1" t="s">
        <v>49</v>
      </c>
      <c r="F48" s="2" t="str">
        <f>IFERROR(__xludf.DUMMYFUNCTION("""COMPUTED_VALUE"""),"0.0137")</f>
        <v>0.0137</v>
      </c>
      <c r="G48" s="3">
        <v>0.0137</v>
      </c>
      <c r="H48" s="2"/>
    </row>
    <row r="49">
      <c r="A49" s="1" t="s">
        <v>50</v>
      </c>
      <c r="F49" s="2" t="str">
        <f>IFERROR(__xludf.DUMMYFUNCTION("""COMPUTED_VALUE"""),"0.0148")</f>
        <v>0.0148</v>
      </c>
      <c r="G49" s="3">
        <v>0.0148</v>
      </c>
      <c r="H49" s="2"/>
    </row>
    <row r="50">
      <c r="A50" s="1" t="s">
        <v>51</v>
      </c>
      <c r="F50" s="2" t="str">
        <f>IFERROR(__xludf.DUMMYFUNCTION("""COMPUTED_VALUE"""),"0.0134")</f>
        <v>0.0134</v>
      </c>
      <c r="G50" s="3">
        <v>0.0134</v>
      </c>
      <c r="H50" s="2"/>
    </row>
    <row r="51">
      <c r="A51" s="1" t="s">
        <v>52</v>
      </c>
      <c r="F51" s="2" t="str">
        <f>IFERROR(__xludf.DUMMYFUNCTION("""COMPUTED_VALUE"""),"0.0143")</f>
        <v>0.0143</v>
      </c>
      <c r="G51" s="3">
        <v>0.0143</v>
      </c>
      <c r="H51" s="2"/>
    </row>
    <row r="52">
      <c r="A52" s="1" t="s">
        <v>53</v>
      </c>
      <c r="F52" s="2" t="str">
        <f>IFERROR(__xludf.DUMMYFUNCTION("""COMPUTED_VALUE"""),"0.0135")</f>
        <v>0.0135</v>
      </c>
      <c r="G52" s="3">
        <v>0.0135</v>
      </c>
      <c r="H52" s="2"/>
    </row>
    <row r="53">
      <c r="A53" s="1" t="s">
        <v>54</v>
      </c>
      <c r="F53" s="2" t="str">
        <f>IFERROR(__xludf.DUMMYFUNCTION("""COMPUTED_VALUE"""),"0.0134")</f>
        <v>0.0134</v>
      </c>
      <c r="G53" s="3">
        <v>0.0134</v>
      </c>
      <c r="H53" s="2"/>
    </row>
    <row r="54">
      <c r="A54" s="1" t="s">
        <v>55</v>
      </c>
      <c r="F54" s="2" t="str">
        <f>IFERROR(__xludf.DUMMYFUNCTION("""COMPUTED_VALUE"""),"0.0173")</f>
        <v>0.0173</v>
      </c>
      <c r="G54" s="3">
        <v>0.0173</v>
      </c>
      <c r="H54" s="2"/>
    </row>
    <row r="55">
      <c r="A55" s="1" t="s">
        <v>56</v>
      </c>
      <c r="F55" s="2" t="str">
        <f>IFERROR(__xludf.DUMMYFUNCTION("""COMPUTED_VALUE"""),"0.0135")</f>
        <v>0.0135</v>
      </c>
      <c r="G55" s="3">
        <v>0.0135</v>
      </c>
      <c r="H55" s="2"/>
    </row>
    <row r="56">
      <c r="A56" s="1" t="s">
        <v>57</v>
      </c>
      <c r="F56" s="2" t="str">
        <f>IFERROR(__xludf.DUMMYFUNCTION("""COMPUTED_VALUE"""),"0.0211")</f>
        <v>0.0211</v>
      </c>
      <c r="G56" s="3">
        <v>0.0211</v>
      </c>
      <c r="H56" s="2"/>
    </row>
    <row r="57">
      <c r="A57" s="1" t="s">
        <v>58</v>
      </c>
      <c r="F57" s="2" t="str">
        <f>IFERROR(__xludf.DUMMYFUNCTION("""COMPUTED_VALUE"""),"0.0135")</f>
        <v>0.0135</v>
      </c>
      <c r="G57" s="3">
        <v>0.0135</v>
      </c>
      <c r="H57" s="2"/>
    </row>
    <row r="58">
      <c r="A58" s="1" t="s">
        <v>59</v>
      </c>
      <c r="F58" s="2" t="str">
        <f>IFERROR(__xludf.DUMMYFUNCTION("""COMPUTED_VALUE"""),"0.0149")</f>
        <v>0.0149</v>
      </c>
      <c r="G58" s="3">
        <v>0.0149</v>
      </c>
      <c r="H58" s="2"/>
    </row>
    <row r="59">
      <c r="A59" s="1" t="s">
        <v>60</v>
      </c>
      <c r="F59" s="2" t="str">
        <f>IFERROR(__xludf.DUMMYFUNCTION("""COMPUTED_VALUE"""),"0.0131")</f>
        <v>0.0131</v>
      </c>
      <c r="G59" s="3">
        <v>0.0131</v>
      </c>
      <c r="H59" s="2"/>
    </row>
    <row r="60">
      <c r="A60" s="1" t="s">
        <v>61</v>
      </c>
      <c r="F60" s="2" t="str">
        <f>IFERROR(__xludf.DUMMYFUNCTION("""COMPUTED_VALUE"""),"0.0143")</f>
        <v>0.0143</v>
      </c>
      <c r="G60" s="3">
        <v>0.0143</v>
      </c>
      <c r="H60" s="2"/>
    </row>
    <row r="61">
      <c r="A61" s="1" t="s">
        <v>62</v>
      </c>
      <c r="F61" s="2" t="str">
        <f>IFERROR(__xludf.DUMMYFUNCTION("""COMPUTED_VALUE"""),"0.0134")</f>
        <v>0.0134</v>
      </c>
      <c r="G61" s="3">
        <v>0.0134</v>
      </c>
      <c r="H61" s="2"/>
    </row>
    <row r="62">
      <c r="A62" s="1" t="s">
        <v>63</v>
      </c>
      <c r="F62" s="2" t="str">
        <f>IFERROR(__xludf.DUMMYFUNCTION("""COMPUTED_VALUE"""),"0.0158")</f>
        <v>0.0158</v>
      </c>
      <c r="G62" s="3">
        <v>0.0158</v>
      </c>
      <c r="H62" s="2"/>
    </row>
    <row r="63">
      <c r="A63" s="1" t="s">
        <v>64</v>
      </c>
      <c r="F63" s="2" t="str">
        <f>IFERROR(__xludf.DUMMYFUNCTION("""COMPUTED_VALUE"""),"0.0135")</f>
        <v>0.0135</v>
      </c>
      <c r="G63" s="3">
        <v>0.0135</v>
      </c>
      <c r="H63" s="2"/>
    </row>
    <row r="64">
      <c r="A64" s="1" t="s">
        <v>65</v>
      </c>
      <c r="F64" s="2" t="str">
        <f>IFERROR(__xludf.DUMMYFUNCTION("""COMPUTED_VALUE"""),"0.0132")</f>
        <v>0.0132</v>
      </c>
      <c r="G64" s="3">
        <v>0.0132</v>
      </c>
      <c r="H64" s="2"/>
    </row>
    <row r="65">
      <c r="A65" s="1" t="s">
        <v>66</v>
      </c>
      <c r="F65" s="2" t="str">
        <f>IFERROR(__xludf.DUMMYFUNCTION("""COMPUTED_VALUE"""),"0.0134")</f>
        <v>0.0134</v>
      </c>
      <c r="G65" s="3">
        <v>0.0134</v>
      </c>
      <c r="H65" s="2"/>
    </row>
    <row r="66">
      <c r="A66" s="1" t="s">
        <v>67</v>
      </c>
      <c r="F66" s="2" t="str">
        <f>IFERROR(__xludf.DUMMYFUNCTION("""COMPUTED_VALUE"""),"0.0130")</f>
        <v>0.0130</v>
      </c>
      <c r="G66" s="3">
        <v>0.013</v>
      </c>
      <c r="H66" s="2"/>
    </row>
    <row r="67">
      <c r="A67" s="1" t="s">
        <v>68</v>
      </c>
      <c r="F67" s="2" t="str">
        <f>IFERROR(__xludf.DUMMYFUNCTION("""COMPUTED_VALUE"""),"0.0140")</f>
        <v>0.0140</v>
      </c>
      <c r="G67" s="3">
        <v>0.014</v>
      </c>
      <c r="H67" s="2"/>
    </row>
    <row r="68">
      <c r="A68" s="1" t="s">
        <v>69</v>
      </c>
      <c r="F68" s="2" t="str">
        <f>IFERROR(__xludf.DUMMYFUNCTION("""COMPUTED_VALUE"""),"0.0145")</f>
        <v>0.0145</v>
      </c>
      <c r="G68" s="3">
        <v>0.0145</v>
      </c>
      <c r="H68" s="2"/>
    </row>
    <row r="69">
      <c r="A69" s="1" t="s">
        <v>70</v>
      </c>
      <c r="F69" s="2" t="str">
        <f>IFERROR(__xludf.DUMMYFUNCTION("""COMPUTED_VALUE"""),"0.0156")</f>
        <v>0.0156</v>
      </c>
      <c r="G69" s="3">
        <v>0.0156</v>
      </c>
      <c r="H69" s="2"/>
    </row>
    <row r="70">
      <c r="A70" s="1" t="s">
        <v>71</v>
      </c>
      <c r="F70" s="2" t="str">
        <f>IFERROR(__xludf.DUMMYFUNCTION("""COMPUTED_VALUE"""),"0.0137")</f>
        <v>0.0137</v>
      </c>
      <c r="G70" s="3">
        <v>0.0137</v>
      </c>
      <c r="H70" s="2"/>
    </row>
    <row r="71">
      <c r="A71" s="1" t="s">
        <v>72</v>
      </c>
      <c r="F71" s="2" t="str">
        <f>IFERROR(__xludf.DUMMYFUNCTION("""COMPUTED_VALUE"""),"0.0131")</f>
        <v>0.0131</v>
      </c>
      <c r="G71" s="3">
        <v>0.0131</v>
      </c>
      <c r="H71" s="2"/>
    </row>
    <row r="72">
      <c r="A72" s="1" t="s">
        <v>73</v>
      </c>
      <c r="F72" s="2" t="str">
        <f>IFERROR(__xludf.DUMMYFUNCTION("""COMPUTED_VALUE"""),"0.0130")</f>
        <v>0.0130</v>
      </c>
      <c r="G72" s="3">
        <v>0.013</v>
      </c>
      <c r="H72" s="2"/>
    </row>
    <row r="73">
      <c r="A73" s="1" t="s">
        <v>74</v>
      </c>
      <c r="F73" s="2" t="str">
        <f>IFERROR(__xludf.DUMMYFUNCTION("""COMPUTED_VALUE"""),"0.0139")</f>
        <v>0.0139</v>
      </c>
      <c r="G73" s="3">
        <v>0.0139</v>
      </c>
      <c r="H73" s="2"/>
    </row>
    <row r="74">
      <c r="A74" s="1" t="s">
        <v>75</v>
      </c>
      <c r="F74" s="2" t="str">
        <f>IFERROR(__xludf.DUMMYFUNCTION("""COMPUTED_VALUE"""),"0.0133")</f>
        <v>0.0133</v>
      </c>
      <c r="G74" s="3">
        <v>0.0133</v>
      </c>
      <c r="H74" s="2"/>
    </row>
    <row r="75">
      <c r="A75" s="1" t="s">
        <v>76</v>
      </c>
      <c r="F75" s="2" t="str">
        <f>IFERROR(__xludf.DUMMYFUNCTION("""COMPUTED_VALUE"""),"0.0165")</f>
        <v>0.0165</v>
      </c>
      <c r="G75" s="3">
        <v>0.0165</v>
      </c>
      <c r="H75" s="2"/>
    </row>
    <row r="76">
      <c r="A76" s="1" t="s">
        <v>77</v>
      </c>
      <c r="F76" s="2" t="str">
        <f>IFERROR(__xludf.DUMMYFUNCTION("""COMPUTED_VALUE"""),"0.0133")</f>
        <v>0.0133</v>
      </c>
      <c r="G76" s="3">
        <v>0.0133</v>
      </c>
      <c r="H76" s="2"/>
    </row>
    <row r="77">
      <c r="A77" s="1" t="s">
        <v>78</v>
      </c>
      <c r="F77" s="2" t="str">
        <f>IFERROR(__xludf.DUMMYFUNCTION("""COMPUTED_VALUE"""),"0.0148")</f>
        <v>0.0148</v>
      </c>
      <c r="G77" s="3">
        <v>0.0148</v>
      </c>
      <c r="H77" s="2"/>
    </row>
    <row r="78">
      <c r="A78" s="1" t="s">
        <v>79</v>
      </c>
      <c r="F78" s="2" t="str">
        <f>IFERROR(__xludf.DUMMYFUNCTION("""COMPUTED_VALUE"""),"0.0131")</f>
        <v>0.0131</v>
      </c>
      <c r="G78" s="3">
        <v>0.0131</v>
      </c>
      <c r="H78" s="2"/>
    </row>
    <row r="79">
      <c r="A79" s="1" t="s">
        <v>80</v>
      </c>
      <c r="F79" s="2" t="str">
        <f>IFERROR(__xludf.DUMMYFUNCTION("""COMPUTED_VALUE"""),"0.0131")</f>
        <v>0.0131</v>
      </c>
      <c r="G79" s="3">
        <v>0.0131</v>
      </c>
      <c r="H79" s="2"/>
    </row>
    <row r="80">
      <c r="A80" s="1" t="s">
        <v>81</v>
      </c>
      <c r="F80" s="2" t="str">
        <f>IFERROR(__xludf.DUMMYFUNCTION("""COMPUTED_VALUE"""),"0.0177")</f>
        <v>0.0177</v>
      </c>
      <c r="G80" s="3">
        <v>0.0177</v>
      </c>
      <c r="H80" s="2"/>
    </row>
    <row r="81">
      <c r="A81" s="1" t="s">
        <v>82</v>
      </c>
      <c r="F81" s="2" t="str">
        <f>IFERROR(__xludf.DUMMYFUNCTION("""COMPUTED_VALUE"""),"0.0133")</f>
        <v>0.0133</v>
      </c>
      <c r="G81" s="3">
        <v>0.0133</v>
      </c>
      <c r="H81" s="2"/>
    </row>
    <row r="82">
      <c r="A82" s="1" t="s">
        <v>83</v>
      </c>
      <c r="F82" s="2" t="str">
        <f>IFERROR(__xludf.DUMMYFUNCTION("""COMPUTED_VALUE"""),"0.0156")</f>
        <v>0.0156</v>
      </c>
      <c r="G82" s="3">
        <v>0.0156</v>
      </c>
      <c r="H82" s="2"/>
    </row>
    <row r="83">
      <c r="A83" s="1" t="s">
        <v>84</v>
      </c>
      <c r="F83" s="2" t="str">
        <f>IFERROR(__xludf.DUMMYFUNCTION("""COMPUTED_VALUE"""),"0.0138")</f>
        <v>0.0138</v>
      </c>
      <c r="G83" s="3">
        <v>0.0138</v>
      </c>
      <c r="H83" s="2"/>
    </row>
    <row r="84">
      <c r="A84" s="1" t="s">
        <v>85</v>
      </c>
      <c r="F84" s="2" t="str">
        <f>IFERROR(__xludf.DUMMYFUNCTION("""COMPUTED_VALUE"""),"0.0306")</f>
        <v>0.0306</v>
      </c>
      <c r="G84" s="3">
        <v>0.0306</v>
      </c>
      <c r="H84" s="2"/>
    </row>
    <row r="85">
      <c r="A85" s="1" t="s">
        <v>86</v>
      </c>
      <c r="F85" s="2" t="str">
        <f>IFERROR(__xludf.DUMMYFUNCTION("""COMPUTED_VALUE"""),"0.0180")</f>
        <v>0.0180</v>
      </c>
      <c r="G85" s="3">
        <v>0.018</v>
      </c>
      <c r="H85" s="2"/>
    </row>
    <row r="86">
      <c r="A86" s="1" t="s">
        <v>87</v>
      </c>
      <c r="F86" s="2" t="str">
        <f>IFERROR(__xludf.DUMMYFUNCTION("""COMPUTED_VALUE"""),"0.0132")</f>
        <v>0.0132</v>
      </c>
      <c r="G86" s="3">
        <v>0.0132</v>
      </c>
      <c r="H86" s="2"/>
    </row>
    <row r="87">
      <c r="A87" s="1" t="s">
        <v>88</v>
      </c>
      <c r="F87" s="2" t="str">
        <f>IFERROR(__xludf.DUMMYFUNCTION("""COMPUTED_VALUE"""),"0.0153")</f>
        <v>0.0153</v>
      </c>
      <c r="G87" s="3">
        <v>0.0153</v>
      </c>
      <c r="H87" s="2"/>
    </row>
    <row r="88">
      <c r="A88" s="1" t="s">
        <v>89</v>
      </c>
      <c r="F88" s="2" t="str">
        <f>IFERROR(__xludf.DUMMYFUNCTION("""COMPUTED_VALUE"""),"0.0134")</f>
        <v>0.0134</v>
      </c>
      <c r="G88" s="3">
        <v>0.0134</v>
      </c>
      <c r="H88" s="2"/>
    </row>
    <row r="89">
      <c r="A89" s="1" t="s">
        <v>90</v>
      </c>
      <c r="F89" s="2" t="str">
        <f>IFERROR(__xludf.DUMMYFUNCTION("""COMPUTED_VALUE"""),"0.0131")</f>
        <v>0.0131</v>
      </c>
      <c r="G89" s="3">
        <v>0.0131</v>
      </c>
      <c r="H89" s="2"/>
    </row>
    <row r="90">
      <c r="A90" s="1" t="s">
        <v>91</v>
      </c>
      <c r="F90" s="2" t="str">
        <f>IFERROR(__xludf.DUMMYFUNCTION("""COMPUTED_VALUE"""),"0.0128")</f>
        <v>0.0128</v>
      </c>
      <c r="G90" s="3">
        <v>0.0128</v>
      </c>
      <c r="H90" s="2"/>
    </row>
    <row r="91">
      <c r="A91" s="1" t="s">
        <v>92</v>
      </c>
      <c r="F91" s="2" t="str">
        <f>IFERROR(__xludf.DUMMYFUNCTION("""COMPUTED_VALUE"""),"0.0162")</f>
        <v>0.0162</v>
      </c>
      <c r="G91" s="3">
        <v>0.0162</v>
      </c>
      <c r="H91" s="2"/>
    </row>
    <row r="92">
      <c r="A92" s="1" t="s">
        <v>93</v>
      </c>
      <c r="F92" s="2" t="str">
        <f>IFERROR(__xludf.DUMMYFUNCTION("""COMPUTED_VALUE"""),"0.0132")</f>
        <v>0.0132</v>
      </c>
      <c r="G92" s="3">
        <v>0.0132</v>
      </c>
      <c r="H92" s="2"/>
    </row>
    <row r="93">
      <c r="A93" s="1" t="s">
        <v>94</v>
      </c>
      <c r="F93" s="2" t="str">
        <f>IFERROR(__xludf.DUMMYFUNCTION("""COMPUTED_VALUE"""),"0.0158")</f>
        <v>0.0158</v>
      </c>
      <c r="G93" s="3">
        <v>0.0158</v>
      </c>
      <c r="H93" s="2"/>
    </row>
    <row r="94">
      <c r="A94" s="1" t="s">
        <v>95</v>
      </c>
      <c r="F94" s="2" t="str">
        <f>IFERROR(__xludf.DUMMYFUNCTION("""COMPUTED_VALUE"""),"0.0146")</f>
        <v>0.0146</v>
      </c>
      <c r="G94" s="3">
        <v>0.0146</v>
      </c>
      <c r="H94" s="2"/>
    </row>
    <row r="95">
      <c r="A95" s="1" t="s">
        <v>96</v>
      </c>
      <c r="F95" s="2" t="str">
        <f>IFERROR(__xludf.DUMMYFUNCTION("""COMPUTED_VALUE"""),"0.0137")</f>
        <v>0.0137</v>
      </c>
      <c r="G95" s="3">
        <v>0.0137</v>
      </c>
      <c r="H95" s="2"/>
    </row>
    <row r="96">
      <c r="A96" s="1" t="s">
        <v>97</v>
      </c>
      <c r="F96" s="2" t="str">
        <f>IFERROR(__xludf.DUMMYFUNCTION("""COMPUTED_VALUE"""),"0.0154")</f>
        <v>0.0154</v>
      </c>
      <c r="G96" s="3">
        <v>0.0154</v>
      </c>
      <c r="H96" s="2"/>
    </row>
    <row r="97">
      <c r="A97" s="1" t="s">
        <v>98</v>
      </c>
      <c r="F97" s="2" t="str">
        <f>IFERROR(__xludf.DUMMYFUNCTION("""COMPUTED_VALUE"""),"0.0139")</f>
        <v>0.0139</v>
      </c>
      <c r="G97" s="3">
        <v>0.0139</v>
      </c>
      <c r="H97" s="2"/>
    </row>
    <row r="98">
      <c r="A98" s="1" t="s">
        <v>99</v>
      </c>
      <c r="F98" s="2" t="str">
        <f>IFERROR(__xludf.DUMMYFUNCTION("""COMPUTED_VALUE"""),"0.0155")</f>
        <v>0.0155</v>
      </c>
      <c r="G98" s="3">
        <v>0.0155</v>
      </c>
      <c r="H98" s="2"/>
    </row>
    <row r="99">
      <c r="A99" s="1" t="s">
        <v>100</v>
      </c>
      <c r="F99" s="2" t="str">
        <f>IFERROR(__xludf.DUMMYFUNCTION("""COMPUTED_VALUE"""),"0.0129")</f>
        <v>0.0129</v>
      </c>
      <c r="G99" s="3">
        <v>0.0129</v>
      </c>
      <c r="H99" s="2"/>
    </row>
    <row r="100">
      <c r="A100" s="1" t="s">
        <v>101</v>
      </c>
      <c r="F100" s="2" t="str">
        <f>IFERROR(__xludf.DUMMYFUNCTION("""COMPUTED_VALUE"""),"0.0148")</f>
        <v>0.0148</v>
      </c>
      <c r="G100" s="3">
        <v>0.0148</v>
      </c>
      <c r="H100" s="2"/>
    </row>
    <row r="101">
      <c r="A101" s="1" t="s">
        <v>102</v>
      </c>
      <c r="F101" s="2" t="str">
        <f>IFERROR(__xludf.DUMMYFUNCTION("""COMPUTED_VALUE"""),"0.0142")</f>
        <v>0.0142</v>
      </c>
      <c r="G101" s="3">
        <v>0.0142</v>
      </c>
      <c r="H101" s="2"/>
    </row>
    <row r="102">
      <c r="A102" s="1" t="s">
        <v>103</v>
      </c>
      <c r="F102" s="2" t="str">
        <f>IFERROR(__xludf.DUMMYFUNCTION("""COMPUTED_VALUE"""),"0.0200")</f>
        <v>0.0200</v>
      </c>
      <c r="G102" s="3">
        <v>0.02</v>
      </c>
      <c r="H102" s="2"/>
    </row>
    <row r="103">
      <c r="A103" s="1" t="s">
        <v>104</v>
      </c>
      <c r="F103" s="2" t="str">
        <f>IFERROR(__xludf.DUMMYFUNCTION("""COMPUTED_VALUE"""),"0.0140")</f>
        <v>0.0140</v>
      </c>
      <c r="G103" s="3">
        <v>0.014</v>
      </c>
      <c r="H103" s="2"/>
    </row>
    <row r="104">
      <c r="A104" s="1" t="s">
        <v>105</v>
      </c>
      <c r="F104" s="2" t="str">
        <f>IFERROR(__xludf.DUMMYFUNCTION("""COMPUTED_VALUE"""),"0.0139")</f>
        <v>0.0139</v>
      </c>
      <c r="G104" s="3">
        <v>0.0139</v>
      </c>
      <c r="H104" s="2"/>
    </row>
    <row r="105">
      <c r="A105" s="1" t="s">
        <v>106</v>
      </c>
      <c r="F105" s="2" t="str">
        <f>IFERROR(__xludf.DUMMYFUNCTION("""COMPUTED_VALUE"""),"0.0149")</f>
        <v>0.0149</v>
      </c>
      <c r="G105" s="3">
        <v>0.0149</v>
      </c>
      <c r="H105" s="2"/>
    </row>
    <row r="106">
      <c r="A106" s="1" t="s">
        <v>107</v>
      </c>
      <c r="F106" s="2" t="str">
        <f>IFERROR(__xludf.DUMMYFUNCTION("""COMPUTED_VALUE"""),"0.0144")</f>
        <v>0.0144</v>
      </c>
      <c r="G106" s="3">
        <v>0.0144</v>
      </c>
      <c r="H106" s="2"/>
    </row>
    <row r="107">
      <c r="A107" s="1" t="s">
        <v>108</v>
      </c>
      <c r="F107" s="2" t="str">
        <f>IFERROR(__xludf.DUMMYFUNCTION("""COMPUTED_VALUE"""),"0.0140")</f>
        <v>0.0140</v>
      </c>
      <c r="G107" s="3">
        <v>0.014</v>
      </c>
      <c r="H107" s="2"/>
    </row>
    <row r="108">
      <c r="A108" s="1" t="s">
        <v>109</v>
      </c>
      <c r="F108" s="2" t="str">
        <f>IFERROR(__xludf.DUMMYFUNCTION("""COMPUTED_VALUE"""),"0.0142")</f>
        <v>0.0142</v>
      </c>
      <c r="G108" s="3">
        <v>0.0142</v>
      </c>
      <c r="H108" s="2"/>
    </row>
    <row r="109">
      <c r="A109" s="1" t="s">
        <v>110</v>
      </c>
      <c r="F109" s="2" t="str">
        <f>IFERROR(__xludf.DUMMYFUNCTION("""COMPUTED_VALUE"""),"0.0155")</f>
        <v>0.0155</v>
      </c>
      <c r="G109" s="3">
        <v>0.0155</v>
      </c>
      <c r="H109" s="2"/>
    </row>
    <row r="110">
      <c r="A110" s="1" t="s">
        <v>111</v>
      </c>
      <c r="F110" s="2" t="str">
        <f>IFERROR(__xludf.DUMMYFUNCTION("""COMPUTED_VALUE"""),"0.0139")</f>
        <v>0.0139</v>
      </c>
      <c r="G110" s="3">
        <v>0.0139</v>
      </c>
      <c r="H110" s="2"/>
    </row>
    <row r="111">
      <c r="A111" s="1" t="s">
        <v>112</v>
      </c>
      <c r="F111" s="2" t="str">
        <f>IFERROR(__xludf.DUMMYFUNCTION("""COMPUTED_VALUE"""),"0.0140")</f>
        <v>0.0140</v>
      </c>
      <c r="G111" s="3">
        <v>0.014</v>
      </c>
      <c r="H111" s="2"/>
    </row>
    <row r="112">
      <c r="A112" s="1" t="s">
        <v>113</v>
      </c>
      <c r="F112" s="2" t="str">
        <f>IFERROR(__xludf.DUMMYFUNCTION("""COMPUTED_VALUE"""),"0.0155")</f>
        <v>0.0155</v>
      </c>
      <c r="G112" s="3">
        <v>0.0155</v>
      </c>
      <c r="H112" s="2"/>
    </row>
    <row r="113">
      <c r="A113" s="1" t="s">
        <v>114</v>
      </c>
      <c r="F113" s="2" t="str">
        <f>IFERROR(__xludf.DUMMYFUNCTION("""COMPUTED_VALUE"""),"0.0195")</f>
        <v>0.0195</v>
      </c>
      <c r="G113" s="3">
        <v>0.0195</v>
      </c>
      <c r="H113" s="2"/>
    </row>
    <row r="114">
      <c r="A114" s="1" t="s">
        <v>115</v>
      </c>
      <c r="F114" s="2" t="str">
        <f>IFERROR(__xludf.DUMMYFUNCTION("""COMPUTED_VALUE"""),"0.0153")</f>
        <v>0.0153</v>
      </c>
      <c r="G114" s="3">
        <v>0.0153</v>
      </c>
      <c r="H114" s="2"/>
    </row>
    <row r="115">
      <c r="A115" s="1" t="s">
        <v>116</v>
      </c>
      <c r="F115" s="2" t="str">
        <f>IFERROR(__xludf.DUMMYFUNCTION("""COMPUTED_VALUE"""),"0.0141")</f>
        <v>0.0141</v>
      </c>
      <c r="G115" s="3">
        <v>0.0141</v>
      </c>
      <c r="H115" s="2"/>
    </row>
    <row r="116">
      <c r="A116" s="1" t="s">
        <v>117</v>
      </c>
      <c r="F116" s="2" t="str">
        <f>IFERROR(__xludf.DUMMYFUNCTION("""COMPUTED_VALUE"""),"0.0141")</f>
        <v>0.0141</v>
      </c>
      <c r="G116" s="3">
        <v>0.0141</v>
      </c>
      <c r="H116" s="2"/>
    </row>
    <row r="117">
      <c r="A117" s="1" t="s">
        <v>118</v>
      </c>
      <c r="F117" s="2" t="str">
        <f>IFERROR(__xludf.DUMMYFUNCTION("""COMPUTED_VALUE"""),"0.0138")</f>
        <v>0.0138</v>
      </c>
      <c r="G117" s="3">
        <v>0.0138</v>
      </c>
      <c r="H117" s="2"/>
    </row>
    <row r="118">
      <c r="A118" s="1" t="s">
        <v>119</v>
      </c>
      <c r="F118" s="2" t="str">
        <f>IFERROR(__xludf.DUMMYFUNCTION("""COMPUTED_VALUE"""),"0.0187")</f>
        <v>0.0187</v>
      </c>
      <c r="G118" s="3">
        <v>0.0187</v>
      </c>
      <c r="H118" s="2"/>
    </row>
    <row r="119">
      <c r="A119" s="1" t="s">
        <v>120</v>
      </c>
      <c r="F119" s="2" t="str">
        <f>IFERROR(__xludf.DUMMYFUNCTION("""COMPUTED_VALUE"""),"0.0141")</f>
        <v>0.0141</v>
      </c>
      <c r="G119" s="3">
        <v>0.0141</v>
      </c>
      <c r="H119" s="2"/>
    </row>
    <row r="120">
      <c r="A120" s="1" t="s">
        <v>121</v>
      </c>
      <c r="F120" s="2" t="str">
        <f>IFERROR(__xludf.DUMMYFUNCTION("""COMPUTED_VALUE"""),"0.0138")</f>
        <v>0.0138</v>
      </c>
      <c r="G120" s="3">
        <v>0.0138</v>
      </c>
      <c r="H120" s="2"/>
    </row>
    <row r="121">
      <c r="A121" s="1" t="s">
        <v>122</v>
      </c>
      <c r="F121" s="2" t="str">
        <f>IFERROR(__xludf.DUMMYFUNCTION("""COMPUTED_VALUE"""),"0.0142")</f>
        <v>0.0142</v>
      </c>
      <c r="G121" s="3">
        <v>0.0142</v>
      </c>
      <c r="H121" s="2"/>
    </row>
    <row r="122">
      <c r="A122" s="1" t="s">
        <v>123</v>
      </c>
      <c r="F122" s="2" t="str">
        <f>IFERROR(__xludf.DUMMYFUNCTION("""COMPUTED_VALUE"""),"0.0174")</f>
        <v>0.0174</v>
      </c>
      <c r="G122" s="3">
        <v>0.0174</v>
      </c>
      <c r="H122" s="2"/>
    </row>
    <row r="123">
      <c r="A123" s="1" t="s">
        <v>124</v>
      </c>
      <c r="F123" s="2" t="str">
        <f>IFERROR(__xludf.DUMMYFUNCTION("""COMPUTED_VALUE"""),"0.0137")</f>
        <v>0.0137</v>
      </c>
      <c r="G123" s="3">
        <v>0.0137</v>
      </c>
      <c r="H123" s="2"/>
    </row>
    <row r="124">
      <c r="A124" s="1" t="s">
        <v>125</v>
      </c>
      <c r="F124" s="2" t="str">
        <f>IFERROR(__xludf.DUMMYFUNCTION("""COMPUTED_VALUE"""),"0.0141")</f>
        <v>0.0141</v>
      </c>
      <c r="G124" s="3">
        <v>0.0141</v>
      </c>
      <c r="H124" s="2"/>
    </row>
    <row r="125">
      <c r="A125" s="1" t="s">
        <v>126</v>
      </c>
      <c r="F125" s="2" t="str">
        <f>IFERROR(__xludf.DUMMYFUNCTION("""COMPUTED_VALUE"""),"0.0142")</f>
        <v>0.0142</v>
      </c>
      <c r="G125" s="3">
        <v>0.0142</v>
      </c>
      <c r="H125" s="2"/>
    </row>
    <row r="126">
      <c r="A126" s="1" t="s">
        <v>127</v>
      </c>
      <c r="F126" s="2" t="str">
        <f>IFERROR(__xludf.DUMMYFUNCTION("""COMPUTED_VALUE"""),"0.0138")</f>
        <v>0.0138</v>
      </c>
      <c r="G126" s="3">
        <v>0.0138</v>
      </c>
      <c r="H126" s="2"/>
    </row>
    <row r="127">
      <c r="A127" s="1" t="s">
        <v>128</v>
      </c>
      <c r="F127" s="2" t="str">
        <f>IFERROR(__xludf.DUMMYFUNCTION("""COMPUTED_VALUE"""),"0.0179")</f>
        <v>0.0179</v>
      </c>
      <c r="G127" s="3">
        <v>0.0179</v>
      </c>
      <c r="H127" s="2"/>
    </row>
    <row r="128">
      <c r="A128" s="1" t="s">
        <v>129</v>
      </c>
      <c r="F128" s="2" t="str">
        <f>IFERROR(__xludf.DUMMYFUNCTION("""COMPUTED_VALUE"""),"0.0148")</f>
        <v>0.0148</v>
      </c>
      <c r="G128" s="3">
        <v>0.0148</v>
      </c>
      <c r="H128" s="2"/>
    </row>
    <row r="129">
      <c r="A129" s="1" t="s">
        <v>130</v>
      </c>
      <c r="F129" s="2" t="str">
        <f>IFERROR(__xludf.DUMMYFUNCTION("""COMPUTED_VALUE"""),"0.0230")</f>
        <v>0.0230</v>
      </c>
      <c r="G129" s="3">
        <v>0.023</v>
      </c>
      <c r="H129" s="2"/>
    </row>
    <row r="130">
      <c r="A130" s="1" t="s">
        <v>131</v>
      </c>
      <c r="F130" s="2" t="str">
        <f>IFERROR(__xludf.DUMMYFUNCTION("""COMPUTED_VALUE"""),"0.0153")</f>
        <v>0.0153</v>
      </c>
      <c r="G130" s="3">
        <v>0.0153</v>
      </c>
      <c r="H130" s="2"/>
    </row>
    <row r="131">
      <c r="A131" s="1" t="s">
        <v>132</v>
      </c>
      <c r="F131" s="2" t="str">
        <f>IFERROR(__xludf.DUMMYFUNCTION("""COMPUTED_VALUE"""),"0.0144")</f>
        <v>0.0144</v>
      </c>
      <c r="G131" s="3">
        <v>0.0144</v>
      </c>
      <c r="H131" s="2"/>
    </row>
    <row r="132">
      <c r="A132" s="1" t="s">
        <v>133</v>
      </c>
      <c r="F132" s="2" t="str">
        <f>IFERROR(__xludf.DUMMYFUNCTION("""COMPUTED_VALUE"""),"0.0147")</f>
        <v>0.0147</v>
      </c>
      <c r="G132" s="3">
        <v>0.0147</v>
      </c>
      <c r="H132" s="2"/>
    </row>
    <row r="133">
      <c r="A133" s="1" t="s">
        <v>134</v>
      </c>
      <c r="F133" s="2" t="str">
        <f>IFERROR(__xludf.DUMMYFUNCTION("""COMPUTED_VALUE"""),"0.0158")</f>
        <v>0.0158</v>
      </c>
      <c r="G133" s="3">
        <v>0.0158</v>
      </c>
      <c r="H133" s="2"/>
    </row>
    <row r="134">
      <c r="A134" s="1" t="s">
        <v>135</v>
      </c>
      <c r="F134" s="2" t="str">
        <f>IFERROR(__xludf.DUMMYFUNCTION("""COMPUTED_VALUE"""),"0.0144")</f>
        <v>0.0144</v>
      </c>
      <c r="G134" s="3">
        <v>0.0144</v>
      </c>
      <c r="H134" s="2"/>
    </row>
    <row r="135">
      <c r="A135" s="1" t="s">
        <v>136</v>
      </c>
      <c r="F135" s="2" t="str">
        <f>IFERROR(__xludf.DUMMYFUNCTION("""COMPUTED_VALUE"""),"0.0140")</f>
        <v>0.0140</v>
      </c>
      <c r="G135" s="3">
        <v>0.014</v>
      </c>
      <c r="H135" s="2"/>
    </row>
    <row r="136">
      <c r="A136" s="1" t="s">
        <v>137</v>
      </c>
      <c r="F136" s="2" t="str">
        <f>IFERROR(__xludf.DUMMYFUNCTION("""COMPUTED_VALUE"""),"0.0149")</f>
        <v>0.0149</v>
      </c>
      <c r="G136" s="3">
        <v>0.0149</v>
      </c>
      <c r="H136" s="2"/>
    </row>
    <row r="137">
      <c r="A137" s="1" t="s">
        <v>138</v>
      </c>
      <c r="F137" s="2" t="str">
        <f>IFERROR(__xludf.DUMMYFUNCTION("""COMPUTED_VALUE"""),"0.0136")</f>
        <v>0.0136</v>
      </c>
      <c r="G137" s="3">
        <v>0.0136</v>
      </c>
      <c r="H137" s="2"/>
    </row>
    <row r="138">
      <c r="A138" s="1" t="s">
        <v>139</v>
      </c>
      <c r="F138" s="2" t="str">
        <f>IFERROR(__xludf.DUMMYFUNCTION("""COMPUTED_VALUE"""),"0.0137")</f>
        <v>0.0137</v>
      </c>
      <c r="G138" s="3">
        <v>0.0137</v>
      </c>
      <c r="H138" s="2"/>
    </row>
    <row r="139">
      <c r="A139" s="1" t="s">
        <v>140</v>
      </c>
      <c r="F139" s="2" t="str">
        <f>IFERROR(__xludf.DUMMYFUNCTION("""COMPUTED_VALUE"""),"0.0201")</f>
        <v>0.0201</v>
      </c>
      <c r="G139" s="3">
        <v>0.0201</v>
      </c>
      <c r="H139" s="2"/>
    </row>
    <row r="140">
      <c r="A140" s="1" t="s">
        <v>141</v>
      </c>
      <c r="F140" s="2" t="str">
        <f>IFERROR(__xludf.DUMMYFUNCTION("""COMPUTED_VALUE"""),"0.0152")</f>
        <v>0.0152</v>
      </c>
      <c r="G140" s="3">
        <v>0.0152</v>
      </c>
      <c r="H140" s="2"/>
    </row>
    <row r="141">
      <c r="A141" s="1" t="s">
        <v>142</v>
      </c>
      <c r="F141" s="2" t="str">
        <f>IFERROR(__xludf.DUMMYFUNCTION("""COMPUTED_VALUE"""),"0.0139")</f>
        <v>0.0139</v>
      </c>
      <c r="G141" s="3">
        <v>0.0139</v>
      </c>
      <c r="H141" s="2"/>
    </row>
    <row r="142">
      <c r="A142" s="1" t="s">
        <v>143</v>
      </c>
      <c r="F142" s="2" t="str">
        <f>IFERROR(__xludf.DUMMYFUNCTION("""COMPUTED_VALUE"""),"0.0150")</f>
        <v>0.0150</v>
      </c>
      <c r="G142" s="3">
        <v>0.015</v>
      </c>
      <c r="H142" s="2"/>
    </row>
    <row r="143">
      <c r="A143" s="1" t="s">
        <v>144</v>
      </c>
      <c r="F143" s="2" t="str">
        <f>IFERROR(__xludf.DUMMYFUNCTION("""COMPUTED_VALUE"""),"0.0147")</f>
        <v>0.0147</v>
      </c>
      <c r="G143" s="3">
        <v>0.0147</v>
      </c>
      <c r="H143" s="2"/>
    </row>
    <row r="144">
      <c r="A144" s="1" t="s">
        <v>145</v>
      </c>
      <c r="F144" s="2" t="str">
        <f>IFERROR(__xludf.DUMMYFUNCTION("""COMPUTED_VALUE"""),"0.0175")</f>
        <v>0.0175</v>
      </c>
      <c r="G144" s="3">
        <v>0.0175</v>
      </c>
      <c r="H144" s="2"/>
    </row>
    <row r="145">
      <c r="A145" s="1" t="s">
        <v>146</v>
      </c>
      <c r="F145" s="2" t="str">
        <f>IFERROR(__xludf.DUMMYFUNCTION("""COMPUTED_VALUE"""),"0.0157")</f>
        <v>0.0157</v>
      </c>
      <c r="G145" s="3">
        <v>0.0157</v>
      </c>
      <c r="H145" s="2"/>
    </row>
    <row r="146">
      <c r="A146" s="1" t="s">
        <v>147</v>
      </c>
      <c r="F146" s="2" t="str">
        <f>IFERROR(__xludf.DUMMYFUNCTION("""COMPUTED_VALUE"""),"0.0146")</f>
        <v>0.0146</v>
      </c>
      <c r="G146" s="3">
        <v>0.0146</v>
      </c>
      <c r="H146" s="2"/>
    </row>
    <row r="147">
      <c r="A147" s="1" t="s">
        <v>148</v>
      </c>
      <c r="F147" s="2" t="str">
        <f>IFERROR(__xludf.DUMMYFUNCTION("""COMPUTED_VALUE"""),"0.0174")</f>
        <v>0.0174</v>
      </c>
      <c r="G147" s="3">
        <v>0.0174</v>
      </c>
      <c r="H147" s="2"/>
    </row>
    <row r="148">
      <c r="A148" s="1" t="s">
        <v>149</v>
      </c>
      <c r="F148" s="2" t="str">
        <f>IFERROR(__xludf.DUMMYFUNCTION("""COMPUTED_VALUE"""),"0.0147")</f>
        <v>0.0147</v>
      </c>
      <c r="G148" s="3">
        <v>0.0147</v>
      </c>
      <c r="H148" s="2"/>
    </row>
    <row r="149">
      <c r="A149" s="1" t="s">
        <v>150</v>
      </c>
      <c r="F149" s="2" t="str">
        <f>IFERROR(__xludf.DUMMYFUNCTION("""COMPUTED_VALUE"""),"0.0149")</f>
        <v>0.0149</v>
      </c>
      <c r="G149" s="3">
        <v>0.0149</v>
      </c>
      <c r="H149" s="2"/>
    </row>
    <row r="150">
      <c r="A150" s="1" t="s">
        <v>151</v>
      </c>
      <c r="F150" s="2" t="str">
        <f>IFERROR(__xludf.DUMMYFUNCTION("""COMPUTED_VALUE"""),"0.0151")</f>
        <v>0.0151</v>
      </c>
      <c r="G150" s="3">
        <v>0.0151</v>
      </c>
      <c r="H150" s="2"/>
    </row>
    <row r="151">
      <c r="A151" s="1" t="s">
        <v>152</v>
      </c>
      <c r="F151" s="2" t="str">
        <f>IFERROR(__xludf.DUMMYFUNCTION("""COMPUTED_VALUE"""),"0.0141")</f>
        <v>0.0141</v>
      </c>
      <c r="G151" s="3">
        <v>0.0141</v>
      </c>
      <c r="H151" s="2"/>
    </row>
    <row r="152">
      <c r="A152" s="1" t="s">
        <v>153</v>
      </c>
      <c r="F152" s="2" t="str">
        <f>IFERROR(__xludf.DUMMYFUNCTION("""COMPUTED_VALUE"""),"0.0146")</f>
        <v>0.0146</v>
      </c>
      <c r="G152" s="3">
        <v>0.0146</v>
      </c>
      <c r="H152" s="2"/>
    </row>
    <row r="153">
      <c r="A153" s="1" t="s">
        <v>154</v>
      </c>
      <c r="F153" s="2" t="str">
        <f>IFERROR(__xludf.DUMMYFUNCTION("""COMPUTED_VALUE"""),"0.0149")</f>
        <v>0.0149</v>
      </c>
      <c r="G153" s="3">
        <v>0.0149</v>
      </c>
      <c r="H153" s="2"/>
    </row>
    <row r="154">
      <c r="A154" s="1" t="s">
        <v>155</v>
      </c>
      <c r="F154" s="2" t="str">
        <f>IFERROR(__xludf.DUMMYFUNCTION("""COMPUTED_VALUE"""),"0.0146")</f>
        <v>0.0146</v>
      </c>
      <c r="G154" s="3">
        <v>0.0146</v>
      </c>
      <c r="H154" s="2"/>
    </row>
    <row r="155">
      <c r="A155" s="1" t="s">
        <v>156</v>
      </c>
      <c r="F155" s="2" t="str">
        <f>IFERROR(__xludf.DUMMYFUNCTION("""COMPUTED_VALUE"""),"0.0145")</f>
        <v>0.0145</v>
      </c>
      <c r="G155" s="3">
        <v>0.0145</v>
      </c>
      <c r="H155" s="2"/>
    </row>
    <row r="156">
      <c r="A156" s="1" t="s">
        <v>157</v>
      </c>
      <c r="F156" s="2" t="str">
        <f>IFERROR(__xludf.DUMMYFUNCTION("""COMPUTED_VALUE"""),"0.0145")</f>
        <v>0.0145</v>
      </c>
      <c r="G156" s="3">
        <v>0.0145</v>
      </c>
      <c r="H156" s="2"/>
    </row>
    <row r="157">
      <c r="A157" s="1" t="s">
        <v>158</v>
      </c>
      <c r="F157" s="2" t="str">
        <f>IFERROR(__xludf.DUMMYFUNCTION("""COMPUTED_VALUE"""),"0.0160")</f>
        <v>0.0160</v>
      </c>
      <c r="G157" s="3">
        <v>0.016</v>
      </c>
      <c r="H157" s="2"/>
    </row>
    <row r="158">
      <c r="A158" s="1" t="s">
        <v>159</v>
      </c>
      <c r="F158" s="2" t="str">
        <f>IFERROR(__xludf.DUMMYFUNCTION("""COMPUTED_VALUE"""),"0.0145")</f>
        <v>0.0145</v>
      </c>
      <c r="G158" s="3">
        <v>0.0145</v>
      </c>
      <c r="H158" s="2"/>
    </row>
    <row r="159">
      <c r="A159" s="1" t="s">
        <v>160</v>
      </c>
      <c r="F159" s="2" t="str">
        <f>IFERROR(__xludf.DUMMYFUNCTION("""COMPUTED_VALUE"""),"0.0145")</f>
        <v>0.0145</v>
      </c>
      <c r="G159" s="3">
        <v>0.0145</v>
      </c>
      <c r="H159" s="2"/>
    </row>
    <row r="160">
      <c r="A160" s="1" t="s">
        <v>161</v>
      </c>
      <c r="F160" s="2" t="str">
        <f>IFERROR(__xludf.DUMMYFUNCTION("""COMPUTED_VALUE"""),"0.0146")</f>
        <v>0.0146</v>
      </c>
      <c r="G160" s="3">
        <v>0.0146</v>
      </c>
      <c r="H160" s="2"/>
    </row>
    <row r="161">
      <c r="A161" s="1" t="s">
        <v>162</v>
      </c>
      <c r="F161" s="2" t="str">
        <f>IFERROR(__xludf.DUMMYFUNCTION("""COMPUTED_VALUE"""),"0.0145")</f>
        <v>0.0145</v>
      </c>
      <c r="G161" s="3">
        <v>0.0145</v>
      </c>
      <c r="H161" s="2"/>
    </row>
    <row r="162">
      <c r="A162" s="1" t="s">
        <v>163</v>
      </c>
      <c r="F162" s="2" t="str">
        <f>IFERROR(__xludf.DUMMYFUNCTION("""COMPUTED_VALUE"""),"0.0146")</f>
        <v>0.0146</v>
      </c>
      <c r="G162" s="3">
        <v>0.0146</v>
      </c>
      <c r="H162" s="2"/>
    </row>
    <row r="163">
      <c r="A163" s="1" t="s">
        <v>164</v>
      </c>
      <c r="F163" s="2" t="str">
        <f>IFERROR(__xludf.DUMMYFUNCTION("""COMPUTED_VALUE"""),"0.0246")</f>
        <v>0.0246</v>
      </c>
      <c r="G163" s="3">
        <v>0.0246</v>
      </c>
      <c r="H163" s="2"/>
    </row>
    <row r="164">
      <c r="A164" s="1" t="s">
        <v>165</v>
      </c>
      <c r="F164" s="2" t="str">
        <f>IFERROR(__xludf.DUMMYFUNCTION("""COMPUTED_VALUE"""),"0.0142")</f>
        <v>0.0142</v>
      </c>
      <c r="G164" s="3">
        <v>0.0142</v>
      </c>
      <c r="H164" s="2"/>
    </row>
    <row r="165">
      <c r="A165" s="1" t="s">
        <v>166</v>
      </c>
      <c r="F165" s="2" t="str">
        <f>IFERROR(__xludf.DUMMYFUNCTION("""COMPUTED_VALUE"""),"0.0162")</f>
        <v>0.0162</v>
      </c>
      <c r="G165" s="3">
        <v>0.0162</v>
      </c>
      <c r="H165" s="2"/>
    </row>
    <row r="166">
      <c r="A166" s="1" t="s">
        <v>167</v>
      </c>
      <c r="F166" s="2" t="str">
        <f>IFERROR(__xludf.DUMMYFUNCTION("""COMPUTED_VALUE"""),"0.0187")</f>
        <v>0.0187</v>
      </c>
      <c r="G166" s="3">
        <v>0.0187</v>
      </c>
      <c r="H166" s="2"/>
    </row>
    <row r="167">
      <c r="A167" s="1" t="s">
        <v>168</v>
      </c>
      <c r="F167" s="2" t="str">
        <f>IFERROR(__xludf.DUMMYFUNCTION("""COMPUTED_VALUE"""),"0.0166")</f>
        <v>0.0166</v>
      </c>
      <c r="G167" s="3">
        <v>0.0166</v>
      </c>
      <c r="H167" s="2"/>
    </row>
    <row r="168">
      <c r="A168" s="1" t="s">
        <v>169</v>
      </c>
      <c r="F168" s="2" t="str">
        <f>IFERROR(__xludf.DUMMYFUNCTION("""COMPUTED_VALUE"""),"0.0139")</f>
        <v>0.0139</v>
      </c>
      <c r="G168" s="3">
        <v>0.0139</v>
      </c>
      <c r="H168" s="2"/>
    </row>
    <row r="169">
      <c r="A169" s="1" t="s">
        <v>170</v>
      </c>
      <c r="F169" s="2" t="str">
        <f>IFERROR(__xludf.DUMMYFUNCTION("""COMPUTED_VALUE"""),"0.0142")</f>
        <v>0.0142</v>
      </c>
      <c r="G169" s="3">
        <v>0.0142</v>
      </c>
      <c r="H169" s="2"/>
    </row>
    <row r="170">
      <c r="A170" s="1" t="s">
        <v>171</v>
      </c>
      <c r="F170" s="2" t="str">
        <f>IFERROR(__xludf.DUMMYFUNCTION("""COMPUTED_VALUE"""),"0.0148")</f>
        <v>0.0148</v>
      </c>
      <c r="G170" s="3">
        <v>0.0148</v>
      </c>
      <c r="H170" s="2"/>
    </row>
    <row r="171">
      <c r="A171" s="1" t="s">
        <v>172</v>
      </c>
      <c r="F171" s="2" t="str">
        <f>IFERROR(__xludf.DUMMYFUNCTION("""COMPUTED_VALUE"""),"0.0137")</f>
        <v>0.0137</v>
      </c>
      <c r="G171" s="3">
        <v>0.0137</v>
      </c>
      <c r="H171" s="2"/>
    </row>
    <row r="172">
      <c r="A172" s="1" t="s">
        <v>173</v>
      </c>
      <c r="F172" s="2" t="str">
        <f>IFERROR(__xludf.DUMMYFUNCTION("""COMPUTED_VALUE"""),"0.0138")</f>
        <v>0.0138</v>
      </c>
      <c r="G172" s="3">
        <v>0.0138</v>
      </c>
      <c r="H172" s="2"/>
    </row>
    <row r="173">
      <c r="A173" s="1" t="s">
        <v>174</v>
      </c>
      <c r="F173" s="2" t="str">
        <f>IFERROR(__xludf.DUMMYFUNCTION("""COMPUTED_VALUE"""),"0.0141")</f>
        <v>0.0141</v>
      </c>
      <c r="G173" s="3">
        <v>0.0141</v>
      </c>
      <c r="H173" s="2"/>
    </row>
    <row r="174">
      <c r="A174" s="1" t="s">
        <v>175</v>
      </c>
      <c r="F174" s="2" t="str">
        <f>IFERROR(__xludf.DUMMYFUNCTION("""COMPUTED_VALUE"""),"0.0184")</f>
        <v>0.0184</v>
      </c>
      <c r="G174" s="3">
        <v>0.0184</v>
      </c>
      <c r="H174" s="2"/>
    </row>
    <row r="175">
      <c r="A175" s="1" t="s">
        <v>176</v>
      </c>
      <c r="F175" s="2" t="str">
        <f>IFERROR(__xludf.DUMMYFUNCTION("""COMPUTED_VALUE"""),"0.0138")</f>
        <v>0.0138</v>
      </c>
      <c r="G175" s="3">
        <v>0.0138</v>
      </c>
      <c r="H175" s="2"/>
    </row>
    <row r="176">
      <c r="A176" s="1" t="s">
        <v>177</v>
      </c>
      <c r="F176" s="2" t="str">
        <f>IFERROR(__xludf.DUMMYFUNCTION("""COMPUTED_VALUE"""),"0.0136")</f>
        <v>0.0136</v>
      </c>
      <c r="G176" s="3">
        <v>0.0136</v>
      </c>
      <c r="H176" s="2"/>
    </row>
    <row r="177">
      <c r="A177" s="1" t="s">
        <v>178</v>
      </c>
      <c r="F177" s="2" t="str">
        <f>IFERROR(__xludf.DUMMYFUNCTION("""COMPUTED_VALUE"""),"0.0139")</f>
        <v>0.0139</v>
      </c>
      <c r="G177" s="3">
        <v>0.0139</v>
      </c>
      <c r="H177" s="2"/>
    </row>
    <row r="178">
      <c r="A178" s="1" t="s">
        <v>179</v>
      </c>
      <c r="F178" s="2" t="str">
        <f>IFERROR(__xludf.DUMMYFUNCTION("""COMPUTED_VALUE"""),"0.0136")</f>
        <v>0.0136</v>
      </c>
      <c r="G178" s="3">
        <v>0.0136</v>
      </c>
      <c r="H178" s="2"/>
    </row>
    <row r="179">
      <c r="A179" s="1" t="s">
        <v>180</v>
      </c>
      <c r="F179" s="2" t="str">
        <f>IFERROR(__xludf.DUMMYFUNCTION("""COMPUTED_VALUE"""),"0.0135")</f>
        <v>0.0135</v>
      </c>
      <c r="G179" s="3">
        <v>0.0135</v>
      </c>
      <c r="H179" s="2"/>
    </row>
    <row r="180">
      <c r="A180" s="1" t="s">
        <v>181</v>
      </c>
      <c r="F180" s="2" t="str">
        <f>IFERROR(__xludf.DUMMYFUNCTION("""COMPUTED_VALUE"""),"0.0134")</f>
        <v>0.0134</v>
      </c>
      <c r="G180" s="3">
        <v>0.0134</v>
      </c>
      <c r="H180" s="2"/>
    </row>
    <row r="181">
      <c r="A181" s="1" t="s">
        <v>182</v>
      </c>
      <c r="F181" s="2" t="str">
        <f>IFERROR(__xludf.DUMMYFUNCTION("""COMPUTED_VALUE"""),"0.0154")</f>
        <v>0.0154</v>
      </c>
      <c r="G181" s="3">
        <v>0.0154</v>
      </c>
      <c r="H181" s="2"/>
    </row>
    <row r="182">
      <c r="A182" s="1" t="s">
        <v>183</v>
      </c>
      <c r="F182" s="2" t="str">
        <f>IFERROR(__xludf.DUMMYFUNCTION("""COMPUTED_VALUE"""),"0.0133")</f>
        <v>0.0133</v>
      </c>
      <c r="G182" s="3">
        <v>0.0133</v>
      </c>
      <c r="H182" s="2"/>
    </row>
    <row r="183">
      <c r="A183" s="1" t="s">
        <v>184</v>
      </c>
      <c r="F183" s="2" t="str">
        <f>IFERROR(__xludf.DUMMYFUNCTION("""COMPUTED_VALUE"""),"0.0131")</f>
        <v>0.0131</v>
      </c>
      <c r="G183" s="3">
        <v>0.0131</v>
      </c>
      <c r="H183" s="2"/>
    </row>
    <row r="184">
      <c r="A184" s="1" t="s">
        <v>185</v>
      </c>
      <c r="F184" s="2" t="str">
        <f>IFERROR(__xludf.DUMMYFUNCTION("""COMPUTED_VALUE"""),"0.0127")</f>
        <v>0.0127</v>
      </c>
      <c r="G184" s="3">
        <v>0.0127</v>
      </c>
      <c r="H184" s="2"/>
    </row>
    <row r="185">
      <c r="A185" s="1" t="s">
        <v>186</v>
      </c>
      <c r="F185" s="2" t="str">
        <f>IFERROR(__xludf.DUMMYFUNCTION("""COMPUTED_VALUE"""),"0.0164")</f>
        <v>0.0164</v>
      </c>
      <c r="G185" s="3">
        <v>0.0164</v>
      </c>
      <c r="H185" s="2"/>
    </row>
    <row r="186">
      <c r="A186" s="1" t="s">
        <v>187</v>
      </c>
      <c r="F186" s="2" t="str">
        <f>IFERROR(__xludf.DUMMYFUNCTION("""COMPUTED_VALUE"""),"0.0142")</f>
        <v>0.0142</v>
      </c>
      <c r="G186" s="3">
        <v>0.0142</v>
      </c>
      <c r="H186" s="2"/>
    </row>
    <row r="187">
      <c r="A187" s="1" t="s">
        <v>188</v>
      </c>
      <c r="F187" s="2" t="str">
        <f>IFERROR(__xludf.DUMMYFUNCTION("""COMPUTED_VALUE"""),"0.0130")</f>
        <v>0.0130</v>
      </c>
      <c r="G187" s="3">
        <v>0.013</v>
      </c>
      <c r="H187" s="2"/>
    </row>
    <row r="188">
      <c r="A188" s="1" t="s">
        <v>189</v>
      </c>
      <c r="F188" s="2" t="str">
        <f>IFERROR(__xludf.DUMMYFUNCTION("""COMPUTED_VALUE"""),"0.0132")</f>
        <v>0.0132</v>
      </c>
      <c r="G188" s="3">
        <v>0.0132</v>
      </c>
      <c r="H188" s="2"/>
    </row>
    <row r="189">
      <c r="A189" s="1" t="s">
        <v>190</v>
      </c>
      <c r="F189" s="2" t="str">
        <f>IFERROR(__xludf.DUMMYFUNCTION("""COMPUTED_VALUE"""),"0.0137")</f>
        <v>0.0137</v>
      </c>
      <c r="G189" s="3">
        <v>0.0137</v>
      </c>
      <c r="H189" s="2"/>
    </row>
    <row r="190">
      <c r="A190" s="1" t="s">
        <v>191</v>
      </c>
      <c r="F190" s="2" t="str">
        <f>IFERROR(__xludf.DUMMYFUNCTION("""COMPUTED_VALUE"""),"0.0130")</f>
        <v>0.0130</v>
      </c>
      <c r="G190" s="3">
        <v>0.013</v>
      </c>
      <c r="H190" s="2"/>
    </row>
    <row r="191">
      <c r="A191" s="1" t="s">
        <v>192</v>
      </c>
      <c r="F191" s="2" t="str">
        <f>IFERROR(__xludf.DUMMYFUNCTION("""COMPUTED_VALUE"""),"0.0134")</f>
        <v>0.0134</v>
      </c>
      <c r="G191" s="3">
        <v>0.0134</v>
      </c>
      <c r="H191" s="2"/>
    </row>
    <row r="192">
      <c r="A192" s="1" t="s">
        <v>193</v>
      </c>
      <c r="F192" s="2" t="str">
        <f>IFERROR(__xludf.DUMMYFUNCTION("""COMPUTED_VALUE"""),"0.0164")</f>
        <v>0.0164</v>
      </c>
      <c r="G192" s="3">
        <v>0.0164</v>
      </c>
      <c r="H192" s="2"/>
    </row>
    <row r="193">
      <c r="A193" s="1" t="s">
        <v>194</v>
      </c>
      <c r="F193" s="2" t="str">
        <f>IFERROR(__xludf.DUMMYFUNCTION("""COMPUTED_VALUE"""),"0.0138")</f>
        <v>0.0138</v>
      </c>
      <c r="G193" s="3">
        <v>0.0138</v>
      </c>
      <c r="H193" s="2"/>
    </row>
    <row r="194">
      <c r="A194" s="1" t="s">
        <v>195</v>
      </c>
      <c r="F194" s="2" t="str">
        <f>IFERROR(__xludf.DUMMYFUNCTION("""COMPUTED_VALUE"""),"0.0154")</f>
        <v>0.0154</v>
      </c>
      <c r="G194" s="3">
        <v>0.0154</v>
      </c>
      <c r="H194" s="2"/>
    </row>
    <row r="195">
      <c r="A195" s="1" t="s">
        <v>196</v>
      </c>
      <c r="F195" s="2" t="str">
        <f>IFERROR(__xludf.DUMMYFUNCTION("""COMPUTED_VALUE"""),"0.0144")</f>
        <v>0.0144</v>
      </c>
      <c r="G195" s="3">
        <v>0.0144</v>
      </c>
      <c r="H195" s="2"/>
    </row>
    <row r="196">
      <c r="A196" s="1" t="s">
        <v>197</v>
      </c>
      <c r="F196" s="2" t="str">
        <f>IFERROR(__xludf.DUMMYFUNCTION("""COMPUTED_VALUE"""),"0.0170")</f>
        <v>0.0170</v>
      </c>
      <c r="G196" s="3">
        <v>0.017</v>
      </c>
      <c r="H196" s="2"/>
    </row>
    <row r="197">
      <c r="A197" s="1" t="s">
        <v>198</v>
      </c>
      <c r="F197" s="2" t="str">
        <f>IFERROR(__xludf.DUMMYFUNCTION("""COMPUTED_VALUE"""),"0.0133")</f>
        <v>0.0133</v>
      </c>
      <c r="G197" s="3">
        <v>0.0133</v>
      </c>
      <c r="H197" s="2"/>
    </row>
    <row r="198">
      <c r="A198" s="1" t="s">
        <v>199</v>
      </c>
      <c r="F198" s="2" t="str">
        <f>IFERROR(__xludf.DUMMYFUNCTION("""COMPUTED_VALUE"""),"0.0133")</f>
        <v>0.0133</v>
      </c>
      <c r="G198" s="3">
        <v>0.0133</v>
      </c>
      <c r="H198" s="2"/>
    </row>
    <row r="199">
      <c r="A199" s="1" t="s">
        <v>200</v>
      </c>
      <c r="F199" s="2" t="str">
        <f>IFERROR(__xludf.DUMMYFUNCTION("""COMPUTED_VALUE"""),"0.0189")</f>
        <v>0.0189</v>
      </c>
      <c r="G199" s="3">
        <v>0.0189</v>
      </c>
      <c r="H199" s="2"/>
    </row>
    <row r="200">
      <c r="A200" s="1" t="s">
        <v>201</v>
      </c>
      <c r="F200" s="2" t="str">
        <f>IFERROR(__xludf.DUMMYFUNCTION("""COMPUTED_VALUE"""),"0.0204")</f>
        <v>0.0204</v>
      </c>
      <c r="G200" s="3">
        <v>0.0204</v>
      </c>
      <c r="H200" s="2"/>
    </row>
    <row r="201">
      <c r="A201" s="1" t="s">
        <v>202</v>
      </c>
      <c r="F201" s="2" t="str">
        <f>IFERROR(__xludf.DUMMYFUNCTION("""COMPUTED_VALUE"""),"0.0151")</f>
        <v>0.0151</v>
      </c>
      <c r="G201" s="3">
        <v>0.0151</v>
      </c>
      <c r="H201" s="2"/>
    </row>
    <row r="202">
      <c r="A202" s="1" t="s">
        <v>203</v>
      </c>
      <c r="F202" s="2" t="str">
        <f>IFERROR(__xludf.DUMMYFUNCTION("""COMPUTED_VALUE"""),"0.0136")</f>
        <v>0.0136</v>
      </c>
      <c r="G202" s="3">
        <v>0.0136</v>
      </c>
      <c r="H202" s="2"/>
    </row>
    <row r="203">
      <c r="A203" s="1" t="s">
        <v>204</v>
      </c>
      <c r="F203" s="2" t="str">
        <f>IFERROR(__xludf.DUMMYFUNCTION("""COMPUTED_VALUE"""),"0.0135")</f>
        <v>0.0135</v>
      </c>
      <c r="G203" s="3">
        <v>0.0135</v>
      </c>
      <c r="H203" s="2"/>
    </row>
    <row r="204">
      <c r="A204" s="1" t="s">
        <v>205</v>
      </c>
      <c r="F204" s="2" t="str">
        <f>IFERROR(__xludf.DUMMYFUNCTION("""COMPUTED_VALUE"""),"0.0134")</f>
        <v>0.0134</v>
      </c>
      <c r="G204" s="3">
        <v>0.0134</v>
      </c>
      <c r="H204" s="2"/>
    </row>
    <row r="205">
      <c r="A205" s="1" t="s">
        <v>206</v>
      </c>
      <c r="F205" s="2" t="str">
        <f>IFERROR(__xludf.DUMMYFUNCTION("""COMPUTED_VALUE"""),"0.0137")</f>
        <v>0.0137</v>
      </c>
      <c r="G205" s="3">
        <v>0.0137</v>
      </c>
      <c r="H205" s="2"/>
    </row>
    <row r="206">
      <c r="A206" s="1" t="s">
        <v>207</v>
      </c>
      <c r="F206" s="2" t="str">
        <f>IFERROR(__xludf.DUMMYFUNCTION("""COMPUTED_VALUE"""),"0.0176")</f>
        <v>0.0176</v>
      </c>
      <c r="G206" s="3">
        <v>0.0176</v>
      </c>
      <c r="H206" s="2"/>
    </row>
    <row r="207">
      <c r="A207" s="1" t="s">
        <v>208</v>
      </c>
      <c r="F207" s="2" t="str">
        <f>IFERROR(__xludf.DUMMYFUNCTION("""COMPUTED_VALUE"""),"0.0136")</f>
        <v>0.0136</v>
      </c>
      <c r="G207" s="3">
        <v>0.0136</v>
      </c>
      <c r="H207" s="2"/>
    </row>
    <row r="208">
      <c r="A208" s="1" t="s">
        <v>209</v>
      </c>
      <c r="F208" s="2" t="str">
        <f>IFERROR(__xludf.DUMMYFUNCTION("""COMPUTED_VALUE"""),"0.0134")</f>
        <v>0.0134</v>
      </c>
      <c r="G208" s="3">
        <v>0.0134</v>
      </c>
      <c r="H208" s="2"/>
    </row>
    <row r="209">
      <c r="A209" s="1" t="s">
        <v>210</v>
      </c>
      <c r="F209" s="2" t="str">
        <f>IFERROR(__xludf.DUMMYFUNCTION("""COMPUTED_VALUE"""),"0.0142")</f>
        <v>0.0142</v>
      </c>
      <c r="G209" s="3">
        <v>0.0142</v>
      </c>
      <c r="H209" s="2"/>
    </row>
    <row r="210">
      <c r="A210" s="1" t="s">
        <v>211</v>
      </c>
      <c r="F210" s="2" t="str">
        <f>IFERROR(__xludf.DUMMYFUNCTION("""COMPUTED_VALUE"""),"0.0136")</f>
        <v>0.0136</v>
      </c>
      <c r="G210" s="3">
        <v>0.0136</v>
      </c>
      <c r="H210" s="2"/>
    </row>
    <row r="211">
      <c r="A211" s="1" t="s">
        <v>212</v>
      </c>
      <c r="F211" s="2" t="str">
        <f>IFERROR(__xludf.DUMMYFUNCTION("""COMPUTED_VALUE"""),"0.0133")</f>
        <v>0.0133</v>
      </c>
      <c r="G211" s="3">
        <v>0.0133</v>
      </c>
      <c r="H211" s="2"/>
    </row>
    <row r="212">
      <c r="A212" s="1" t="s">
        <v>213</v>
      </c>
      <c r="F212" s="2" t="str">
        <f>IFERROR(__xludf.DUMMYFUNCTION("""COMPUTED_VALUE"""),"0.0141")</f>
        <v>0.0141</v>
      </c>
      <c r="G212" s="3">
        <v>0.0141</v>
      </c>
      <c r="H212" s="2"/>
    </row>
    <row r="213">
      <c r="A213" s="1" t="s">
        <v>214</v>
      </c>
      <c r="F213" s="2" t="str">
        <f>IFERROR(__xludf.DUMMYFUNCTION("""COMPUTED_VALUE"""),"0.0142")</f>
        <v>0.0142</v>
      </c>
      <c r="G213" s="3">
        <v>0.0142</v>
      </c>
      <c r="H213" s="2"/>
    </row>
    <row r="214">
      <c r="A214" s="1" t="s">
        <v>215</v>
      </c>
      <c r="F214" s="2" t="str">
        <f>IFERROR(__xludf.DUMMYFUNCTION("""COMPUTED_VALUE"""),"0.0134")</f>
        <v>0.0134</v>
      </c>
      <c r="G214" s="3">
        <v>0.0134</v>
      </c>
      <c r="H214" s="2"/>
    </row>
    <row r="215">
      <c r="A215" s="1" t="s">
        <v>216</v>
      </c>
      <c r="F215" s="2" t="str">
        <f>IFERROR(__xludf.DUMMYFUNCTION("""COMPUTED_VALUE"""),"0.0141")</f>
        <v>0.0141</v>
      </c>
      <c r="G215" s="3">
        <v>0.0141</v>
      </c>
      <c r="H215" s="2"/>
    </row>
    <row r="216">
      <c r="A216" s="1" t="s">
        <v>217</v>
      </c>
      <c r="F216" s="2" t="str">
        <f>IFERROR(__xludf.DUMMYFUNCTION("""COMPUTED_VALUE"""),"0.0140")</f>
        <v>0.0140</v>
      </c>
      <c r="G216" s="3">
        <v>0.014</v>
      </c>
      <c r="H216" s="2"/>
    </row>
    <row r="217">
      <c r="A217" s="1" t="s">
        <v>218</v>
      </c>
      <c r="F217" s="2" t="str">
        <f>IFERROR(__xludf.DUMMYFUNCTION("""COMPUTED_VALUE"""),"0.0188")</f>
        <v>0.0188</v>
      </c>
      <c r="G217" s="3">
        <v>0.0188</v>
      </c>
      <c r="H217" s="2"/>
    </row>
    <row r="218">
      <c r="A218" s="1" t="s">
        <v>219</v>
      </c>
      <c r="F218" s="2" t="str">
        <f>IFERROR(__xludf.DUMMYFUNCTION("""COMPUTED_VALUE"""),"0.0159")</f>
        <v>0.0159</v>
      </c>
      <c r="G218" s="3">
        <v>0.0159</v>
      </c>
      <c r="H218" s="2"/>
    </row>
    <row r="219">
      <c r="A219" s="1" t="s">
        <v>220</v>
      </c>
      <c r="F219" s="2" t="str">
        <f>IFERROR(__xludf.DUMMYFUNCTION("""COMPUTED_VALUE"""),"0.0139")</f>
        <v>0.0139</v>
      </c>
      <c r="G219" s="3">
        <v>0.0139</v>
      </c>
      <c r="H219" s="2"/>
    </row>
    <row r="220">
      <c r="A220" s="1" t="s">
        <v>221</v>
      </c>
      <c r="F220" s="2" t="str">
        <f>IFERROR(__xludf.DUMMYFUNCTION("""COMPUTED_VALUE"""),"0.0138")</f>
        <v>0.0138</v>
      </c>
      <c r="G220" s="3">
        <v>0.0138</v>
      </c>
      <c r="H220" s="2"/>
    </row>
    <row r="221">
      <c r="A221" s="1" t="s">
        <v>222</v>
      </c>
      <c r="F221" s="2" t="str">
        <f>IFERROR(__xludf.DUMMYFUNCTION("""COMPUTED_VALUE"""),"0.0143")</f>
        <v>0.0143</v>
      </c>
      <c r="G221" s="3">
        <v>0.0143</v>
      </c>
      <c r="H221" s="2"/>
    </row>
    <row r="222">
      <c r="A222" s="1" t="s">
        <v>223</v>
      </c>
      <c r="F222" s="2" t="str">
        <f>IFERROR(__xludf.DUMMYFUNCTION("""COMPUTED_VALUE"""),"0.0144")</f>
        <v>0.0144</v>
      </c>
      <c r="G222" s="3">
        <v>0.0144</v>
      </c>
      <c r="H222" s="2"/>
    </row>
    <row r="223">
      <c r="A223" s="1" t="s">
        <v>224</v>
      </c>
      <c r="F223" s="2" t="str">
        <f>IFERROR(__xludf.DUMMYFUNCTION("""COMPUTED_VALUE"""),"0.0141")</f>
        <v>0.0141</v>
      </c>
      <c r="G223" s="3">
        <v>0.0141</v>
      </c>
      <c r="H223" s="2"/>
    </row>
    <row r="224">
      <c r="A224" s="1" t="s">
        <v>225</v>
      </c>
      <c r="F224" s="2" t="str">
        <f>IFERROR(__xludf.DUMMYFUNCTION("""COMPUTED_VALUE"""),"0.0194")</f>
        <v>0.0194</v>
      </c>
      <c r="G224" s="3">
        <v>0.0194</v>
      </c>
      <c r="H224" s="2"/>
    </row>
    <row r="225">
      <c r="A225" s="1" t="s">
        <v>226</v>
      </c>
      <c r="F225" s="2" t="str">
        <f>IFERROR(__xludf.DUMMYFUNCTION("""COMPUTED_VALUE"""),"0.0139")</f>
        <v>0.0139</v>
      </c>
      <c r="G225" s="3">
        <v>0.0139</v>
      </c>
      <c r="H225" s="2"/>
    </row>
    <row r="226">
      <c r="A226" s="1" t="s">
        <v>227</v>
      </c>
      <c r="F226" s="2" t="str">
        <f>IFERROR(__xludf.DUMMYFUNCTION("""COMPUTED_VALUE"""),"0.0138")</f>
        <v>0.0138</v>
      </c>
      <c r="G226" s="3">
        <v>0.0138</v>
      </c>
      <c r="H226" s="2"/>
    </row>
    <row r="227">
      <c r="A227" s="1" t="s">
        <v>228</v>
      </c>
      <c r="F227" s="2" t="str">
        <f>IFERROR(__xludf.DUMMYFUNCTION("""COMPUTED_VALUE"""),"0.0166")</f>
        <v>0.0166</v>
      </c>
      <c r="G227" s="3">
        <v>0.0166</v>
      </c>
      <c r="H227" s="2"/>
    </row>
    <row r="228">
      <c r="A228" s="1" t="s">
        <v>229</v>
      </c>
      <c r="F228" s="2" t="str">
        <f>IFERROR(__xludf.DUMMYFUNCTION("""COMPUTED_VALUE"""),"0.0159")</f>
        <v>0.0159</v>
      </c>
      <c r="G228" s="3">
        <v>0.0159</v>
      </c>
      <c r="H228" s="2"/>
    </row>
    <row r="229">
      <c r="A229" s="1" t="s">
        <v>230</v>
      </c>
      <c r="F229" s="2" t="str">
        <f>IFERROR(__xludf.DUMMYFUNCTION("""COMPUTED_VALUE"""),"0.0139")</f>
        <v>0.0139</v>
      </c>
      <c r="G229" s="3">
        <v>0.0139</v>
      </c>
      <c r="H229" s="2"/>
    </row>
    <row r="230">
      <c r="A230" s="1" t="s">
        <v>231</v>
      </c>
      <c r="F230" s="2" t="str">
        <f>IFERROR(__xludf.DUMMYFUNCTION("""COMPUTED_VALUE"""),"0.0144")</f>
        <v>0.0144</v>
      </c>
      <c r="G230" s="3">
        <v>0.0144</v>
      </c>
      <c r="H230" s="2"/>
    </row>
    <row r="231">
      <c r="A231" s="1" t="s">
        <v>232</v>
      </c>
      <c r="F231" s="2" t="str">
        <f>IFERROR(__xludf.DUMMYFUNCTION("""COMPUTED_VALUE"""),"0.0144")</f>
        <v>0.0144</v>
      </c>
      <c r="G231" s="3">
        <v>0.0144</v>
      </c>
      <c r="H231" s="2"/>
    </row>
    <row r="232">
      <c r="A232" s="1" t="s">
        <v>233</v>
      </c>
      <c r="F232" s="2" t="str">
        <f>IFERROR(__xludf.DUMMYFUNCTION("""COMPUTED_VALUE"""),"0.0143")</f>
        <v>0.0143</v>
      </c>
      <c r="G232" s="3">
        <v>0.0143</v>
      </c>
      <c r="H232" s="2"/>
    </row>
    <row r="233">
      <c r="A233" s="1" t="s">
        <v>234</v>
      </c>
      <c r="F233" s="2" t="str">
        <f>IFERROR(__xludf.DUMMYFUNCTION("""COMPUTED_VALUE"""),"0.0140")</f>
        <v>0.0140</v>
      </c>
      <c r="G233" s="3">
        <v>0.014</v>
      </c>
      <c r="H233" s="2"/>
    </row>
    <row r="234">
      <c r="A234" s="1" t="s">
        <v>235</v>
      </c>
      <c r="F234" s="2" t="str">
        <f>IFERROR(__xludf.DUMMYFUNCTION("""COMPUTED_VALUE"""),"0.0143")</f>
        <v>0.0143</v>
      </c>
      <c r="G234" s="3">
        <v>0.0143</v>
      </c>
      <c r="H234" s="2"/>
    </row>
    <row r="235">
      <c r="A235" s="1" t="s">
        <v>236</v>
      </c>
      <c r="F235" s="2" t="str">
        <f>IFERROR(__xludf.DUMMYFUNCTION("""COMPUTED_VALUE"""),"0.0209")</f>
        <v>0.0209</v>
      </c>
      <c r="G235" s="3">
        <v>0.0209</v>
      </c>
      <c r="H235" s="2"/>
    </row>
    <row r="236">
      <c r="A236" s="1" t="s">
        <v>237</v>
      </c>
      <c r="F236" s="2" t="str">
        <f>IFERROR(__xludf.DUMMYFUNCTION("""COMPUTED_VALUE"""),"0.0141")</f>
        <v>0.0141</v>
      </c>
      <c r="G236" s="3">
        <v>0.0141</v>
      </c>
      <c r="H236" s="2"/>
    </row>
    <row r="237">
      <c r="A237" s="1" t="s">
        <v>238</v>
      </c>
      <c r="F237" s="2" t="str">
        <f>IFERROR(__xludf.DUMMYFUNCTION("""COMPUTED_VALUE"""),"0.0152")</f>
        <v>0.0152</v>
      </c>
      <c r="G237" s="3">
        <v>0.0152</v>
      </c>
      <c r="H237" s="2"/>
    </row>
    <row r="238">
      <c r="A238" s="1" t="s">
        <v>239</v>
      </c>
      <c r="F238" s="2" t="str">
        <f>IFERROR(__xludf.DUMMYFUNCTION("""COMPUTED_VALUE"""),"0.0172")</f>
        <v>0.0172</v>
      </c>
      <c r="G238" s="3">
        <v>0.0172</v>
      </c>
      <c r="H238" s="2"/>
    </row>
    <row r="239">
      <c r="A239" s="1" t="s">
        <v>240</v>
      </c>
      <c r="F239" s="2" t="str">
        <f>IFERROR(__xludf.DUMMYFUNCTION("""COMPUTED_VALUE"""),"0.0142")</f>
        <v>0.0142</v>
      </c>
      <c r="G239" s="3">
        <v>0.0142</v>
      </c>
      <c r="H239" s="2"/>
    </row>
    <row r="240">
      <c r="A240" s="1" t="s">
        <v>241</v>
      </c>
      <c r="F240" s="2" t="str">
        <f>IFERROR(__xludf.DUMMYFUNCTION("""COMPUTED_VALUE"""),"0.0141")</f>
        <v>0.0141</v>
      </c>
      <c r="G240" s="3">
        <v>0.0141</v>
      </c>
      <c r="H240" s="2"/>
    </row>
    <row r="241">
      <c r="A241" s="1" t="s">
        <v>242</v>
      </c>
      <c r="F241" s="2" t="str">
        <f>IFERROR(__xludf.DUMMYFUNCTION("""COMPUTED_VALUE"""),"0.0140")</f>
        <v>0.0140</v>
      </c>
      <c r="G241" s="3">
        <v>0.014</v>
      </c>
      <c r="H241" s="2"/>
    </row>
    <row r="242">
      <c r="A242" s="1" t="s">
        <v>243</v>
      </c>
      <c r="F242" s="2" t="str">
        <f>IFERROR(__xludf.DUMMYFUNCTION("""COMPUTED_VALUE"""),"0.0138")</f>
        <v>0.0138</v>
      </c>
      <c r="G242" s="3">
        <v>0.0138</v>
      </c>
      <c r="H242" s="2"/>
    </row>
    <row r="243">
      <c r="A243" s="1" t="s">
        <v>244</v>
      </c>
      <c r="F243" s="2" t="str">
        <f>IFERROR(__xludf.DUMMYFUNCTION("""COMPUTED_VALUE"""),"0.0136")</f>
        <v>0.0136</v>
      </c>
      <c r="G243" s="3">
        <v>0.0136</v>
      </c>
      <c r="H243" s="2"/>
    </row>
    <row r="244">
      <c r="A244" s="1" t="s">
        <v>245</v>
      </c>
      <c r="F244" s="2" t="str">
        <f>IFERROR(__xludf.DUMMYFUNCTION("""COMPUTED_VALUE"""),"0.0137")</f>
        <v>0.0137</v>
      </c>
      <c r="G244" s="3">
        <v>0.0137</v>
      </c>
      <c r="H244" s="2"/>
    </row>
    <row r="245">
      <c r="A245" s="1" t="s">
        <v>246</v>
      </c>
      <c r="F245" s="2" t="str">
        <f>IFERROR(__xludf.DUMMYFUNCTION("""COMPUTED_VALUE"""),"0.0137")</f>
        <v>0.0137</v>
      </c>
      <c r="G245" s="3">
        <v>0.0137</v>
      </c>
      <c r="H245" s="2"/>
    </row>
    <row r="246">
      <c r="A246" s="1" t="s">
        <v>247</v>
      </c>
      <c r="F246" s="2" t="str">
        <f>IFERROR(__xludf.DUMMYFUNCTION("""COMPUTED_VALUE"""),"0.0141")</f>
        <v>0.0141</v>
      </c>
      <c r="G246" s="3">
        <v>0.0141</v>
      </c>
      <c r="H246" s="2"/>
    </row>
    <row r="247">
      <c r="A247" s="1" t="s">
        <v>248</v>
      </c>
      <c r="F247" s="2" t="str">
        <f>IFERROR(__xludf.DUMMYFUNCTION("""COMPUTED_VALUE"""),"0.0135")</f>
        <v>0.0135</v>
      </c>
      <c r="G247" s="3">
        <v>0.0135</v>
      </c>
      <c r="H247" s="2"/>
    </row>
    <row r="248">
      <c r="A248" s="1" t="s">
        <v>249</v>
      </c>
      <c r="F248" s="2" t="str">
        <f>IFERROR(__xludf.DUMMYFUNCTION("""COMPUTED_VALUE"""),"0.0140")</f>
        <v>0.0140</v>
      </c>
      <c r="G248" s="3">
        <v>0.014</v>
      </c>
      <c r="H248" s="2"/>
    </row>
    <row r="249">
      <c r="A249" s="1" t="s">
        <v>250</v>
      </c>
      <c r="F249" s="2" t="str">
        <f>IFERROR(__xludf.DUMMYFUNCTION("""COMPUTED_VALUE"""),"0.0161")</f>
        <v>0.0161</v>
      </c>
      <c r="G249" s="3">
        <v>0.0161</v>
      </c>
      <c r="H249" s="2"/>
    </row>
    <row r="250">
      <c r="A250" s="1" t="s">
        <v>251</v>
      </c>
      <c r="F250" s="2" t="str">
        <f>IFERROR(__xludf.DUMMYFUNCTION("""COMPUTED_VALUE"""),"0.0143")</f>
        <v>0.0143</v>
      </c>
      <c r="G250" s="3">
        <v>0.0143</v>
      </c>
      <c r="H250" s="2"/>
    </row>
    <row r="251">
      <c r="A251" s="1" t="s">
        <v>252</v>
      </c>
      <c r="F251" s="2" t="str">
        <f>IFERROR(__xludf.DUMMYFUNCTION("""COMPUTED_VALUE"""),"0.0147")</f>
        <v>0.0147</v>
      </c>
      <c r="G251" s="3">
        <v>0.0147</v>
      </c>
      <c r="H251" s="2"/>
    </row>
    <row r="252">
      <c r="A252" s="1" t="s">
        <v>253</v>
      </c>
      <c r="F252" s="2" t="str">
        <f>IFERROR(__xludf.DUMMYFUNCTION("""COMPUTED_VALUE"""),"0.0147")</f>
        <v>0.0147</v>
      </c>
      <c r="G252" s="3">
        <v>0.0147</v>
      </c>
      <c r="H252" s="2"/>
    </row>
    <row r="253">
      <c r="A253" s="1" t="s">
        <v>254</v>
      </c>
      <c r="F253" s="2" t="str">
        <f>IFERROR(__xludf.DUMMYFUNCTION("""COMPUTED_VALUE"""),"0.0148")</f>
        <v>0.0148</v>
      </c>
      <c r="G253" s="3">
        <v>0.0148</v>
      </c>
      <c r="H253" s="2"/>
    </row>
    <row r="254">
      <c r="A254" s="1" t="s">
        <v>255</v>
      </c>
      <c r="F254" s="2" t="str">
        <f>IFERROR(__xludf.DUMMYFUNCTION("""COMPUTED_VALUE"""),"0.0138")</f>
        <v>0.0138</v>
      </c>
      <c r="G254" s="3">
        <v>0.0138</v>
      </c>
      <c r="H254" s="2"/>
    </row>
    <row r="255">
      <c r="A255" s="1" t="s">
        <v>256</v>
      </c>
      <c r="F255" s="2" t="str">
        <f>IFERROR(__xludf.DUMMYFUNCTION("""COMPUTED_VALUE"""),"0.0167")</f>
        <v>0.0167</v>
      </c>
      <c r="G255" s="3">
        <v>0.0167</v>
      </c>
      <c r="H255" s="2"/>
    </row>
    <row r="256">
      <c r="A256" s="1" t="s">
        <v>257</v>
      </c>
      <c r="F256" s="2" t="str">
        <f>IFERROR(__xludf.DUMMYFUNCTION("""COMPUTED_VALUE"""),"0.0140")</f>
        <v>0.0140</v>
      </c>
      <c r="G256" s="3">
        <v>0.014</v>
      </c>
      <c r="H256" s="2"/>
    </row>
    <row r="257">
      <c r="A257" s="1" t="s">
        <v>258</v>
      </c>
      <c r="F257" s="2" t="str">
        <f>IFERROR(__xludf.DUMMYFUNCTION("""COMPUTED_VALUE"""),"0.0143")</f>
        <v>0.0143</v>
      </c>
      <c r="G257" s="3">
        <v>0.0143</v>
      </c>
      <c r="H257" s="2"/>
    </row>
    <row r="258">
      <c r="A258" s="1" t="s">
        <v>259</v>
      </c>
      <c r="F258" s="2" t="str">
        <f>IFERROR(__xludf.DUMMYFUNCTION("""COMPUTED_VALUE"""),"0.0144")</f>
        <v>0.0144</v>
      </c>
      <c r="G258" s="3">
        <v>0.0144</v>
      </c>
      <c r="H258" s="2"/>
    </row>
    <row r="259">
      <c r="A259" s="1" t="s">
        <v>260</v>
      </c>
      <c r="F259" s="2" t="str">
        <f>IFERROR(__xludf.DUMMYFUNCTION("""COMPUTED_VALUE"""),"0.0153")</f>
        <v>0.0153</v>
      </c>
      <c r="G259" s="3">
        <v>0.0153</v>
      </c>
      <c r="H259" s="2"/>
    </row>
    <row r="260">
      <c r="A260" s="1" t="s">
        <v>261</v>
      </c>
      <c r="F260" s="2" t="str">
        <f>IFERROR(__xludf.DUMMYFUNCTION("""COMPUTED_VALUE"""),"0.0152")</f>
        <v>0.0152</v>
      </c>
      <c r="G260" s="3">
        <v>0.0152</v>
      </c>
      <c r="H260" s="2"/>
    </row>
    <row r="261">
      <c r="A261" s="1" t="s">
        <v>262</v>
      </c>
      <c r="F261" s="2" t="str">
        <f>IFERROR(__xludf.DUMMYFUNCTION("""COMPUTED_VALUE"""),"0.0223")</f>
        <v>0.0223</v>
      </c>
      <c r="G261" s="3">
        <v>0.0223</v>
      </c>
      <c r="H261" s="2"/>
    </row>
    <row r="262">
      <c r="A262" s="1" t="s">
        <v>263</v>
      </c>
      <c r="F262" s="2" t="str">
        <f>IFERROR(__xludf.DUMMYFUNCTION("""COMPUTED_VALUE"""),"0.0244")</f>
        <v>0.0244</v>
      </c>
      <c r="G262" s="3">
        <v>0.0244</v>
      </c>
      <c r="H262" s="2"/>
    </row>
    <row r="263">
      <c r="A263" s="1" t="s">
        <v>264</v>
      </c>
      <c r="F263" s="2" t="str">
        <f>IFERROR(__xludf.DUMMYFUNCTION("""COMPUTED_VALUE"""),"0.0214")</f>
        <v>0.0214</v>
      </c>
      <c r="G263" s="3">
        <v>0.0214</v>
      </c>
      <c r="H263" s="2"/>
    </row>
    <row r="264">
      <c r="A264" s="1" t="s">
        <v>265</v>
      </c>
      <c r="F264" s="2" t="str">
        <f>IFERROR(__xludf.DUMMYFUNCTION("""COMPUTED_VALUE"""),"0.0236")</f>
        <v>0.0236</v>
      </c>
      <c r="G264" s="3">
        <v>0.0236</v>
      </c>
      <c r="H264" s="2"/>
    </row>
    <row r="265">
      <c r="A265" s="1" t="s">
        <v>266</v>
      </c>
      <c r="F265" s="2" t="str">
        <f>IFERROR(__xludf.DUMMYFUNCTION("""COMPUTED_VALUE"""),"0.0198")</f>
        <v>0.0198</v>
      </c>
      <c r="G265" s="3">
        <v>0.0198</v>
      </c>
      <c r="H265" s="2"/>
    </row>
    <row r="266">
      <c r="A266" s="1" t="s">
        <v>267</v>
      </c>
      <c r="F266" s="2" t="str">
        <f>IFERROR(__xludf.DUMMYFUNCTION("""COMPUTED_VALUE"""),"0.0234")</f>
        <v>0.0234</v>
      </c>
      <c r="G266" s="3">
        <v>0.0234</v>
      </c>
      <c r="H266" s="2"/>
    </row>
    <row r="267">
      <c r="A267" s="1" t="s">
        <v>268</v>
      </c>
      <c r="F267" s="2" t="str">
        <f>IFERROR(__xludf.DUMMYFUNCTION("""COMPUTED_VALUE"""),"0.0202")</f>
        <v>0.0202</v>
      </c>
      <c r="G267" s="3">
        <v>0.0202</v>
      </c>
      <c r="H267" s="2"/>
    </row>
    <row r="268">
      <c r="A268" s="1" t="s">
        <v>269</v>
      </c>
      <c r="F268" s="2" t="str">
        <f>IFERROR(__xludf.DUMMYFUNCTION("""COMPUTED_VALUE"""),"0.0240")</f>
        <v>0.0240</v>
      </c>
      <c r="G268" s="3">
        <v>0.024</v>
      </c>
      <c r="H268" s="2"/>
    </row>
    <row r="269">
      <c r="A269" s="1" t="s">
        <v>270</v>
      </c>
      <c r="F269" s="2" t="str">
        <f>IFERROR(__xludf.DUMMYFUNCTION("""COMPUTED_VALUE"""),"0.0200")</f>
        <v>0.0200</v>
      </c>
      <c r="G269" s="3">
        <v>0.02</v>
      </c>
      <c r="H269" s="2"/>
    </row>
    <row r="270">
      <c r="A270" s="1" t="s">
        <v>271</v>
      </c>
      <c r="F270" s="2" t="str">
        <f>IFERROR(__xludf.DUMMYFUNCTION("""COMPUTED_VALUE"""),"0.0280")</f>
        <v>0.0280</v>
      </c>
      <c r="G270" s="3">
        <v>0.028</v>
      </c>
      <c r="H270" s="2"/>
    </row>
    <row r="271">
      <c r="A271" s="1" t="s">
        <v>272</v>
      </c>
      <c r="F271" s="2" t="str">
        <f>IFERROR(__xludf.DUMMYFUNCTION("""COMPUTED_VALUE"""),"0.0196")</f>
        <v>0.0196</v>
      </c>
      <c r="G271" s="3">
        <v>0.0196</v>
      </c>
      <c r="H271" s="2"/>
    </row>
    <row r="272">
      <c r="A272" s="1" t="s">
        <v>273</v>
      </c>
      <c r="F272" s="2" t="str">
        <f>IFERROR(__xludf.DUMMYFUNCTION("""COMPUTED_VALUE"""),"0.0191")</f>
        <v>0.0191</v>
      </c>
      <c r="G272" s="3">
        <v>0.0191</v>
      </c>
      <c r="H272" s="2"/>
    </row>
    <row r="273">
      <c r="A273" s="1" t="s">
        <v>274</v>
      </c>
      <c r="F273" s="2" t="str">
        <f>IFERROR(__xludf.DUMMYFUNCTION("""COMPUTED_VALUE"""),"0.0191")</f>
        <v>0.0191</v>
      </c>
      <c r="G273" s="3">
        <v>0.0191</v>
      </c>
      <c r="H273" s="2"/>
    </row>
    <row r="274">
      <c r="A274" s="1" t="s">
        <v>275</v>
      </c>
      <c r="F274" s="2" t="str">
        <f>IFERROR(__xludf.DUMMYFUNCTION("""COMPUTED_VALUE"""),"0.0253")</f>
        <v>0.0253</v>
      </c>
      <c r="G274" s="3">
        <v>0.0253</v>
      </c>
      <c r="H274" s="2"/>
    </row>
    <row r="275">
      <c r="A275" s="1" t="s">
        <v>276</v>
      </c>
      <c r="F275" s="2" t="str">
        <f>IFERROR(__xludf.DUMMYFUNCTION("""COMPUTED_VALUE"""),"0.0193")</f>
        <v>0.0193</v>
      </c>
      <c r="G275" s="3">
        <v>0.0193</v>
      </c>
      <c r="H275" s="2"/>
    </row>
    <row r="276">
      <c r="A276" s="1" t="s">
        <v>277</v>
      </c>
      <c r="F276" s="2" t="str">
        <f>IFERROR(__xludf.DUMMYFUNCTION("""COMPUTED_VALUE"""),"0.0234")</f>
        <v>0.0234</v>
      </c>
      <c r="G276" s="3">
        <v>0.0234</v>
      </c>
      <c r="H276" s="2"/>
    </row>
    <row r="277">
      <c r="A277" s="1" t="s">
        <v>278</v>
      </c>
      <c r="F277" s="2" t="str">
        <f>IFERROR(__xludf.DUMMYFUNCTION("""COMPUTED_VALUE"""),"0.0203")</f>
        <v>0.0203</v>
      </c>
      <c r="G277" s="3">
        <v>0.0203</v>
      </c>
      <c r="H277" s="2"/>
    </row>
    <row r="278">
      <c r="A278" s="1" t="s">
        <v>279</v>
      </c>
      <c r="F278" s="2" t="str">
        <f>IFERROR(__xludf.DUMMYFUNCTION("""COMPUTED_VALUE"""),"0.0188")</f>
        <v>0.0188</v>
      </c>
      <c r="G278" s="3">
        <v>0.0188</v>
      </c>
      <c r="H278" s="2"/>
    </row>
    <row r="279">
      <c r="A279" s="1" t="s">
        <v>280</v>
      </c>
      <c r="F279" s="2" t="str">
        <f>IFERROR(__xludf.DUMMYFUNCTION("""COMPUTED_VALUE"""),"0.0186")</f>
        <v>0.0186</v>
      </c>
      <c r="G279" s="3">
        <v>0.0186</v>
      </c>
      <c r="H279" s="2"/>
    </row>
    <row r="280">
      <c r="A280" s="1" t="s">
        <v>281</v>
      </c>
      <c r="F280" s="2" t="str">
        <f>IFERROR(__xludf.DUMMYFUNCTION("""COMPUTED_VALUE"""),"0.0191")</f>
        <v>0.0191</v>
      </c>
      <c r="G280" s="3">
        <v>0.0191</v>
      </c>
      <c r="H280" s="2"/>
    </row>
    <row r="281">
      <c r="A281" s="1" t="s">
        <v>282</v>
      </c>
      <c r="F281" s="2" t="str">
        <f>IFERROR(__xludf.DUMMYFUNCTION("""COMPUTED_VALUE"""),"0.0206")</f>
        <v>0.0206</v>
      </c>
      <c r="G281" s="3">
        <v>0.0206</v>
      </c>
      <c r="H281" s="2"/>
    </row>
    <row r="282">
      <c r="A282" s="1" t="s">
        <v>283</v>
      </c>
      <c r="F282" s="2" t="str">
        <f>IFERROR(__xludf.DUMMYFUNCTION("""COMPUTED_VALUE"""),"0.0192")</f>
        <v>0.0192</v>
      </c>
      <c r="G282" s="3">
        <v>0.0192</v>
      </c>
      <c r="H282" s="2"/>
    </row>
    <row r="283">
      <c r="A283" s="1" t="s">
        <v>284</v>
      </c>
      <c r="F283" s="2" t="str">
        <f>IFERROR(__xludf.DUMMYFUNCTION("""COMPUTED_VALUE"""),"0.0193")</f>
        <v>0.0193</v>
      </c>
      <c r="G283" s="3">
        <v>0.0193</v>
      </c>
      <c r="H283" s="2"/>
    </row>
    <row r="284">
      <c r="A284" s="1" t="s">
        <v>285</v>
      </c>
      <c r="F284" s="2" t="str">
        <f>IFERROR(__xludf.DUMMYFUNCTION("""COMPUTED_VALUE"""),"0.0188")</f>
        <v>0.0188</v>
      </c>
      <c r="G284" s="3">
        <v>0.0188</v>
      </c>
      <c r="H284" s="2"/>
    </row>
    <row r="285">
      <c r="A285" s="1" t="s">
        <v>286</v>
      </c>
      <c r="F285" s="2" t="str">
        <f>IFERROR(__xludf.DUMMYFUNCTION("""COMPUTED_VALUE"""),"0.0189")</f>
        <v>0.0189</v>
      </c>
      <c r="G285" s="3">
        <v>0.0189</v>
      </c>
      <c r="H285" s="2"/>
    </row>
    <row r="286">
      <c r="A286" s="1" t="s">
        <v>287</v>
      </c>
      <c r="F286" s="2" t="str">
        <f>IFERROR(__xludf.DUMMYFUNCTION("""COMPUTED_VALUE"""),"0.0189")</f>
        <v>0.0189</v>
      </c>
      <c r="G286" s="3">
        <v>0.0189</v>
      </c>
      <c r="H286" s="2"/>
    </row>
    <row r="287">
      <c r="A287" s="1" t="s">
        <v>288</v>
      </c>
      <c r="F287" s="2" t="str">
        <f>IFERROR(__xludf.DUMMYFUNCTION("""COMPUTED_VALUE"""),"0.0205")</f>
        <v>0.0205</v>
      </c>
      <c r="G287" s="3">
        <v>0.0205</v>
      </c>
      <c r="H287" s="2"/>
    </row>
    <row r="288">
      <c r="A288" s="1" t="s">
        <v>289</v>
      </c>
      <c r="F288" s="2" t="str">
        <f>IFERROR(__xludf.DUMMYFUNCTION("""COMPUTED_VALUE"""),"0.0192")</f>
        <v>0.0192</v>
      </c>
      <c r="G288" s="3">
        <v>0.0192</v>
      </c>
      <c r="H288" s="2"/>
    </row>
    <row r="289">
      <c r="A289" s="1" t="s">
        <v>290</v>
      </c>
      <c r="F289" s="2" t="str">
        <f>IFERROR(__xludf.DUMMYFUNCTION("""COMPUTED_VALUE"""),"0.0233")</f>
        <v>0.0233</v>
      </c>
      <c r="G289" s="3">
        <v>0.0233</v>
      </c>
      <c r="H289" s="2"/>
    </row>
    <row r="290">
      <c r="A290" s="1" t="s">
        <v>291</v>
      </c>
      <c r="F290" s="2" t="str">
        <f>IFERROR(__xludf.DUMMYFUNCTION("""COMPUTED_VALUE"""),"0.0195")</f>
        <v>0.0195</v>
      </c>
      <c r="G290" s="3">
        <v>0.0195</v>
      </c>
      <c r="H290" s="2"/>
    </row>
    <row r="291">
      <c r="A291" s="1" t="s">
        <v>292</v>
      </c>
      <c r="F291" s="2" t="str">
        <f>IFERROR(__xludf.DUMMYFUNCTION("""COMPUTED_VALUE"""),"0.0212")</f>
        <v>0.0212</v>
      </c>
      <c r="G291" s="3">
        <v>0.0212</v>
      </c>
      <c r="H291" s="2"/>
    </row>
    <row r="292">
      <c r="A292" s="1" t="s">
        <v>293</v>
      </c>
      <c r="F292" s="2" t="str">
        <f>IFERROR(__xludf.DUMMYFUNCTION("""COMPUTED_VALUE"""),"0.0229")</f>
        <v>0.0229</v>
      </c>
      <c r="G292" s="3">
        <v>0.0229</v>
      </c>
      <c r="H292" s="2"/>
    </row>
    <row r="293">
      <c r="A293" s="1" t="s">
        <v>294</v>
      </c>
      <c r="F293" s="2" t="str">
        <f>IFERROR(__xludf.DUMMYFUNCTION("""COMPUTED_VALUE"""),"0.0197")</f>
        <v>0.0197</v>
      </c>
      <c r="G293" s="3">
        <v>0.0197</v>
      </c>
      <c r="H293" s="2"/>
    </row>
    <row r="294">
      <c r="A294" s="1" t="s">
        <v>295</v>
      </c>
      <c r="F294" s="2" t="str">
        <f>IFERROR(__xludf.DUMMYFUNCTION("""COMPUTED_VALUE"""),"0.0193")</f>
        <v>0.0193</v>
      </c>
      <c r="G294" s="3">
        <v>0.0193</v>
      </c>
      <c r="H294" s="2"/>
    </row>
    <row r="295">
      <c r="A295" s="1" t="s">
        <v>296</v>
      </c>
      <c r="F295" s="2" t="str">
        <f>IFERROR(__xludf.DUMMYFUNCTION("""COMPUTED_VALUE"""),"0.0221")</f>
        <v>0.0221</v>
      </c>
      <c r="G295" s="3">
        <v>0.0221</v>
      </c>
      <c r="H295" s="2"/>
    </row>
    <row r="296">
      <c r="A296" s="1" t="s">
        <v>297</v>
      </c>
      <c r="F296" s="2" t="str">
        <f>IFERROR(__xludf.DUMMYFUNCTION("""COMPUTED_VALUE"""),"0.0192")</f>
        <v>0.0192</v>
      </c>
      <c r="G296" s="3">
        <v>0.0192</v>
      </c>
      <c r="H296" s="2"/>
    </row>
    <row r="297">
      <c r="A297" s="1" t="s">
        <v>298</v>
      </c>
      <c r="F297" s="2" t="str">
        <f>IFERROR(__xludf.DUMMYFUNCTION("""COMPUTED_VALUE"""),"0.0201")</f>
        <v>0.0201</v>
      </c>
      <c r="G297" s="3">
        <v>0.0201</v>
      </c>
      <c r="H297" s="2"/>
    </row>
    <row r="298">
      <c r="A298" s="1" t="s">
        <v>299</v>
      </c>
      <c r="F298" s="2" t="str">
        <f>IFERROR(__xludf.DUMMYFUNCTION("""COMPUTED_VALUE"""),"0.0195")</f>
        <v>0.0195</v>
      </c>
      <c r="G298" s="3">
        <v>0.0195</v>
      </c>
      <c r="H298" s="2"/>
    </row>
    <row r="299">
      <c r="A299" s="1" t="s">
        <v>300</v>
      </c>
      <c r="F299" s="2" t="str">
        <f>IFERROR(__xludf.DUMMYFUNCTION("""COMPUTED_VALUE"""),"0.0184")</f>
        <v>0.0184</v>
      </c>
      <c r="G299" s="3">
        <v>0.0184</v>
      </c>
      <c r="H299" s="2"/>
    </row>
    <row r="300">
      <c r="A300" s="1" t="s">
        <v>301</v>
      </c>
      <c r="F300" s="2" t="str">
        <f>IFERROR(__xludf.DUMMYFUNCTION("""COMPUTED_VALUE"""),"0.0197")</f>
        <v>0.0197</v>
      </c>
      <c r="G300" s="3">
        <v>0.0197</v>
      </c>
      <c r="H300" s="2"/>
    </row>
    <row r="301">
      <c r="A301" s="1" t="s">
        <v>302</v>
      </c>
      <c r="F301" s="2" t="str">
        <f>IFERROR(__xludf.DUMMYFUNCTION("""COMPUTED_VALUE"""),"0.0192")</f>
        <v>0.0192</v>
      </c>
      <c r="G301" s="3">
        <v>0.0192</v>
      </c>
      <c r="H301" s="2"/>
    </row>
    <row r="302">
      <c r="A302" s="1" t="s">
        <v>303</v>
      </c>
      <c r="F302" s="2" t="str">
        <f>IFERROR(__xludf.DUMMYFUNCTION("""COMPUTED_VALUE"""),"0.0209")</f>
        <v>0.0209</v>
      </c>
      <c r="G302" s="3">
        <v>0.0209</v>
      </c>
      <c r="H302" s="2"/>
    </row>
    <row r="303">
      <c r="A303" s="1" t="s">
        <v>304</v>
      </c>
      <c r="F303" s="2" t="str">
        <f>IFERROR(__xludf.DUMMYFUNCTION("""COMPUTED_VALUE"""),"0.0271")</f>
        <v>0.0271</v>
      </c>
      <c r="G303" s="3">
        <v>0.0271</v>
      </c>
      <c r="H303" s="2"/>
    </row>
    <row r="304">
      <c r="A304" s="1" t="s">
        <v>305</v>
      </c>
      <c r="F304" s="2" t="str">
        <f>IFERROR(__xludf.DUMMYFUNCTION("""COMPUTED_VALUE"""),"0.0220")</f>
        <v>0.0220</v>
      </c>
      <c r="G304" s="3">
        <v>0.022</v>
      </c>
      <c r="H304" s="2"/>
    </row>
    <row r="305">
      <c r="A305" s="1" t="s">
        <v>306</v>
      </c>
      <c r="F305" s="2" t="str">
        <f>IFERROR(__xludf.DUMMYFUNCTION("""COMPUTED_VALUE"""),"0.0193")</f>
        <v>0.0193</v>
      </c>
      <c r="G305" s="3">
        <v>0.0193</v>
      </c>
      <c r="H305" s="2"/>
    </row>
    <row r="306">
      <c r="A306" s="1" t="s">
        <v>307</v>
      </c>
      <c r="F306" s="2" t="str">
        <f>IFERROR(__xludf.DUMMYFUNCTION("""COMPUTED_VALUE"""),"0.0203")</f>
        <v>0.0203</v>
      </c>
      <c r="G306" s="3">
        <v>0.0203</v>
      </c>
      <c r="H306" s="2"/>
    </row>
    <row r="307">
      <c r="A307" s="1" t="s">
        <v>308</v>
      </c>
      <c r="F307" s="2" t="str">
        <f>IFERROR(__xludf.DUMMYFUNCTION("""COMPUTED_VALUE"""),"0.0220")</f>
        <v>0.0220</v>
      </c>
      <c r="G307" s="3">
        <v>0.022</v>
      </c>
      <c r="H307" s="2"/>
    </row>
    <row r="308">
      <c r="A308" s="1" t="s">
        <v>309</v>
      </c>
      <c r="F308" s="2" t="str">
        <f>IFERROR(__xludf.DUMMYFUNCTION("""COMPUTED_VALUE"""),"0.0234")</f>
        <v>0.0234</v>
      </c>
      <c r="G308" s="3">
        <v>0.0234</v>
      </c>
      <c r="H308" s="2"/>
    </row>
    <row r="309">
      <c r="A309" s="1" t="s">
        <v>310</v>
      </c>
      <c r="F309" s="2" t="str">
        <f>IFERROR(__xludf.DUMMYFUNCTION("""COMPUTED_VALUE"""),"0.0246")</f>
        <v>0.0246</v>
      </c>
      <c r="G309" s="3">
        <v>0.0246</v>
      </c>
      <c r="H309" s="2"/>
    </row>
    <row r="310">
      <c r="A310" s="1" t="s">
        <v>311</v>
      </c>
      <c r="F310" s="2" t="str">
        <f>IFERROR(__xludf.DUMMYFUNCTION("""COMPUTED_VALUE"""),"0.0242")</f>
        <v>0.0242</v>
      </c>
      <c r="G310" s="3">
        <v>0.0242</v>
      </c>
      <c r="H310" s="2"/>
    </row>
    <row r="311">
      <c r="A311" s="1" t="s">
        <v>312</v>
      </c>
      <c r="F311" s="2" t="str">
        <f>IFERROR(__xludf.DUMMYFUNCTION("""COMPUTED_VALUE"""),"0.0200")</f>
        <v>0.0200</v>
      </c>
      <c r="G311" s="3">
        <v>0.02</v>
      </c>
      <c r="H311" s="2"/>
    </row>
    <row r="312">
      <c r="A312" s="1" t="s">
        <v>313</v>
      </c>
      <c r="F312" s="2" t="str">
        <f>IFERROR(__xludf.DUMMYFUNCTION("""COMPUTED_VALUE"""),"0.0237")</f>
        <v>0.0237</v>
      </c>
      <c r="G312" s="3">
        <v>0.0237</v>
      </c>
      <c r="H312" s="2"/>
    </row>
    <row r="313">
      <c r="A313" s="1" t="s">
        <v>314</v>
      </c>
      <c r="F313" s="2" t="str">
        <f>IFERROR(__xludf.DUMMYFUNCTION("""COMPUTED_VALUE"""),"0.0236")</f>
        <v>0.0236</v>
      </c>
      <c r="G313" s="3">
        <v>0.0236</v>
      </c>
      <c r="H313" s="2"/>
    </row>
    <row r="314">
      <c r="A314" s="1" t="s">
        <v>315</v>
      </c>
      <c r="F314" s="2" t="str">
        <f>IFERROR(__xludf.DUMMYFUNCTION("""COMPUTED_VALUE"""),"0.0199")</f>
        <v>0.0199</v>
      </c>
      <c r="G314" s="3">
        <v>0.0199</v>
      </c>
      <c r="H314" s="2"/>
    </row>
    <row r="315">
      <c r="A315" s="1" t="s">
        <v>316</v>
      </c>
      <c r="F315" s="2" t="str">
        <f>IFERROR(__xludf.DUMMYFUNCTION("""COMPUTED_VALUE"""),"0.0215")</f>
        <v>0.0215</v>
      </c>
      <c r="G315" s="3">
        <v>0.0215</v>
      </c>
      <c r="H315" s="2"/>
    </row>
    <row r="316">
      <c r="A316" s="1" t="s">
        <v>317</v>
      </c>
      <c r="F316" s="2" t="str">
        <f>IFERROR(__xludf.DUMMYFUNCTION("""COMPUTED_VALUE"""),"0.0190")</f>
        <v>0.0190</v>
      </c>
      <c r="G316" s="3">
        <v>0.019</v>
      </c>
      <c r="H316" s="2"/>
    </row>
    <row r="317">
      <c r="A317" s="1" t="s">
        <v>318</v>
      </c>
      <c r="F317" s="2" t="str">
        <f>IFERROR(__xludf.DUMMYFUNCTION("""COMPUTED_VALUE"""),"0.0235")</f>
        <v>0.0235</v>
      </c>
      <c r="G317" s="3">
        <v>0.0235</v>
      </c>
      <c r="H317" s="2"/>
    </row>
    <row r="318">
      <c r="A318" s="1" t="s">
        <v>319</v>
      </c>
      <c r="F318" s="2" t="str">
        <f>IFERROR(__xludf.DUMMYFUNCTION("""COMPUTED_VALUE"""),"0.0209")</f>
        <v>0.0209</v>
      </c>
      <c r="G318" s="3">
        <v>0.0209</v>
      </c>
      <c r="H318" s="2"/>
    </row>
    <row r="319">
      <c r="A319" s="1" t="s">
        <v>320</v>
      </c>
      <c r="F319" s="2" t="str">
        <f>IFERROR(__xludf.DUMMYFUNCTION("""COMPUTED_VALUE"""),"0.0255")</f>
        <v>0.0255</v>
      </c>
      <c r="G319" s="3">
        <v>0.0255</v>
      </c>
      <c r="H319" s="2"/>
    </row>
    <row r="320">
      <c r="A320" s="1" t="s">
        <v>321</v>
      </c>
      <c r="F320" s="2" t="str">
        <f>IFERROR(__xludf.DUMMYFUNCTION("""COMPUTED_VALUE"""),"0.0261")</f>
        <v>0.0261</v>
      </c>
      <c r="G320" s="3">
        <v>0.0261</v>
      </c>
      <c r="H320" s="2"/>
    </row>
    <row r="321">
      <c r="A321" s="1" t="s">
        <v>322</v>
      </c>
      <c r="F321" s="2" t="str">
        <f>IFERROR(__xludf.DUMMYFUNCTION("""COMPUTED_VALUE"""),"0.0254")</f>
        <v>0.0254</v>
      </c>
      <c r="G321" s="3">
        <v>0.0254</v>
      </c>
      <c r="H321" s="2"/>
    </row>
    <row r="322">
      <c r="A322" s="1" t="s">
        <v>323</v>
      </c>
      <c r="F322" s="2" t="str">
        <f>IFERROR(__xludf.DUMMYFUNCTION("""COMPUTED_VALUE"""),"0.0274")</f>
        <v>0.0274</v>
      </c>
      <c r="G322" s="3">
        <v>0.0274</v>
      </c>
      <c r="H322" s="2"/>
    </row>
    <row r="323">
      <c r="A323" s="1" t="s">
        <v>324</v>
      </c>
      <c r="F323" s="2" t="str">
        <f>IFERROR(__xludf.DUMMYFUNCTION("""COMPUTED_VALUE"""),"0.0256")</f>
        <v>0.0256</v>
      </c>
      <c r="G323" s="3">
        <v>0.0256</v>
      </c>
      <c r="H323" s="2"/>
    </row>
    <row r="324">
      <c r="A324" s="1" t="s">
        <v>325</v>
      </c>
      <c r="F324" s="2" t="str">
        <f>IFERROR(__xludf.DUMMYFUNCTION("""COMPUTED_VALUE"""),"0.0344")</f>
        <v>0.0344</v>
      </c>
      <c r="G324" s="3">
        <v>0.0344</v>
      </c>
      <c r="H324" s="2"/>
    </row>
    <row r="325">
      <c r="A325" s="1" t="s">
        <v>326</v>
      </c>
      <c r="F325" s="2" t="str">
        <f>IFERROR(__xludf.DUMMYFUNCTION("""COMPUTED_VALUE"""),"0.0239")</f>
        <v>0.0239</v>
      </c>
      <c r="G325" s="3">
        <v>0.0239</v>
      </c>
      <c r="H325" s="2"/>
    </row>
    <row r="326">
      <c r="A326" s="1" t="s">
        <v>327</v>
      </c>
      <c r="F326" s="2" t="str">
        <f>IFERROR(__xludf.DUMMYFUNCTION("""COMPUTED_VALUE"""),"0.0274")</f>
        <v>0.0274</v>
      </c>
      <c r="G326" s="3">
        <v>0.0274</v>
      </c>
      <c r="H326" s="2"/>
    </row>
    <row r="327">
      <c r="A327" s="1" t="s">
        <v>328</v>
      </c>
      <c r="F327" s="2" t="str">
        <f>IFERROR(__xludf.DUMMYFUNCTION("""COMPUTED_VALUE"""),"0.0260")</f>
        <v>0.0260</v>
      </c>
      <c r="G327" s="3">
        <v>0.026</v>
      </c>
      <c r="H327" s="2"/>
    </row>
    <row r="328">
      <c r="A328" s="1" t="s">
        <v>329</v>
      </c>
      <c r="F328" s="2" t="str">
        <f>IFERROR(__xludf.DUMMYFUNCTION("""COMPUTED_VALUE"""),"0.0257")</f>
        <v>0.0257</v>
      </c>
      <c r="G328" s="3">
        <v>0.0257</v>
      </c>
      <c r="H328" s="2"/>
    </row>
    <row r="329">
      <c r="A329" s="1" t="s">
        <v>330</v>
      </c>
      <c r="F329" s="2" t="str">
        <f>IFERROR(__xludf.DUMMYFUNCTION("""COMPUTED_VALUE"""),"0.0266")</f>
        <v>0.0266</v>
      </c>
      <c r="G329" s="3">
        <v>0.0266</v>
      </c>
      <c r="H329" s="2"/>
    </row>
    <row r="330">
      <c r="A330" s="1" t="s">
        <v>331</v>
      </c>
      <c r="F330" s="2" t="str">
        <f>IFERROR(__xludf.DUMMYFUNCTION("""COMPUTED_VALUE"""),"0.0260")</f>
        <v>0.0260</v>
      </c>
      <c r="G330" s="3">
        <v>0.026</v>
      </c>
      <c r="H330" s="2"/>
    </row>
    <row r="331">
      <c r="A331" s="1" t="s">
        <v>332</v>
      </c>
      <c r="F331" s="2" t="str">
        <f>IFERROR(__xludf.DUMMYFUNCTION("""COMPUTED_VALUE"""),"0.0276")</f>
        <v>0.0276</v>
      </c>
      <c r="G331" s="3">
        <v>0.0276</v>
      </c>
      <c r="H331" s="2"/>
    </row>
    <row r="332">
      <c r="A332" s="1" t="s">
        <v>333</v>
      </c>
      <c r="F332" s="2" t="str">
        <f>IFERROR(__xludf.DUMMYFUNCTION("""COMPUTED_VALUE"""),"0.0271")</f>
        <v>0.0271</v>
      </c>
      <c r="G332" s="3">
        <v>0.0271</v>
      </c>
      <c r="H332" s="2"/>
    </row>
    <row r="333">
      <c r="A333" s="1" t="s">
        <v>334</v>
      </c>
      <c r="F333" s="2" t="str">
        <f>IFERROR(__xludf.DUMMYFUNCTION("""COMPUTED_VALUE"""),"0.0271")</f>
        <v>0.0271</v>
      </c>
      <c r="G333" s="3">
        <v>0.0271</v>
      </c>
      <c r="H333" s="2"/>
    </row>
    <row r="334">
      <c r="A334" s="1" t="s">
        <v>335</v>
      </c>
      <c r="F334" s="2" t="str">
        <f>IFERROR(__xludf.DUMMYFUNCTION("""COMPUTED_VALUE"""),"0.0260")</f>
        <v>0.0260</v>
      </c>
      <c r="G334" s="3">
        <v>0.026</v>
      </c>
      <c r="H334" s="2"/>
    </row>
    <row r="335">
      <c r="A335" s="1" t="s">
        <v>336</v>
      </c>
      <c r="F335" s="2" t="str">
        <f>IFERROR(__xludf.DUMMYFUNCTION("""COMPUTED_VALUE"""),"0.0272")</f>
        <v>0.0272</v>
      </c>
      <c r="G335" s="3">
        <v>0.0272</v>
      </c>
      <c r="H335" s="2"/>
    </row>
    <row r="336">
      <c r="A336" s="1" t="s">
        <v>337</v>
      </c>
      <c r="F336" s="2" t="str">
        <f>IFERROR(__xludf.DUMMYFUNCTION("""COMPUTED_VALUE"""),"0.0256")</f>
        <v>0.0256</v>
      </c>
      <c r="G336" s="3">
        <v>0.0256</v>
      </c>
      <c r="H336" s="2"/>
    </row>
    <row r="337">
      <c r="A337" s="1" t="s">
        <v>338</v>
      </c>
      <c r="F337" s="2" t="str">
        <f>IFERROR(__xludf.DUMMYFUNCTION("""COMPUTED_VALUE"""),"0.0312")</f>
        <v>0.0312</v>
      </c>
      <c r="G337" s="3">
        <v>0.0312</v>
      </c>
      <c r="H337" s="2"/>
    </row>
    <row r="338">
      <c r="A338" s="1" t="s">
        <v>339</v>
      </c>
      <c r="F338" s="2" t="str">
        <f>IFERROR(__xludf.DUMMYFUNCTION("""COMPUTED_VALUE"""),"0.0260")</f>
        <v>0.0260</v>
      </c>
      <c r="G338" s="3">
        <v>0.026</v>
      </c>
      <c r="H338" s="2"/>
    </row>
    <row r="339">
      <c r="A339" s="1" t="s">
        <v>340</v>
      </c>
      <c r="F339" s="2" t="str">
        <f>IFERROR(__xludf.DUMMYFUNCTION("""COMPUTED_VALUE"""),"0.0259")</f>
        <v>0.0259</v>
      </c>
      <c r="G339" s="3">
        <v>0.0259</v>
      </c>
      <c r="H339" s="2"/>
    </row>
    <row r="340">
      <c r="A340" s="1" t="s">
        <v>341</v>
      </c>
      <c r="F340" s="2" t="str">
        <f>IFERROR(__xludf.DUMMYFUNCTION("""COMPUTED_VALUE"""),"0.0266")</f>
        <v>0.0266</v>
      </c>
      <c r="G340" s="3">
        <v>0.0266</v>
      </c>
      <c r="H340" s="2"/>
    </row>
    <row r="341">
      <c r="A341" s="1" t="s">
        <v>342</v>
      </c>
      <c r="F341" s="2" t="str">
        <f>IFERROR(__xludf.DUMMYFUNCTION("""COMPUTED_VALUE"""),"0.0265")</f>
        <v>0.0265</v>
      </c>
      <c r="G341" s="3">
        <v>0.0265</v>
      </c>
      <c r="H341" s="2"/>
    </row>
    <row r="342">
      <c r="A342" s="1" t="s">
        <v>343</v>
      </c>
      <c r="F342" s="2" t="str">
        <f>IFERROR(__xludf.DUMMYFUNCTION("""COMPUTED_VALUE"""),"0.0260")</f>
        <v>0.0260</v>
      </c>
      <c r="G342" s="3">
        <v>0.026</v>
      </c>
      <c r="H342" s="2"/>
    </row>
    <row r="343">
      <c r="A343" s="1" t="s">
        <v>344</v>
      </c>
      <c r="F343" s="2" t="str">
        <f>IFERROR(__xludf.DUMMYFUNCTION("""COMPUTED_VALUE"""),"0.0254")</f>
        <v>0.0254</v>
      </c>
      <c r="G343" s="3">
        <v>0.0254</v>
      </c>
      <c r="H343" s="2"/>
    </row>
    <row r="344">
      <c r="A344" s="1" t="s">
        <v>345</v>
      </c>
      <c r="F344" s="2" t="str">
        <f>IFERROR(__xludf.DUMMYFUNCTION("""COMPUTED_VALUE"""),"0.0264")</f>
        <v>0.0264</v>
      </c>
      <c r="G344" s="3">
        <v>0.0264</v>
      </c>
      <c r="H344" s="2"/>
    </row>
    <row r="345">
      <c r="A345" s="1" t="s">
        <v>346</v>
      </c>
      <c r="F345" s="2" t="str">
        <f>IFERROR(__xludf.DUMMYFUNCTION("""COMPUTED_VALUE"""),"0.0252")</f>
        <v>0.0252</v>
      </c>
      <c r="G345" s="3">
        <v>0.0252</v>
      </c>
      <c r="H345" s="2"/>
    </row>
    <row r="346">
      <c r="A346" s="1" t="s">
        <v>347</v>
      </c>
      <c r="F346" s="2" t="str">
        <f>IFERROR(__xludf.DUMMYFUNCTION("""COMPUTED_VALUE"""),"0.0269")</f>
        <v>0.0269</v>
      </c>
      <c r="G346" s="3">
        <v>0.0269</v>
      </c>
      <c r="H346" s="2"/>
    </row>
    <row r="347">
      <c r="A347" s="1" t="s">
        <v>348</v>
      </c>
      <c r="F347" s="2" t="str">
        <f>IFERROR(__xludf.DUMMYFUNCTION("""COMPUTED_VALUE"""),"0.0253")</f>
        <v>0.0253</v>
      </c>
      <c r="G347" s="3">
        <v>0.0253</v>
      </c>
      <c r="H347" s="2"/>
    </row>
    <row r="348">
      <c r="A348" s="1" t="s">
        <v>349</v>
      </c>
      <c r="F348" s="2" t="str">
        <f>IFERROR(__xludf.DUMMYFUNCTION("""COMPUTED_VALUE"""),"0.0257")</f>
        <v>0.0257</v>
      </c>
      <c r="G348" s="3">
        <v>0.0257</v>
      </c>
      <c r="H348" s="2"/>
    </row>
    <row r="349">
      <c r="A349" s="1" t="s">
        <v>350</v>
      </c>
      <c r="F349" s="2" t="str">
        <f>IFERROR(__xludf.DUMMYFUNCTION("""COMPUTED_VALUE"""),"0.0249")</f>
        <v>0.0249</v>
      </c>
      <c r="G349" s="3">
        <v>0.0249</v>
      </c>
      <c r="H349" s="2"/>
    </row>
    <row r="350">
      <c r="A350" s="1" t="s">
        <v>351</v>
      </c>
      <c r="F350" s="2" t="str">
        <f>IFERROR(__xludf.DUMMYFUNCTION("""COMPUTED_VALUE"""),"0.0260")</f>
        <v>0.0260</v>
      </c>
      <c r="G350" s="3">
        <v>0.026</v>
      </c>
      <c r="H350" s="2"/>
    </row>
    <row r="351">
      <c r="A351" s="1" t="s">
        <v>352</v>
      </c>
      <c r="F351" s="2" t="str">
        <f>IFERROR(__xludf.DUMMYFUNCTION("""COMPUTED_VALUE"""),"0.0262")</f>
        <v>0.0262</v>
      </c>
      <c r="G351" s="3">
        <v>0.0262</v>
      </c>
      <c r="H351" s="2"/>
    </row>
    <row r="352">
      <c r="A352" s="1" t="s">
        <v>353</v>
      </c>
      <c r="F352" s="2" t="str">
        <f>IFERROR(__xludf.DUMMYFUNCTION("""COMPUTED_VALUE"""),"0.0264")</f>
        <v>0.0264</v>
      </c>
      <c r="G352" s="3">
        <v>0.0264</v>
      </c>
      <c r="H352" s="2"/>
    </row>
    <row r="353">
      <c r="A353" s="1" t="s">
        <v>354</v>
      </c>
      <c r="F353" s="2" t="str">
        <f>IFERROR(__xludf.DUMMYFUNCTION("""COMPUTED_VALUE"""),"0.0220")</f>
        <v>0.0220</v>
      </c>
      <c r="G353" s="3">
        <v>0.022</v>
      </c>
      <c r="H353" s="2"/>
    </row>
    <row r="354">
      <c r="A354" s="1" t="s">
        <v>355</v>
      </c>
      <c r="F354" s="2" t="str">
        <f>IFERROR(__xludf.DUMMYFUNCTION("""COMPUTED_VALUE"""),"0.0251")</f>
        <v>0.0251</v>
      </c>
      <c r="G354" s="3">
        <v>0.0251</v>
      </c>
      <c r="H354" s="2"/>
    </row>
    <row r="355">
      <c r="A355" s="1" t="s">
        <v>356</v>
      </c>
      <c r="F355" s="2" t="str">
        <f>IFERROR(__xludf.DUMMYFUNCTION("""COMPUTED_VALUE"""),"0.0264")</f>
        <v>0.0264</v>
      </c>
      <c r="G355" s="3">
        <v>0.0264</v>
      </c>
      <c r="H355" s="2"/>
    </row>
    <row r="356">
      <c r="A356" s="1" t="s">
        <v>357</v>
      </c>
      <c r="F356" s="2" t="str">
        <f>IFERROR(__xludf.DUMMYFUNCTION("""COMPUTED_VALUE"""),"0.0254")</f>
        <v>0.0254</v>
      </c>
      <c r="G356" s="3">
        <v>0.0254</v>
      </c>
      <c r="H356" s="2"/>
    </row>
    <row r="357">
      <c r="A357" s="1" t="s">
        <v>358</v>
      </c>
      <c r="F357" s="2" t="str">
        <f>IFERROR(__xludf.DUMMYFUNCTION("""COMPUTED_VALUE"""),"0.0259")</f>
        <v>0.0259</v>
      </c>
      <c r="G357" s="3">
        <v>0.0259</v>
      </c>
      <c r="H357" s="2"/>
    </row>
    <row r="358">
      <c r="A358" s="1" t="s">
        <v>359</v>
      </c>
      <c r="F358" s="2" t="str">
        <f>IFERROR(__xludf.DUMMYFUNCTION("""COMPUTED_VALUE"""),"0.0291")</f>
        <v>0.0291</v>
      </c>
      <c r="G358" s="3">
        <v>0.0291</v>
      </c>
      <c r="H358" s="2"/>
    </row>
    <row r="359">
      <c r="A359" s="1" t="s">
        <v>360</v>
      </c>
      <c r="F359" s="2" t="str">
        <f>IFERROR(__xludf.DUMMYFUNCTION("""COMPUTED_VALUE"""),"0.0243")</f>
        <v>0.0243</v>
      </c>
      <c r="G359" s="3">
        <v>0.0243</v>
      </c>
      <c r="H359" s="2"/>
    </row>
    <row r="360">
      <c r="A360" s="1" t="s">
        <v>361</v>
      </c>
      <c r="F360" s="2" t="str">
        <f>IFERROR(__xludf.DUMMYFUNCTION("""COMPUTED_VALUE"""),"0.0218")</f>
        <v>0.0218</v>
      </c>
      <c r="G360" s="3">
        <v>0.0218</v>
      </c>
      <c r="H360" s="2"/>
    </row>
    <row r="361">
      <c r="A361" s="1" t="s">
        <v>362</v>
      </c>
      <c r="F361" s="2" t="str">
        <f>IFERROR(__xludf.DUMMYFUNCTION("""COMPUTED_VALUE"""),"0.0207")</f>
        <v>0.0207</v>
      </c>
      <c r="G361" s="3">
        <v>0.0207</v>
      </c>
      <c r="H361" s="2"/>
    </row>
    <row r="362">
      <c r="F362" s="2" t="str">
        <f>IFERROR(__xludf.DUMMYFUNCTION("""COMPUTED_VALUE"""),"")</f>
        <v/>
      </c>
      <c r="G362" s="3" t="s">
        <v>363</v>
      </c>
      <c r="H362" s="2"/>
    </row>
    <row r="363">
      <c r="F363" s="2" t="str">
        <f>IFERROR(__xludf.DUMMYFUNCTION("""COMPUTED_VALUE"""),"")</f>
        <v/>
      </c>
      <c r="G363" s="3" t="s">
        <v>363</v>
      </c>
      <c r="H363" s="2"/>
    </row>
    <row r="364">
      <c r="F364" s="2" t="str">
        <f>IFERROR(__xludf.DUMMYFUNCTION("""COMPUTED_VALUE"""),"")</f>
        <v/>
      </c>
      <c r="G364" s="3" t="s">
        <v>363</v>
      </c>
      <c r="H364" s="2"/>
    </row>
    <row r="365">
      <c r="F365" s="2" t="str">
        <f>IFERROR(__xludf.DUMMYFUNCTION("""COMPUTED_VALUE"""),"")</f>
        <v/>
      </c>
      <c r="G365" s="3" t="s">
        <v>363</v>
      </c>
      <c r="H365" s="2"/>
    </row>
    <row r="366">
      <c r="F366" s="2" t="str">
        <f>IFERROR(__xludf.DUMMYFUNCTION("""COMPUTED_VALUE"""),"")</f>
        <v/>
      </c>
      <c r="G366" s="3" t="s">
        <v>363</v>
      </c>
      <c r="H366" s="2"/>
    </row>
    <row r="367">
      <c r="F367" s="2" t="str">
        <f>IFERROR(__xludf.DUMMYFUNCTION("""COMPUTED_VALUE"""),"")</f>
        <v/>
      </c>
      <c r="G367" s="3" t="s">
        <v>363</v>
      </c>
      <c r="H367" s="2"/>
    </row>
    <row r="368">
      <c r="F368" s="2" t="str">
        <f>IFERROR(__xludf.DUMMYFUNCTION("""COMPUTED_VALUE"""),"")</f>
        <v/>
      </c>
      <c r="G368" s="3" t="s">
        <v>363</v>
      </c>
      <c r="H368" s="2"/>
    </row>
    <row r="369">
      <c r="F369" s="2" t="str">
        <f>IFERROR(__xludf.DUMMYFUNCTION("""COMPUTED_VALUE"""),"")</f>
        <v/>
      </c>
      <c r="G369" s="3" t="s">
        <v>363</v>
      </c>
      <c r="H369" s="2"/>
    </row>
    <row r="370">
      <c r="F370" s="2" t="str">
        <f>IFERROR(__xludf.DUMMYFUNCTION("""COMPUTED_VALUE"""),"")</f>
        <v/>
      </c>
      <c r="G370" s="3" t="s">
        <v>363</v>
      </c>
      <c r="H370" s="2"/>
    </row>
    <row r="371">
      <c r="F371" s="2" t="str">
        <f>IFERROR(__xludf.DUMMYFUNCTION("""COMPUTED_VALUE"""),"")</f>
        <v/>
      </c>
      <c r="G371" s="3" t="s">
        <v>363</v>
      </c>
      <c r="H371" s="2"/>
    </row>
    <row r="372">
      <c r="F372" s="2" t="str">
        <f>IFERROR(__xludf.DUMMYFUNCTION("""COMPUTED_VALUE"""),"")</f>
        <v/>
      </c>
      <c r="G372" s="3" t="s">
        <v>363</v>
      </c>
      <c r="H372" s="2"/>
    </row>
    <row r="373">
      <c r="F373" s="2" t="str">
        <f>IFERROR(__xludf.DUMMYFUNCTION("""COMPUTED_VALUE"""),"")</f>
        <v/>
      </c>
      <c r="G373" s="3" t="s">
        <v>363</v>
      </c>
      <c r="H373" s="2"/>
    </row>
    <row r="374">
      <c r="F374" s="2" t="str">
        <f>IFERROR(__xludf.DUMMYFUNCTION("""COMPUTED_VALUE"""),"")</f>
        <v/>
      </c>
      <c r="G374" s="3" t="s">
        <v>363</v>
      </c>
      <c r="H374" s="2"/>
    </row>
    <row r="375">
      <c r="F375" s="2" t="str">
        <f>IFERROR(__xludf.DUMMYFUNCTION("""COMPUTED_VALUE"""),"")</f>
        <v/>
      </c>
      <c r="G375" s="3" t="s">
        <v>363</v>
      </c>
      <c r="H375" s="2"/>
    </row>
    <row r="376">
      <c r="F376" s="2" t="str">
        <f>IFERROR(__xludf.DUMMYFUNCTION("""COMPUTED_VALUE"""),"")</f>
        <v/>
      </c>
      <c r="G376" s="3" t="s">
        <v>363</v>
      </c>
      <c r="H376" s="2"/>
    </row>
    <row r="377">
      <c r="F377" s="2" t="str">
        <f>IFERROR(__xludf.DUMMYFUNCTION("""COMPUTED_VALUE"""),"")</f>
        <v/>
      </c>
      <c r="G377" s="3" t="s">
        <v>363</v>
      </c>
      <c r="H377" s="2"/>
    </row>
    <row r="378">
      <c r="F378" s="2" t="str">
        <f>IFERROR(__xludf.DUMMYFUNCTION("""COMPUTED_VALUE"""),"")</f>
        <v/>
      </c>
      <c r="G378" s="3" t="s">
        <v>363</v>
      </c>
      <c r="H378" s="2"/>
    </row>
    <row r="379">
      <c r="F379" s="2" t="str">
        <f>IFERROR(__xludf.DUMMYFUNCTION("""COMPUTED_VALUE"""),"")</f>
        <v/>
      </c>
      <c r="G379" s="3" t="s">
        <v>363</v>
      </c>
      <c r="H379" s="2"/>
    </row>
    <row r="380">
      <c r="F380" s="2" t="str">
        <f>IFERROR(__xludf.DUMMYFUNCTION("""COMPUTED_VALUE"""),"")</f>
        <v/>
      </c>
      <c r="G380" s="3" t="s">
        <v>363</v>
      </c>
      <c r="H380" s="2"/>
    </row>
    <row r="381">
      <c r="F381" s="2" t="str">
        <f>IFERROR(__xludf.DUMMYFUNCTION("""COMPUTED_VALUE"""),"")</f>
        <v/>
      </c>
      <c r="G381" s="3" t="s">
        <v>363</v>
      </c>
      <c r="H381" s="2"/>
    </row>
    <row r="382">
      <c r="F382" s="2" t="str">
        <f>IFERROR(__xludf.DUMMYFUNCTION("""COMPUTED_VALUE"""),"")</f>
        <v/>
      </c>
      <c r="G382" s="3" t="s">
        <v>363</v>
      </c>
      <c r="H382" s="2"/>
    </row>
    <row r="383">
      <c r="F383" s="2" t="str">
        <f>IFERROR(__xludf.DUMMYFUNCTION("""COMPUTED_VALUE"""),"")</f>
        <v/>
      </c>
      <c r="G383" s="3" t="s">
        <v>363</v>
      </c>
      <c r="H383" s="2"/>
    </row>
    <row r="384">
      <c r="F384" s="2" t="str">
        <f>IFERROR(__xludf.DUMMYFUNCTION("""COMPUTED_VALUE"""),"")</f>
        <v/>
      </c>
      <c r="G384" s="3" t="s">
        <v>363</v>
      </c>
      <c r="H384" s="2"/>
    </row>
    <row r="385">
      <c r="F385" s="2" t="str">
        <f>IFERROR(__xludf.DUMMYFUNCTION("""COMPUTED_VALUE"""),"")</f>
        <v/>
      </c>
      <c r="G385" s="3" t="s">
        <v>363</v>
      </c>
      <c r="H385" s="2"/>
    </row>
    <row r="386">
      <c r="F386" s="2" t="str">
        <f>IFERROR(__xludf.DUMMYFUNCTION("""COMPUTED_VALUE"""),"")</f>
        <v/>
      </c>
      <c r="G386" s="3" t="s">
        <v>363</v>
      </c>
      <c r="H386" s="2"/>
    </row>
    <row r="387">
      <c r="F387" s="2" t="str">
        <f>IFERROR(__xludf.DUMMYFUNCTION("""COMPUTED_VALUE"""),"")</f>
        <v/>
      </c>
      <c r="G387" s="3" t="s">
        <v>363</v>
      </c>
      <c r="H387" s="2"/>
    </row>
    <row r="388">
      <c r="F388" s="2" t="str">
        <f>IFERROR(__xludf.DUMMYFUNCTION("""COMPUTED_VALUE"""),"")</f>
        <v/>
      </c>
      <c r="G388" s="3" t="s">
        <v>363</v>
      </c>
      <c r="H388" s="2"/>
    </row>
    <row r="389">
      <c r="F389" s="2" t="str">
        <f>IFERROR(__xludf.DUMMYFUNCTION("""COMPUTED_VALUE"""),"")</f>
        <v/>
      </c>
      <c r="G389" s="3" t="s">
        <v>363</v>
      </c>
      <c r="H389" s="2"/>
    </row>
    <row r="390">
      <c r="F390" s="2" t="str">
        <f>IFERROR(__xludf.DUMMYFUNCTION("""COMPUTED_VALUE"""),"")</f>
        <v/>
      </c>
      <c r="G390" s="3" t="s">
        <v>363</v>
      </c>
      <c r="H390" s="2"/>
    </row>
    <row r="391">
      <c r="F391" s="2" t="str">
        <f>IFERROR(__xludf.DUMMYFUNCTION("""COMPUTED_VALUE"""),"")</f>
        <v/>
      </c>
      <c r="G391" s="3" t="s">
        <v>363</v>
      </c>
      <c r="H391" s="2"/>
    </row>
    <row r="392">
      <c r="F392" s="2" t="str">
        <f>IFERROR(__xludf.DUMMYFUNCTION("""COMPUTED_VALUE"""),"")</f>
        <v/>
      </c>
      <c r="G392" s="3" t="s">
        <v>363</v>
      </c>
      <c r="H392" s="2"/>
    </row>
    <row r="393">
      <c r="F393" s="2" t="str">
        <f>IFERROR(__xludf.DUMMYFUNCTION("""COMPUTED_VALUE"""),"")</f>
        <v/>
      </c>
      <c r="G393" s="3" t="s">
        <v>363</v>
      </c>
      <c r="H393" s="2"/>
    </row>
    <row r="394">
      <c r="F394" s="2" t="str">
        <f>IFERROR(__xludf.DUMMYFUNCTION("""COMPUTED_VALUE"""),"")</f>
        <v/>
      </c>
      <c r="G394" s="3" t="s">
        <v>363</v>
      </c>
      <c r="H394" s="2"/>
    </row>
    <row r="395">
      <c r="F395" s="2" t="str">
        <f>IFERROR(__xludf.DUMMYFUNCTION("""COMPUTED_VALUE"""),"")</f>
        <v/>
      </c>
      <c r="G395" s="3" t="s">
        <v>363</v>
      </c>
      <c r="H395" s="2"/>
    </row>
    <row r="396">
      <c r="F396" s="2" t="str">
        <f>IFERROR(__xludf.DUMMYFUNCTION("""COMPUTED_VALUE"""),"")</f>
        <v/>
      </c>
      <c r="G396" s="3" t="s">
        <v>363</v>
      </c>
      <c r="H396" s="2"/>
    </row>
    <row r="397">
      <c r="F397" s="2" t="str">
        <f>IFERROR(__xludf.DUMMYFUNCTION("""COMPUTED_VALUE"""),"")</f>
        <v/>
      </c>
      <c r="G397" s="3" t="s">
        <v>363</v>
      </c>
      <c r="H397" s="2"/>
    </row>
    <row r="398">
      <c r="F398" s="2" t="str">
        <f>IFERROR(__xludf.DUMMYFUNCTION("""COMPUTED_VALUE"""),"")</f>
        <v/>
      </c>
      <c r="G398" s="3" t="s">
        <v>363</v>
      </c>
      <c r="H398" s="2"/>
    </row>
    <row r="399">
      <c r="F399" s="2" t="str">
        <f>IFERROR(__xludf.DUMMYFUNCTION("""COMPUTED_VALUE"""),"")</f>
        <v/>
      </c>
      <c r="G399" s="3" t="s">
        <v>363</v>
      </c>
      <c r="H399" s="2"/>
    </row>
    <row r="400">
      <c r="F400" s="2" t="str">
        <f>IFERROR(__xludf.DUMMYFUNCTION("""COMPUTED_VALUE"""),"")</f>
        <v/>
      </c>
      <c r="G400" s="3" t="s">
        <v>363</v>
      </c>
      <c r="H400" s="2"/>
    </row>
    <row r="401">
      <c r="F401" s="2" t="str">
        <f>IFERROR(__xludf.DUMMYFUNCTION("""COMPUTED_VALUE"""),"")</f>
        <v/>
      </c>
      <c r="G401" s="3" t="s">
        <v>363</v>
      </c>
      <c r="H401" s="2"/>
    </row>
    <row r="402">
      <c r="F402" s="2" t="str">
        <f>IFERROR(__xludf.DUMMYFUNCTION("""COMPUTED_VALUE"""),"")</f>
        <v/>
      </c>
      <c r="G402" s="3" t="s">
        <v>363</v>
      </c>
      <c r="H402" s="2"/>
    </row>
    <row r="403">
      <c r="F403" s="2" t="str">
        <f>IFERROR(__xludf.DUMMYFUNCTION("""COMPUTED_VALUE"""),"")</f>
        <v/>
      </c>
      <c r="G403" s="3" t="s">
        <v>363</v>
      </c>
      <c r="H403" s="2"/>
    </row>
    <row r="404">
      <c r="F404" s="2" t="str">
        <f>IFERROR(__xludf.DUMMYFUNCTION("""COMPUTED_VALUE"""),"")</f>
        <v/>
      </c>
      <c r="G404" s="3" t="s">
        <v>363</v>
      </c>
      <c r="H404" s="2"/>
    </row>
    <row r="405">
      <c r="F405" s="2" t="str">
        <f>IFERROR(__xludf.DUMMYFUNCTION("""COMPUTED_VALUE"""),"")</f>
        <v/>
      </c>
      <c r="G405" s="3" t="s">
        <v>363</v>
      </c>
      <c r="H405" s="2"/>
    </row>
    <row r="406">
      <c r="F406" s="2" t="str">
        <f>IFERROR(__xludf.DUMMYFUNCTION("""COMPUTED_VALUE"""),"")</f>
        <v/>
      </c>
      <c r="G406" s="3" t="s">
        <v>363</v>
      </c>
      <c r="H406" s="2"/>
    </row>
    <row r="407">
      <c r="F407" s="2" t="str">
        <f>IFERROR(__xludf.DUMMYFUNCTION("""COMPUTED_VALUE"""),"")</f>
        <v/>
      </c>
      <c r="G407" s="3" t="s">
        <v>363</v>
      </c>
      <c r="H407" s="2"/>
    </row>
    <row r="408">
      <c r="F408" s="2" t="str">
        <f>IFERROR(__xludf.DUMMYFUNCTION("""COMPUTED_VALUE"""),"")</f>
        <v/>
      </c>
      <c r="G408" s="3" t="s">
        <v>363</v>
      </c>
      <c r="H408" s="2"/>
    </row>
    <row r="409">
      <c r="F409" s="2" t="str">
        <f>IFERROR(__xludf.DUMMYFUNCTION("""COMPUTED_VALUE"""),"")</f>
        <v/>
      </c>
      <c r="G409" s="3" t="s">
        <v>363</v>
      </c>
      <c r="H409" s="2"/>
    </row>
    <row r="410">
      <c r="F410" s="2" t="str">
        <f>IFERROR(__xludf.DUMMYFUNCTION("""COMPUTED_VALUE"""),"")</f>
        <v/>
      </c>
      <c r="G410" s="3" t="s">
        <v>363</v>
      </c>
      <c r="H410" s="2"/>
    </row>
    <row r="411">
      <c r="F411" s="2" t="str">
        <f>IFERROR(__xludf.DUMMYFUNCTION("""COMPUTED_VALUE"""),"")</f>
        <v/>
      </c>
      <c r="G411" s="3" t="s">
        <v>363</v>
      </c>
      <c r="H411" s="2"/>
    </row>
    <row r="412">
      <c r="F412" s="2" t="str">
        <f>IFERROR(__xludf.DUMMYFUNCTION("""COMPUTED_VALUE"""),"")</f>
        <v/>
      </c>
      <c r="G412" s="3" t="s">
        <v>363</v>
      </c>
      <c r="H412" s="2"/>
    </row>
    <row r="413">
      <c r="F413" s="2" t="str">
        <f>IFERROR(__xludf.DUMMYFUNCTION("""COMPUTED_VALUE"""),"")</f>
        <v/>
      </c>
      <c r="G413" s="3" t="s">
        <v>363</v>
      </c>
      <c r="H413" s="2"/>
    </row>
    <row r="414">
      <c r="F414" s="2" t="str">
        <f>IFERROR(__xludf.DUMMYFUNCTION("""COMPUTED_VALUE"""),"")</f>
        <v/>
      </c>
      <c r="G414" s="3" t="s">
        <v>363</v>
      </c>
      <c r="H414" s="2"/>
    </row>
    <row r="415">
      <c r="F415" s="2" t="str">
        <f>IFERROR(__xludf.DUMMYFUNCTION("""COMPUTED_VALUE"""),"")</f>
        <v/>
      </c>
      <c r="G415" s="3" t="s">
        <v>363</v>
      </c>
      <c r="H415" s="2"/>
    </row>
    <row r="416">
      <c r="F416" s="2" t="str">
        <f>IFERROR(__xludf.DUMMYFUNCTION("""COMPUTED_VALUE"""),"")</f>
        <v/>
      </c>
      <c r="G416" s="3" t="s">
        <v>363</v>
      </c>
      <c r="H416" s="2"/>
    </row>
    <row r="417">
      <c r="F417" s="2" t="str">
        <f>IFERROR(__xludf.DUMMYFUNCTION("""COMPUTED_VALUE"""),"")</f>
        <v/>
      </c>
      <c r="G417" s="3" t="s">
        <v>363</v>
      </c>
      <c r="H417" s="2"/>
    </row>
    <row r="418">
      <c r="F418" s="2" t="str">
        <f>IFERROR(__xludf.DUMMYFUNCTION("""COMPUTED_VALUE"""),"")</f>
        <v/>
      </c>
      <c r="G418" s="3" t="s">
        <v>363</v>
      </c>
      <c r="H418" s="2"/>
    </row>
    <row r="419">
      <c r="F419" s="2" t="str">
        <f>IFERROR(__xludf.DUMMYFUNCTION("""COMPUTED_VALUE"""),"")</f>
        <v/>
      </c>
      <c r="G419" s="3" t="s">
        <v>363</v>
      </c>
      <c r="H419" s="2"/>
    </row>
    <row r="420">
      <c r="F420" s="2" t="str">
        <f>IFERROR(__xludf.DUMMYFUNCTION("""COMPUTED_VALUE"""),"")</f>
        <v/>
      </c>
      <c r="G420" s="3" t="s">
        <v>363</v>
      </c>
      <c r="H420" s="2"/>
    </row>
    <row r="421">
      <c r="F421" s="2" t="str">
        <f>IFERROR(__xludf.DUMMYFUNCTION("""COMPUTED_VALUE"""),"")</f>
        <v/>
      </c>
      <c r="G421" s="3" t="s">
        <v>363</v>
      </c>
      <c r="H421" s="2"/>
    </row>
    <row r="422">
      <c r="F422" s="2" t="str">
        <f>IFERROR(__xludf.DUMMYFUNCTION("""COMPUTED_VALUE"""),"")</f>
        <v/>
      </c>
      <c r="G422" s="3" t="s">
        <v>363</v>
      </c>
      <c r="H422" s="2"/>
    </row>
    <row r="423">
      <c r="F423" s="2" t="str">
        <f>IFERROR(__xludf.DUMMYFUNCTION("""COMPUTED_VALUE"""),"")</f>
        <v/>
      </c>
      <c r="G423" s="3" t="s">
        <v>363</v>
      </c>
      <c r="H423" s="2"/>
    </row>
    <row r="424">
      <c r="F424" s="2" t="str">
        <f>IFERROR(__xludf.DUMMYFUNCTION("""COMPUTED_VALUE"""),"")</f>
        <v/>
      </c>
      <c r="G424" s="3" t="s">
        <v>363</v>
      </c>
      <c r="H424" s="2"/>
    </row>
    <row r="425">
      <c r="F425" s="2" t="str">
        <f>IFERROR(__xludf.DUMMYFUNCTION("""COMPUTED_VALUE"""),"")</f>
        <v/>
      </c>
      <c r="G425" s="3" t="s">
        <v>363</v>
      </c>
      <c r="H425" s="2"/>
    </row>
    <row r="426">
      <c r="F426" s="2" t="str">
        <f>IFERROR(__xludf.DUMMYFUNCTION("""COMPUTED_VALUE"""),"")</f>
        <v/>
      </c>
      <c r="G426" s="3" t="s">
        <v>363</v>
      </c>
      <c r="H426" s="2"/>
    </row>
    <row r="427">
      <c r="F427" s="2" t="str">
        <f>IFERROR(__xludf.DUMMYFUNCTION("""COMPUTED_VALUE"""),"")</f>
        <v/>
      </c>
      <c r="G427" s="3" t="s">
        <v>363</v>
      </c>
      <c r="H427" s="2"/>
    </row>
    <row r="428">
      <c r="F428" s="2" t="str">
        <f>IFERROR(__xludf.DUMMYFUNCTION("""COMPUTED_VALUE"""),"")</f>
        <v/>
      </c>
      <c r="G428" s="3" t="s">
        <v>363</v>
      </c>
      <c r="H428" s="2"/>
    </row>
    <row r="429">
      <c r="F429" s="2" t="str">
        <f>IFERROR(__xludf.DUMMYFUNCTION("""COMPUTED_VALUE"""),"")</f>
        <v/>
      </c>
      <c r="G429" s="3" t="s">
        <v>363</v>
      </c>
      <c r="H429" s="2"/>
    </row>
    <row r="430">
      <c r="F430" s="2" t="str">
        <f>IFERROR(__xludf.DUMMYFUNCTION("""COMPUTED_VALUE"""),"")</f>
        <v/>
      </c>
      <c r="G430" s="3" t="s">
        <v>363</v>
      </c>
      <c r="H430" s="2"/>
    </row>
    <row r="431">
      <c r="F431" s="2" t="str">
        <f>IFERROR(__xludf.DUMMYFUNCTION("""COMPUTED_VALUE"""),"")</f>
        <v/>
      </c>
      <c r="G431" s="3" t="s">
        <v>363</v>
      </c>
      <c r="H431" s="2"/>
    </row>
    <row r="432">
      <c r="F432" s="2" t="str">
        <f>IFERROR(__xludf.DUMMYFUNCTION("""COMPUTED_VALUE"""),"")</f>
        <v/>
      </c>
      <c r="G432" s="3" t="s">
        <v>363</v>
      </c>
      <c r="H432" s="2"/>
    </row>
    <row r="433">
      <c r="F433" s="2" t="str">
        <f>IFERROR(__xludf.DUMMYFUNCTION("""COMPUTED_VALUE"""),"")</f>
        <v/>
      </c>
      <c r="G433" s="3" t="s">
        <v>363</v>
      </c>
      <c r="H433" s="2"/>
    </row>
    <row r="434">
      <c r="F434" s="2" t="str">
        <f>IFERROR(__xludf.DUMMYFUNCTION("""COMPUTED_VALUE"""),"")</f>
        <v/>
      </c>
      <c r="G434" s="3" t="s">
        <v>363</v>
      </c>
      <c r="H434" s="2"/>
    </row>
    <row r="435">
      <c r="F435" s="2" t="str">
        <f>IFERROR(__xludf.DUMMYFUNCTION("""COMPUTED_VALUE"""),"")</f>
        <v/>
      </c>
      <c r="G435" s="3" t="s">
        <v>363</v>
      </c>
      <c r="H435" s="2"/>
    </row>
    <row r="436">
      <c r="F436" s="2" t="str">
        <f>IFERROR(__xludf.DUMMYFUNCTION("""COMPUTED_VALUE"""),"")</f>
        <v/>
      </c>
      <c r="G436" s="3" t="s">
        <v>363</v>
      </c>
      <c r="H436" s="2"/>
    </row>
    <row r="437">
      <c r="F437" s="2" t="str">
        <f>IFERROR(__xludf.DUMMYFUNCTION("""COMPUTED_VALUE"""),"")</f>
        <v/>
      </c>
      <c r="G437" s="3" t="s">
        <v>363</v>
      </c>
      <c r="H437" s="2"/>
    </row>
    <row r="438">
      <c r="F438" s="2" t="str">
        <f>IFERROR(__xludf.DUMMYFUNCTION("""COMPUTED_VALUE"""),"")</f>
        <v/>
      </c>
      <c r="G438" s="3" t="s">
        <v>363</v>
      </c>
      <c r="H438" s="2"/>
    </row>
    <row r="439">
      <c r="F439" s="2" t="str">
        <f>IFERROR(__xludf.DUMMYFUNCTION("""COMPUTED_VALUE"""),"")</f>
        <v/>
      </c>
      <c r="G439" s="3" t="s">
        <v>363</v>
      </c>
      <c r="H439" s="2"/>
    </row>
    <row r="440">
      <c r="F440" s="2" t="str">
        <f>IFERROR(__xludf.DUMMYFUNCTION("""COMPUTED_VALUE"""),"")</f>
        <v/>
      </c>
      <c r="G440" s="3" t="s">
        <v>363</v>
      </c>
      <c r="H440" s="2"/>
    </row>
    <row r="441">
      <c r="F441" s="2" t="str">
        <f>IFERROR(__xludf.DUMMYFUNCTION("""COMPUTED_VALUE"""),"")</f>
        <v/>
      </c>
      <c r="G441" s="3" t="s">
        <v>363</v>
      </c>
      <c r="H441" s="2"/>
    </row>
    <row r="442">
      <c r="F442" s="2" t="str">
        <f>IFERROR(__xludf.DUMMYFUNCTION("""COMPUTED_VALUE"""),"")</f>
        <v/>
      </c>
      <c r="G442" s="3" t="s">
        <v>363</v>
      </c>
      <c r="H442" s="2"/>
    </row>
    <row r="443">
      <c r="F443" s="2" t="str">
        <f>IFERROR(__xludf.DUMMYFUNCTION("""COMPUTED_VALUE"""),"")</f>
        <v/>
      </c>
      <c r="G443" s="3" t="s">
        <v>363</v>
      </c>
      <c r="H443" s="2"/>
    </row>
    <row r="444">
      <c r="F444" s="2" t="str">
        <f>IFERROR(__xludf.DUMMYFUNCTION("""COMPUTED_VALUE"""),"")</f>
        <v/>
      </c>
      <c r="G444" s="3" t="s">
        <v>363</v>
      </c>
      <c r="H444" s="2"/>
    </row>
    <row r="445">
      <c r="F445" s="2" t="str">
        <f>IFERROR(__xludf.DUMMYFUNCTION("""COMPUTED_VALUE"""),"")</f>
        <v/>
      </c>
      <c r="G445" s="3" t="s">
        <v>363</v>
      </c>
      <c r="H445" s="2"/>
    </row>
    <row r="446">
      <c r="F446" s="2" t="str">
        <f>IFERROR(__xludf.DUMMYFUNCTION("""COMPUTED_VALUE"""),"")</f>
        <v/>
      </c>
      <c r="G446" s="3" t="s">
        <v>363</v>
      </c>
      <c r="H446" s="2"/>
    </row>
    <row r="447">
      <c r="F447" s="2" t="str">
        <f>IFERROR(__xludf.DUMMYFUNCTION("""COMPUTED_VALUE"""),"")</f>
        <v/>
      </c>
      <c r="G447" s="3" t="s">
        <v>363</v>
      </c>
      <c r="H447" s="2"/>
    </row>
    <row r="448">
      <c r="F448" s="2" t="str">
        <f>IFERROR(__xludf.DUMMYFUNCTION("""COMPUTED_VALUE"""),"")</f>
        <v/>
      </c>
      <c r="G448" s="3" t="s">
        <v>363</v>
      </c>
      <c r="H448" s="2"/>
    </row>
    <row r="449">
      <c r="F449" s="2" t="str">
        <f>IFERROR(__xludf.DUMMYFUNCTION("""COMPUTED_VALUE"""),"")</f>
        <v/>
      </c>
      <c r="G449" s="3" t="s">
        <v>363</v>
      </c>
      <c r="H449" s="2"/>
    </row>
    <row r="450">
      <c r="F450" s="2" t="str">
        <f>IFERROR(__xludf.DUMMYFUNCTION("""COMPUTED_VALUE"""),"")</f>
        <v/>
      </c>
      <c r="G450" s="3" t="s">
        <v>363</v>
      </c>
      <c r="H450" s="2"/>
    </row>
    <row r="451">
      <c r="F451" s="2" t="str">
        <f>IFERROR(__xludf.DUMMYFUNCTION("""COMPUTED_VALUE"""),"")</f>
        <v/>
      </c>
      <c r="G451" s="3" t="s">
        <v>363</v>
      </c>
      <c r="H451" s="2"/>
    </row>
    <row r="452">
      <c r="F452" s="2" t="str">
        <f>IFERROR(__xludf.DUMMYFUNCTION("""COMPUTED_VALUE"""),"")</f>
        <v/>
      </c>
      <c r="G452" s="3" t="s">
        <v>363</v>
      </c>
      <c r="H452" s="2"/>
    </row>
    <row r="453">
      <c r="F453" s="2" t="str">
        <f>IFERROR(__xludf.DUMMYFUNCTION("""COMPUTED_VALUE"""),"")</f>
        <v/>
      </c>
      <c r="G453" s="3" t="s">
        <v>363</v>
      </c>
      <c r="H453" s="2"/>
    </row>
    <row r="454">
      <c r="F454" s="2" t="str">
        <f>IFERROR(__xludf.DUMMYFUNCTION("""COMPUTED_VALUE"""),"")</f>
        <v/>
      </c>
      <c r="G454" s="3" t="s">
        <v>363</v>
      </c>
      <c r="H454" s="2"/>
    </row>
    <row r="455">
      <c r="F455" s="2" t="str">
        <f>IFERROR(__xludf.DUMMYFUNCTION("""COMPUTED_VALUE"""),"")</f>
        <v/>
      </c>
      <c r="G455" s="3" t="s">
        <v>363</v>
      </c>
      <c r="H455" s="2"/>
    </row>
    <row r="456">
      <c r="F456" s="2" t="str">
        <f>IFERROR(__xludf.DUMMYFUNCTION("""COMPUTED_VALUE"""),"")</f>
        <v/>
      </c>
      <c r="G456" s="3" t="s">
        <v>363</v>
      </c>
      <c r="H456" s="2"/>
    </row>
    <row r="457">
      <c r="F457" s="2" t="str">
        <f>IFERROR(__xludf.DUMMYFUNCTION("""COMPUTED_VALUE"""),"")</f>
        <v/>
      </c>
      <c r="G457" s="3" t="s">
        <v>363</v>
      </c>
      <c r="H457" s="2"/>
    </row>
    <row r="458">
      <c r="F458" s="2" t="str">
        <f>IFERROR(__xludf.DUMMYFUNCTION("""COMPUTED_VALUE"""),"")</f>
        <v/>
      </c>
      <c r="G458" s="3" t="s">
        <v>363</v>
      </c>
      <c r="H458" s="2"/>
    </row>
    <row r="459">
      <c r="F459" s="2" t="str">
        <f>IFERROR(__xludf.DUMMYFUNCTION("""COMPUTED_VALUE"""),"")</f>
        <v/>
      </c>
      <c r="G459" s="3" t="s">
        <v>363</v>
      </c>
      <c r="H459" s="2"/>
    </row>
    <row r="460">
      <c r="F460" s="2" t="str">
        <f>IFERROR(__xludf.DUMMYFUNCTION("""COMPUTED_VALUE"""),"")</f>
        <v/>
      </c>
      <c r="G460" s="3" t="s">
        <v>363</v>
      </c>
      <c r="H460" s="2"/>
    </row>
    <row r="461">
      <c r="F461" s="2" t="str">
        <f>IFERROR(__xludf.DUMMYFUNCTION("""COMPUTED_VALUE"""),"")</f>
        <v/>
      </c>
      <c r="G461" s="3" t="s">
        <v>363</v>
      </c>
      <c r="H461" s="2"/>
    </row>
    <row r="462">
      <c r="F462" s="2" t="str">
        <f>IFERROR(__xludf.DUMMYFUNCTION("""COMPUTED_VALUE"""),"")</f>
        <v/>
      </c>
      <c r="G462" s="3" t="s">
        <v>363</v>
      </c>
      <c r="H462" s="2"/>
    </row>
    <row r="463">
      <c r="F463" s="2" t="str">
        <f>IFERROR(__xludf.DUMMYFUNCTION("""COMPUTED_VALUE"""),"")</f>
        <v/>
      </c>
      <c r="G463" s="3" t="s">
        <v>363</v>
      </c>
      <c r="H463" s="2"/>
    </row>
    <row r="464">
      <c r="F464" s="2" t="str">
        <f>IFERROR(__xludf.DUMMYFUNCTION("""COMPUTED_VALUE"""),"")</f>
        <v/>
      </c>
      <c r="G464" s="3" t="s">
        <v>363</v>
      </c>
      <c r="H464" s="2"/>
    </row>
    <row r="465">
      <c r="F465" s="2" t="str">
        <f>IFERROR(__xludf.DUMMYFUNCTION("""COMPUTED_VALUE"""),"")</f>
        <v/>
      </c>
      <c r="G465" s="3" t="s">
        <v>363</v>
      </c>
      <c r="H465" s="2"/>
    </row>
    <row r="466">
      <c r="F466" s="2" t="str">
        <f>IFERROR(__xludf.DUMMYFUNCTION("""COMPUTED_VALUE"""),"")</f>
        <v/>
      </c>
      <c r="G466" s="3" t="s">
        <v>363</v>
      </c>
      <c r="H466" s="2"/>
    </row>
    <row r="467">
      <c r="F467" s="2" t="str">
        <f>IFERROR(__xludf.DUMMYFUNCTION("""COMPUTED_VALUE"""),"")</f>
        <v/>
      </c>
      <c r="G467" s="3" t="s">
        <v>363</v>
      </c>
      <c r="H467" s="2"/>
    </row>
    <row r="468">
      <c r="F468" s="2" t="str">
        <f>IFERROR(__xludf.DUMMYFUNCTION("""COMPUTED_VALUE"""),"")</f>
        <v/>
      </c>
      <c r="G468" s="3" t="s">
        <v>363</v>
      </c>
      <c r="H468" s="2"/>
    </row>
    <row r="469">
      <c r="F469" s="2" t="str">
        <f>IFERROR(__xludf.DUMMYFUNCTION("""COMPUTED_VALUE"""),"")</f>
        <v/>
      </c>
      <c r="G469" s="3" t="s">
        <v>363</v>
      </c>
      <c r="H469" s="2"/>
    </row>
    <row r="470">
      <c r="F470" s="2" t="str">
        <f>IFERROR(__xludf.DUMMYFUNCTION("""COMPUTED_VALUE"""),"")</f>
        <v/>
      </c>
      <c r="G470" s="3" t="s">
        <v>363</v>
      </c>
      <c r="H470" s="2"/>
    </row>
    <row r="471">
      <c r="F471" s="2" t="str">
        <f>IFERROR(__xludf.DUMMYFUNCTION("""COMPUTED_VALUE"""),"")</f>
        <v/>
      </c>
      <c r="G471" s="3" t="s">
        <v>363</v>
      </c>
      <c r="H471" s="2"/>
    </row>
    <row r="472">
      <c r="F472" s="2" t="str">
        <f>IFERROR(__xludf.DUMMYFUNCTION("""COMPUTED_VALUE"""),"")</f>
        <v/>
      </c>
      <c r="G472" s="3" t="s">
        <v>363</v>
      </c>
      <c r="H472" s="2"/>
    </row>
    <row r="473">
      <c r="F473" s="2" t="str">
        <f>IFERROR(__xludf.DUMMYFUNCTION("""COMPUTED_VALUE"""),"")</f>
        <v/>
      </c>
      <c r="G473" s="3" t="s">
        <v>363</v>
      </c>
      <c r="H473" s="2"/>
    </row>
    <row r="474">
      <c r="F474" s="2" t="str">
        <f>IFERROR(__xludf.DUMMYFUNCTION("""COMPUTED_VALUE"""),"")</f>
        <v/>
      </c>
      <c r="G474" s="3" t="s">
        <v>363</v>
      </c>
      <c r="H474" s="2"/>
    </row>
    <row r="475">
      <c r="F475" s="2" t="str">
        <f>IFERROR(__xludf.DUMMYFUNCTION("""COMPUTED_VALUE"""),"")</f>
        <v/>
      </c>
      <c r="G475" s="3" t="s">
        <v>363</v>
      </c>
      <c r="H475" s="2"/>
    </row>
    <row r="476">
      <c r="F476" s="2" t="str">
        <f>IFERROR(__xludf.DUMMYFUNCTION("""COMPUTED_VALUE"""),"")</f>
        <v/>
      </c>
      <c r="G476" s="3" t="s">
        <v>363</v>
      </c>
      <c r="H476" s="2"/>
    </row>
    <row r="477">
      <c r="F477" s="2" t="str">
        <f>IFERROR(__xludf.DUMMYFUNCTION("""COMPUTED_VALUE"""),"")</f>
        <v/>
      </c>
      <c r="G477" s="3" t="s">
        <v>363</v>
      </c>
      <c r="H477" s="2"/>
    </row>
    <row r="478">
      <c r="F478" s="2" t="str">
        <f>IFERROR(__xludf.DUMMYFUNCTION("""COMPUTED_VALUE"""),"")</f>
        <v/>
      </c>
      <c r="G478" s="3" t="s">
        <v>363</v>
      </c>
      <c r="H478" s="2"/>
    </row>
    <row r="479">
      <c r="F479" s="2" t="str">
        <f>IFERROR(__xludf.DUMMYFUNCTION("""COMPUTED_VALUE"""),"")</f>
        <v/>
      </c>
      <c r="G479" s="3" t="s">
        <v>363</v>
      </c>
      <c r="H479" s="2"/>
    </row>
    <row r="480">
      <c r="F480" s="2" t="str">
        <f>IFERROR(__xludf.DUMMYFUNCTION("""COMPUTED_VALUE"""),"")</f>
        <v/>
      </c>
      <c r="G480" s="3" t="s">
        <v>363</v>
      </c>
      <c r="H480" s="2"/>
    </row>
    <row r="481">
      <c r="F481" s="2" t="str">
        <f>IFERROR(__xludf.DUMMYFUNCTION("""COMPUTED_VALUE"""),"")</f>
        <v/>
      </c>
      <c r="G481" s="3" t="s">
        <v>363</v>
      </c>
      <c r="H481" s="2"/>
    </row>
    <row r="482">
      <c r="F482" s="2" t="str">
        <f>IFERROR(__xludf.DUMMYFUNCTION("""COMPUTED_VALUE"""),"")</f>
        <v/>
      </c>
      <c r="G482" s="3" t="s">
        <v>363</v>
      </c>
      <c r="H482" s="2"/>
    </row>
    <row r="483">
      <c r="F483" s="2" t="str">
        <f>IFERROR(__xludf.DUMMYFUNCTION("""COMPUTED_VALUE"""),"")</f>
        <v/>
      </c>
      <c r="G483" s="3" t="s">
        <v>363</v>
      </c>
      <c r="H483" s="2"/>
    </row>
    <row r="484">
      <c r="F484" s="2" t="str">
        <f>IFERROR(__xludf.DUMMYFUNCTION("""COMPUTED_VALUE"""),"")</f>
        <v/>
      </c>
      <c r="G484" s="3" t="s">
        <v>363</v>
      </c>
      <c r="H484" s="2"/>
    </row>
    <row r="485">
      <c r="F485" s="2" t="str">
        <f>IFERROR(__xludf.DUMMYFUNCTION("""COMPUTED_VALUE"""),"")</f>
        <v/>
      </c>
      <c r="G485" s="3" t="s">
        <v>363</v>
      </c>
      <c r="H485" s="2"/>
    </row>
    <row r="486">
      <c r="F486" s="2" t="str">
        <f>IFERROR(__xludf.DUMMYFUNCTION("""COMPUTED_VALUE"""),"")</f>
        <v/>
      </c>
      <c r="G486" s="3" t="s">
        <v>363</v>
      </c>
      <c r="H486" s="2"/>
    </row>
    <row r="487">
      <c r="F487" s="2" t="str">
        <f>IFERROR(__xludf.DUMMYFUNCTION("""COMPUTED_VALUE"""),"")</f>
        <v/>
      </c>
      <c r="G487" s="3" t="s">
        <v>363</v>
      </c>
      <c r="H487" s="2"/>
    </row>
    <row r="488">
      <c r="F488" s="2" t="str">
        <f>IFERROR(__xludf.DUMMYFUNCTION("""COMPUTED_VALUE"""),"")</f>
        <v/>
      </c>
      <c r="G488" s="3" t="s">
        <v>363</v>
      </c>
      <c r="H488" s="2"/>
    </row>
    <row r="489">
      <c r="F489" s="2" t="str">
        <f>IFERROR(__xludf.DUMMYFUNCTION("""COMPUTED_VALUE"""),"")</f>
        <v/>
      </c>
      <c r="G489" s="3" t="s">
        <v>363</v>
      </c>
      <c r="H489" s="2"/>
    </row>
    <row r="490">
      <c r="F490" s="2" t="str">
        <f>IFERROR(__xludf.DUMMYFUNCTION("""COMPUTED_VALUE"""),"")</f>
        <v/>
      </c>
      <c r="G490" s="3" t="s">
        <v>363</v>
      </c>
      <c r="H490" s="2"/>
    </row>
    <row r="491">
      <c r="F491" s="2" t="str">
        <f>IFERROR(__xludf.DUMMYFUNCTION("""COMPUTED_VALUE"""),"")</f>
        <v/>
      </c>
      <c r="G491" s="3" t="s">
        <v>363</v>
      </c>
      <c r="H491" s="2"/>
    </row>
    <row r="492">
      <c r="F492" s="2" t="str">
        <f>IFERROR(__xludf.DUMMYFUNCTION("""COMPUTED_VALUE"""),"")</f>
        <v/>
      </c>
      <c r="G492" s="3" t="s">
        <v>363</v>
      </c>
      <c r="H492" s="2"/>
    </row>
    <row r="493">
      <c r="F493" s="2" t="str">
        <f>IFERROR(__xludf.DUMMYFUNCTION("""COMPUTED_VALUE"""),"")</f>
        <v/>
      </c>
      <c r="G493" s="3" t="s">
        <v>363</v>
      </c>
      <c r="H493" s="2"/>
    </row>
    <row r="494">
      <c r="F494" s="2" t="str">
        <f>IFERROR(__xludf.DUMMYFUNCTION("""COMPUTED_VALUE"""),"")</f>
        <v/>
      </c>
      <c r="G494" s="3" t="s">
        <v>363</v>
      </c>
      <c r="H494" s="2"/>
    </row>
    <row r="495">
      <c r="F495" s="2" t="str">
        <f>IFERROR(__xludf.DUMMYFUNCTION("""COMPUTED_VALUE"""),"")</f>
        <v/>
      </c>
      <c r="G495" s="3" t="s">
        <v>363</v>
      </c>
      <c r="H495" s="2"/>
    </row>
    <row r="496">
      <c r="F496" s="2" t="str">
        <f>IFERROR(__xludf.DUMMYFUNCTION("""COMPUTED_VALUE"""),"")</f>
        <v/>
      </c>
      <c r="G496" s="3" t="s">
        <v>363</v>
      </c>
      <c r="H496" s="2"/>
    </row>
    <row r="497">
      <c r="F497" s="2" t="str">
        <f>IFERROR(__xludf.DUMMYFUNCTION("""COMPUTED_VALUE"""),"")</f>
        <v/>
      </c>
      <c r="G497" s="3" t="s">
        <v>363</v>
      </c>
      <c r="H497" s="2"/>
    </row>
    <row r="498">
      <c r="F498" s="2" t="str">
        <f>IFERROR(__xludf.DUMMYFUNCTION("""COMPUTED_VALUE"""),"")</f>
        <v/>
      </c>
      <c r="G498" s="3" t="s">
        <v>363</v>
      </c>
      <c r="H498" s="2"/>
    </row>
    <row r="499">
      <c r="F499" s="2" t="str">
        <f>IFERROR(__xludf.DUMMYFUNCTION("""COMPUTED_VALUE"""),"")</f>
        <v/>
      </c>
      <c r="G499" s="3" t="s">
        <v>363</v>
      </c>
      <c r="H499" s="2"/>
    </row>
    <row r="500">
      <c r="F500" s="2" t="str">
        <f>IFERROR(__xludf.DUMMYFUNCTION("""COMPUTED_VALUE"""),"")</f>
        <v/>
      </c>
      <c r="G500" s="3" t="s">
        <v>363</v>
      </c>
      <c r="H500" s="2"/>
    </row>
    <row r="501">
      <c r="F501" s="2" t="str">
        <f>IFERROR(__xludf.DUMMYFUNCTION("""COMPUTED_VALUE"""),"")</f>
        <v/>
      </c>
      <c r="G501" s="3" t="s">
        <v>363</v>
      </c>
      <c r="H501" s="2"/>
    </row>
    <row r="502">
      <c r="F502" s="2" t="str">
        <f>IFERROR(__xludf.DUMMYFUNCTION("""COMPUTED_VALUE"""),"")</f>
        <v/>
      </c>
      <c r="G502" s="3" t="s">
        <v>363</v>
      </c>
      <c r="H502" s="2"/>
    </row>
    <row r="503">
      <c r="F503" s="2" t="str">
        <f>IFERROR(__xludf.DUMMYFUNCTION("""COMPUTED_VALUE"""),"")</f>
        <v/>
      </c>
      <c r="G503" s="3" t="s">
        <v>363</v>
      </c>
      <c r="H503" s="2"/>
    </row>
    <row r="504">
      <c r="F504" s="2" t="str">
        <f>IFERROR(__xludf.DUMMYFUNCTION("""COMPUTED_VALUE"""),"")</f>
        <v/>
      </c>
      <c r="G504" s="3" t="s">
        <v>363</v>
      </c>
      <c r="H504" s="2"/>
    </row>
    <row r="505">
      <c r="F505" s="2" t="str">
        <f>IFERROR(__xludf.DUMMYFUNCTION("""COMPUTED_VALUE"""),"")</f>
        <v/>
      </c>
      <c r="G505" s="3" t="s">
        <v>363</v>
      </c>
      <c r="H505" s="2"/>
    </row>
    <row r="506">
      <c r="F506" s="2" t="str">
        <f>IFERROR(__xludf.DUMMYFUNCTION("""COMPUTED_VALUE"""),"")</f>
        <v/>
      </c>
      <c r="G506" s="3" t="s">
        <v>363</v>
      </c>
      <c r="H506" s="2"/>
    </row>
    <row r="507">
      <c r="F507" s="2" t="str">
        <f>IFERROR(__xludf.DUMMYFUNCTION("""COMPUTED_VALUE"""),"")</f>
        <v/>
      </c>
      <c r="G507" s="3" t="s">
        <v>363</v>
      </c>
      <c r="H507" s="2"/>
    </row>
    <row r="508">
      <c r="F508" s="2" t="str">
        <f>IFERROR(__xludf.DUMMYFUNCTION("""COMPUTED_VALUE"""),"")</f>
        <v/>
      </c>
      <c r="G508" s="3" t="s">
        <v>363</v>
      </c>
      <c r="H508" s="2"/>
    </row>
    <row r="509">
      <c r="F509" s="2" t="str">
        <f>IFERROR(__xludf.DUMMYFUNCTION("""COMPUTED_VALUE"""),"")</f>
        <v/>
      </c>
      <c r="G509" s="3" t="s">
        <v>363</v>
      </c>
      <c r="H509" s="2"/>
    </row>
    <row r="510">
      <c r="F510" s="2" t="str">
        <f>IFERROR(__xludf.DUMMYFUNCTION("""COMPUTED_VALUE"""),"")</f>
        <v/>
      </c>
      <c r="G510" s="3" t="s">
        <v>363</v>
      </c>
      <c r="H510" s="2"/>
    </row>
    <row r="511">
      <c r="F511" s="2" t="str">
        <f>IFERROR(__xludf.DUMMYFUNCTION("""COMPUTED_VALUE"""),"")</f>
        <v/>
      </c>
      <c r="G511" s="3" t="s">
        <v>363</v>
      </c>
      <c r="H511" s="2"/>
    </row>
    <row r="512">
      <c r="F512" s="2" t="str">
        <f>IFERROR(__xludf.DUMMYFUNCTION("""COMPUTED_VALUE"""),"")</f>
        <v/>
      </c>
      <c r="G512" s="3" t="s">
        <v>363</v>
      </c>
      <c r="H512" s="2"/>
    </row>
    <row r="513">
      <c r="F513" s="2" t="str">
        <f>IFERROR(__xludf.DUMMYFUNCTION("""COMPUTED_VALUE"""),"")</f>
        <v/>
      </c>
      <c r="G513" s="3" t="s">
        <v>363</v>
      </c>
      <c r="H513" s="2"/>
    </row>
    <row r="514">
      <c r="F514" s="2" t="str">
        <f>IFERROR(__xludf.DUMMYFUNCTION("""COMPUTED_VALUE"""),"")</f>
        <v/>
      </c>
      <c r="G514" s="3" t="s">
        <v>363</v>
      </c>
      <c r="H514" s="2"/>
    </row>
    <row r="515">
      <c r="F515" s="2" t="str">
        <f>IFERROR(__xludf.DUMMYFUNCTION("""COMPUTED_VALUE"""),"")</f>
        <v/>
      </c>
      <c r="G515" s="3" t="s">
        <v>363</v>
      </c>
      <c r="H515" s="2"/>
    </row>
    <row r="516">
      <c r="F516" s="2" t="str">
        <f>IFERROR(__xludf.DUMMYFUNCTION("""COMPUTED_VALUE"""),"")</f>
        <v/>
      </c>
      <c r="G516" s="3" t="s">
        <v>363</v>
      </c>
      <c r="H516" s="2"/>
    </row>
    <row r="517">
      <c r="F517" s="2" t="str">
        <f>IFERROR(__xludf.DUMMYFUNCTION("""COMPUTED_VALUE"""),"")</f>
        <v/>
      </c>
      <c r="G517" s="3" t="s">
        <v>363</v>
      </c>
      <c r="H517" s="2"/>
    </row>
    <row r="518">
      <c r="F518" s="2" t="str">
        <f>IFERROR(__xludf.DUMMYFUNCTION("""COMPUTED_VALUE"""),"")</f>
        <v/>
      </c>
      <c r="G518" s="3" t="s">
        <v>363</v>
      </c>
      <c r="H518" s="2"/>
    </row>
    <row r="519">
      <c r="F519" s="2" t="str">
        <f>IFERROR(__xludf.DUMMYFUNCTION("""COMPUTED_VALUE"""),"")</f>
        <v/>
      </c>
      <c r="G519" s="3" t="s">
        <v>363</v>
      </c>
      <c r="H519" s="2"/>
    </row>
    <row r="520">
      <c r="F520" s="2" t="str">
        <f>IFERROR(__xludf.DUMMYFUNCTION("""COMPUTED_VALUE"""),"")</f>
        <v/>
      </c>
      <c r="G520" s="3" t="s">
        <v>363</v>
      </c>
      <c r="H520" s="2"/>
    </row>
    <row r="521">
      <c r="F521" s="2" t="str">
        <f>IFERROR(__xludf.DUMMYFUNCTION("""COMPUTED_VALUE"""),"")</f>
        <v/>
      </c>
      <c r="G521" s="3" t="s">
        <v>363</v>
      </c>
      <c r="H521" s="2"/>
    </row>
    <row r="522">
      <c r="F522" s="2" t="str">
        <f>IFERROR(__xludf.DUMMYFUNCTION("""COMPUTED_VALUE"""),"")</f>
        <v/>
      </c>
      <c r="G522" s="3" t="s">
        <v>363</v>
      </c>
      <c r="H522" s="2"/>
    </row>
    <row r="523">
      <c r="F523" s="2" t="str">
        <f>IFERROR(__xludf.DUMMYFUNCTION("""COMPUTED_VALUE"""),"")</f>
        <v/>
      </c>
      <c r="G523" s="3" t="s">
        <v>363</v>
      </c>
      <c r="H523" s="2"/>
    </row>
    <row r="524">
      <c r="F524" s="2" t="str">
        <f>IFERROR(__xludf.DUMMYFUNCTION("""COMPUTED_VALUE"""),"")</f>
        <v/>
      </c>
      <c r="G524" s="3" t="s">
        <v>363</v>
      </c>
      <c r="H524" s="2"/>
    </row>
    <row r="525">
      <c r="F525" s="2" t="str">
        <f>IFERROR(__xludf.DUMMYFUNCTION("""COMPUTED_VALUE"""),"")</f>
        <v/>
      </c>
      <c r="G525" s="3" t="s">
        <v>363</v>
      </c>
      <c r="H525" s="2"/>
    </row>
    <row r="526">
      <c r="F526" s="2" t="str">
        <f>IFERROR(__xludf.DUMMYFUNCTION("""COMPUTED_VALUE"""),"")</f>
        <v/>
      </c>
      <c r="G526" s="3" t="s">
        <v>363</v>
      </c>
      <c r="H526" s="2"/>
    </row>
    <row r="527">
      <c r="F527" s="2" t="str">
        <f>IFERROR(__xludf.DUMMYFUNCTION("""COMPUTED_VALUE"""),"")</f>
        <v/>
      </c>
      <c r="G527" s="3" t="s">
        <v>363</v>
      </c>
      <c r="H527" s="2"/>
    </row>
    <row r="528">
      <c r="F528" s="2" t="str">
        <f>IFERROR(__xludf.DUMMYFUNCTION("""COMPUTED_VALUE"""),"")</f>
        <v/>
      </c>
      <c r="G528" s="3" t="s">
        <v>363</v>
      </c>
      <c r="H528" s="2"/>
    </row>
    <row r="529">
      <c r="F529" s="2" t="str">
        <f>IFERROR(__xludf.DUMMYFUNCTION("""COMPUTED_VALUE"""),"")</f>
        <v/>
      </c>
      <c r="G529" s="3" t="s">
        <v>363</v>
      </c>
      <c r="H529" s="2"/>
    </row>
    <row r="530">
      <c r="F530" s="2" t="str">
        <f>IFERROR(__xludf.DUMMYFUNCTION("""COMPUTED_VALUE"""),"")</f>
        <v/>
      </c>
      <c r="G530" s="3" t="s">
        <v>363</v>
      </c>
      <c r="H530" s="2"/>
    </row>
    <row r="531">
      <c r="F531" s="2" t="str">
        <f>IFERROR(__xludf.DUMMYFUNCTION("""COMPUTED_VALUE"""),"")</f>
        <v/>
      </c>
      <c r="G531" s="3" t="s">
        <v>363</v>
      </c>
      <c r="H531" s="2"/>
    </row>
    <row r="532">
      <c r="F532" s="2" t="str">
        <f>IFERROR(__xludf.DUMMYFUNCTION("""COMPUTED_VALUE"""),"")</f>
        <v/>
      </c>
      <c r="G532" s="3" t="s">
        <v>363</v>
      </c>
      <c r="H532" s="2"/>
    </row>
    <row r="533">
      <c r="F533" s="2" t="str">
        <f>IFERROR(__xludf.DUMMYFUNCTION("""COMPUTED_VALUE"""),"")</f>
        <v/>
      </c>
      <c r="G533" s="3" t="s">
        <v>363</v>
      </c>
      <c r="H533" s="2"/>
    </row>
    <row r="534">
      <c r="F534" s="2" t="str">
        <f>IFERROR(__xludf.DUMMYFUNCTION("""COMPUTED_VALUE"""),"")</f>
        <v/>
      </c>
      <c r="G534" s="3" t="s">
        <v>363</v>
      </c>
      <c r="H534" s="2"/>
    </row>
    <row r="535">
      <c r="F535" s="2" t="str">
        <f>IFERROR(__xludf.DUMMYFUNCTION("""COMPUTED_VALUE"""),"")</f>
        <v/>
      </c>
      <c r="G535" s="3" t="s">
        <v>363</v>
      </c>
      <c r="H535" s="2"/>
    </row>
    <row r="536">
      <c r="F536" s="2" t="str">
        <f>IFERROR(__xludf.DUMMYFUNCTION("""COMPUTED_VALUE"""),"")</f>
        <v/>
      </c>
      <c r="G536" s="3" t="s">
        <v>363</v>
      </c>
      <c r="H536" s="2"/>
    </row>
    <row r="537">
      <c r="F537" s="2" t="str">
        <f>IFERROR(__xludf.DUMMYFUNCTION("""COMPUTED_VALUE"""),"")</f>
        <v/>
      </c>
      <c r="G537" s="3" t="s">
        <v>363</v>
      </c>
      <c r="H537" s="2"/>
    </row>
    <row r="538">
      <c r="F538" s="2" t="str">
        <f>IFERROR(__xludf.DUMMYFUNCTION("""COMPUTED_VALUE"""),"")</f>
        <v/>
      </c>
      <c r="G538" s="3" t="s">
        <v>363</v>
      </c>
      <c r="H538" s="2"/>
    </row>
    <row r="539">
      <c r="F539" s="2" t="str">
        <f>IFERROR(__xludf.DUMMYFUNCTION("""COMPUTED_VALUE"""),"")</f>
        <v/>
      </c>
      <c r="G539" s="3" t="s">
        <v>363</v>
      </c>
      <c r="H539" s="2"/>
    </row>
    <row r="540">
      <c r="F540" s="2" t="str">
        <f>IFERROR(__xludf.DUMMYFUNCTION("""COMPUTED_VALUE"""),"")</f>
        <v/>
      </c>
      <c r="G540" s="3" t="s">
        <v>363</v>
      </c>
      <c r="H540" s="2"/>
    </row>
    <row r="541">
      <c r="F541" s="2" t="str">
        <f>IFERROR(__xludf.DUMMYFUNCTION("""COMPUTED_VALUE"""),"")</f>
        <v/>
      </c>
      <c r="G541" s="3" t="s">
        <v>363</v>
      </c>
      <c r="H541" s="2"/>
    </row>
    <row r="542">
      <c r="F542" s="2" t="str">
        <f>IFERROR(__xludf.DUMMYFUNCTION("""COMPUTED_VALUE"""),"")</f>
        <v/>
      </c>
      <c r="G542" s="3" t="s">
        <v>363</v>
      </c>
      <c r="H542" s="2"/>
    </row>
    <row r="543">
      <c r="F543" s="2" t="str">
        <f>IFERROR(__xludf.DUMMYFUNCTION("""COMPUTED_VALUE"""),"")</f>
        <v/>
      </c>
      <c r="G543" s="3" t="s">
        <v>363</v>
      </c>
      <c r="H543" s="2"/>
    </row>
    <row r="544">
      <c r="F544" s="2" t="str">
        <f>IFERROR(__xludf.DUMMYFUNCTION("""COMPUTED_VALUE"""),"")</f>
        <v/>
      </c>
      <c r="G544" s="3" t="s">
        <v>363</v>
      </c>
      <c r="H544" s="2"/>
    </row>
    <row r="545">
      <c r="F545" s="2" t="str">
        <f>IFERROR(__xludf.DUMMYFUNCTION("""COMPUTED_VALUE"""),"")</f>
        <v/>
      </c>
      <c r="G545" s="3" t="s">
        <v>363</v>
      </c>
      <c r="H545" s="2"/>
    </row>
    <row r="546">
      <c r="F546" s="2" t="str">
        <f>IFERROR(__xludf.DUMMYFUNCTION("""COMPUTED_VALUE"""),"")</f>
        <v/>
      </c>
      <c r="G546" s="3" t="s">
        <v>363</v>
      </c>
      <c r="H546" s="2"/>
    </row>
    <row r="547">
      <c r="F547" s="2" t="str">
        <f>IFERROR(__xludf.DUMMYFUNCTION("""COMPUTED_VALUE"""),"")</f>
        <v/>
      </c>
      <c r="G547" s="3" t="s">
        <v>363</v>
      </c>
      <c r="H547" s="2"/>
    </row>
    <row r="548">
      <c r="F548" s="2" t="str">
        <f>IFERROR(__xludf.DUMMYFUNCTION("""COMPUTED_VALUE"""),"")</f>
        <v/>
      </c>
      <c r="G548" s="3" t="s">
        <v>363</v>
      </c>
      <c r="H548" s="2"/>
    </row>
    <row r="549">
      <c r="F549" s="2" t="str">
        <f>IFERROR(__xludf.DUMMYFUNCTION("""COMPUTED_VALUE"""),"")</f>
        <v/>
      </c>
      <c r="G549" s="3" t="s">
        <v>363</v>
      </c>
      <c r="H549" s="2"/>
    </row>
    <row r="550">
      <c r="F550" s="2" t="str">
        <f>IFERROR(__xludf.DUMMYFUNCTION("""COMPUTED_VALUE"""),"")</f>
        <v/>
      </c>
      <c r="G550" s="3" t="s">
        <v>363</v>
      </c>
      <c r="H550" s="2"/>
    </row>
    <row r="551">
      <c r="F551" s="2" t="str">
        <f>IFERROR(__xludf.DUMMYFUNCTION("""COMPUTED_VALUE"""),"")</f>
        <v/>
      </c>
      <c r="G551" s="3" t="s">
        <v>363</v>
      </c>
      <c r="H551" s="2"/>
    </row>
    <row r="552">
      <c r="F552" s="2" t="str">
        <f>IFERROR(__xludf.DUMMYFUNCTION("""COMPUTED_VALUE"""),"")</f>
        <v/>
      </c>
      <c r="G552" s="3" t="s">
        <v>363</v>
      </c>
      <c r="H552" s="2"/>
    </row>
    <row r="553">
      <c r="F553" s="2" t="str">
        <f>IFERROR(__xludf.DUMMYFUNCTION("""COMPUTED_VALUE"""),"")</f>
        <v/>
      </c>
      <c r="G553" s="3" t="s">
        <v>363</v>
      </c>
      <c r="H553" s="2"/>
    </row>
    <row r="554">
      <c r="F554" s="2" t="str">
        <f>IFERROR(__xludf.DUMMYFUNCTION("""COMPUTED_VALUE"""),"")</f>
        <v/>
      </c>
      <c r="G554" s="3" t="s">
        <v>363</v>
      </c>
      <c r="H554" s="2"/>
    </row>
    <row r="555">
      <c r="F555" s="2" t="str">
        <f>IFERROR(__xludf.DUMMYFUNCTION("""COMPUTED_VALUE"""),"")</f>
        <v/>
      </c>
      <c r="G555" s="3" t="s">
        <v>363</v>
      </c>
      <c r="H555" s="2"/>
    </row>
    <row r="556">
      <c r="F556" s="2" t="str">
        <f>IFERROR(__xludf.DUMMYFUNCTION("""COMPUTED_VALUE"""),"")</f>
        <v/>
      </c>
      <c r="G556" s="3" t="s">
        <v>363</v>
      </c>
      <c r="H556" s="2"/>
    </row>
    <row r="557">
      <c r="F557" s="2" t="str">
        <f>IFERROR(__xludf.DUMMYFUNCTION("""COMPUTED_VALUE"""),"")</f>
        <v/>
      </c>
      <c r="G557" s="3" t="s">
        <v>363</v>
      </c>
      <c r="H557" s="2"/>
    </row>
    <row r="558">
      <c r="F558" s="2" t="str">
        <f>IFERROR(__xludf.DUMMYFUNCTION("""COMPUTED_VALUE"""),"")</f>
        <v/>
      </c>
      <c r="G558" s="3" t="s">
        <v>363</v>
      </c>
      <c r="H558" s="2"/>
    </row>
    <row r="559">
      <c r="F559" s="2" t="str">
        <f>IFERROR(__xludf.DUMMYFUNCTION("""COMPUTED_VALUE"""),"")</f>
        <v/>
      </c>
      <c r="G559" s="3" t="s">
        <v>363</v>
      </c>
      <c r="H559" s="2"/>
    </row>
    <row r="560">
      <c r="F560" s="2" t="str">
        <f>IFERROR(__xludf.DUMMYFUNCTION("""COMPUTED_VALUE"""),"")</f>
        <v/>
      </c>
      <c r="G560" s="3" t="s">
        <v>363</v>
      </c>
      <c r="H560" s="2"/>
    </row>
    <row r="561">
      <c r="F561" s="2" t="str">
        <f>IFERROR(__xludf.DUMMYFUNCTION("""COMPUTED_VALUE"""),"")</f>
        <v/>
      </c>
      <c r="G561" s="3" t="s">
        <v>363</v>
      </c>
      <c r="H561" s="2"/>
    </row>
    <row r="562">
      <c r="F562" s="2" t="str">
        <f>IFERROR(__xludf.DUMMYFUNCTION("""COMPUTED_VALUE"""),"")</f>
        <v/>
      </c>
      <c r="G562" s="3" t="s">
        <v>363</v>
      </c>
      <c r="H562" s="2"/>
    </row>
    <row r="563">
      <c r="F563" s="2" t="str">
        <f>IFERROR(__xludf.DUMMYFUNCTION("""COMPUTED_VALUE"""),"")</f>
        <v/>
      </c>
      <c r="G563" s="3" t="s">
        <v>363</v>
      </c>
      <c r="H563" s="2"/>
    </row>
    <row r="564">
      <c r="F564" s="2" t="str">
        <f>IFERROR(__xludf.DUMMYFUNCTION("""COMPUTED_VALUE"""),"")</f>
        <v/>
      </c>
      <c r="G564" s="3" t="s">
        <v>363</v>
      </c>
      <c r="H564" s="2"/>
    </row>
    <row r="565">
      <c r="F565" s="2" t="str">
        <f>IFERROR(__xludf.DUMMYFUNCTION("""COMPUTED_VALUE"""),"")</f>
        <v/>
      </c>
      <c r="G565" s="3" t="s">
        <v>363</v>
      </c>
      <c r="H565" s="2"/>
    </row>
    <row r="566">
      <c r="F566" s="2" t="str">
        <f>IFERROR(__xludf.DUMMYFUNCTION("""COMPUTED_VALUE"""),"")</f>
        <v/>
      </c>
      <c r="G566" s="3" t="s">
        <v>363</v>
      </c>
      <c r="H566" s="2"/>
    </row>
    <row r="567">
      <c r="F567" s="2" t="str">
        <f>IFERROR(__xludf.DUMMYFUNCTION("""COMPUTED_VALUE"""),"")</f>
        <v/>
      </c>
      <c r="G567" s="3" t="s">
        <v>363</v>
      </c>
      <c r="H567" s="2"/>
    </row>
    <row r="568">
      <c r="F568" s="2" t="str">
        <f>IFERROR(__xludf.DUMMYFUNCTION("""COMPUTED_VALUE"""),"")</f>
        <v/>
      </c>
      <c r="G568" s="3" t="s">
        <v>363</v>
      </c>
      <c r="H568" s="2"/>
    </row>
    <row r="569">
      <c r="F569" s="2" t="str">
        <f>IFERROR(__xludf.DUMMYFUNCTION("""COMPUTED_VALUE"""),"")</f>
        <v/>
      </c>
      <c r="G569" s="3" t="s">
        <v>363</v>
      </c>
      <c r="H569" s="2"/>
    </row>
    <row r="570">
      <c r="F570" s="2" t="str">
        <f>IFERROR(__xludf.DUMMYFUNCTION("""COMPUTED_VALUE"""),"")</f>
        <v/>
      </c>
      <c r="G570" s="3" t="s">
        <v>363</v>
      </c>
      <c r="H570" s="2"/>
    </row>
    <row r="571">
      <c r="F571" s="2" t="str">
        <f>IFERROR(__xludf.DUMMYFUNCTION("""COMPUTED_VALUE"""),"")</f>
        <v/>
      </c>
      <c r="G571" s="3" t="s">
        <v>363</v>
      </c>
      <c r="H571" s="2"/>
    </row>
    <row r="572">
      <c r="F572" s="2" t="str">
        <f>IFERROR(__xludf.DUMMYFUNCTION("""COMPUTED_VALUE"""),"")</f>
        <v/>
      </c>
      <c r="G572" s="3" t="s">
        <v>363</v>
      </c>
      <c r="H572" s="2"/>
    </row>
    <row r="573">
      <c r="F573" s="2" t="str">
        <f>IFERROR(__xludf.DUMMYFUNCTION("""COMPUTED_VALUE"""),"")</f>
        <v/>
      </c>
      <c r="G573" s="3" t="s">
        <v>363</v>
      </c>
      <c r="H573" s="2"/>
    </row>
    <row r="574">
      <c r="F574" s="2" t="str">
        <f>IFERROR(__xludf.DUMMYFUNCTION("""COMPUTED_VALUE"""),"")</f>
        <v/>
      </c>
      <c r="G574" s="3" t="s">
        <v>363</v>
      </c>
      <c r="H574" s="2"/>
    </row>
    <row r="575">
      <c r="F575" s="2" t="str">
        <f>IFERROR(__xludf.DUMMYFUNCTION("""COMPUTED_VALUE"""),"")</f>
        <v/>
      </c>
      <c r="G575" s="3" t="s">
        <v>363</v>
      </c>
      <c r="H575" s="2"/>
    </row>
    <row r="576">
      <c r="F576" s="2" t="str">
        <f>IFERROR(__xludf.DUMMYFUNCTION("""COMPUTED_VALUE"""),"")</f>
        <v/>
      </c>
      <c r="G576" s="3" t="s">
        <v>363</v>
      </c>
      <c r="H576" s="2"/>
    </row>
    <row r="577">
      <c r="F577" s="2" t="str">
        <f>IFERROR(__xludf.DUMMYFUNCTION("""COMPUTED_VALUE"""),"")</f>
        <v/>
      </c>
      <c r="G577" s="3" t="s">
        <v>363</v>
      </c>
      <c r="H577" s="2"/>
    </row>
    <row r="578">
      <c r="F578" s="2" t="str">
        <f>IFERROR(__xludf.DUMMYFUNCTION("""COMPUTED_VALUE"""),"")</f>
        <v/>
      </c>
      <c r="G578" s="3" t="s">
        <v>363</v>
      </c>
      <c r="H578" s="2"/>
    </row>
    <row r="579">
      <c r="F579" s="2" t="str">
        <f>IFERROR(__xludf.DUMMYFUNCTION("""COMPUTED_VALUE"""),"")</f>
        <v/>
      </c>
      <c r="G579" s="3" t="s">
        <v>363</v>
      </c>
      <c r="H579" s="2"/>
    </row>
    <row r="580">
      <c r="F580" s="2" t="str">
        <f>IFERROR(__xludf.DUMMYFUNCTION("""COMPUTED_VALUE"""),"")</f>
        <v/>
      </c>
      <c r="G580" s="3" t="s">
        <v>363</v>
      </c>
      <c r="H580" s="2"/>
    </row>
    <row r="581">
      <c r="F581" s="2" t="str">
        <f>IFERROR(__xludf.DUMMYFUNCTION("""COMPUTED_VALUE"""),"")</f>
        <v/>
      </c>
      <c r="G581" s="3" t="s">
        <v>363</v>
      </c>
      <c r="H581" s="2"/>
    </row>
    <row r="582">
      <c r="F582" s="2" t="str">
        <f>IFERROR(__xludf.DUMMYFUNCTION("""COMPUTED_VALUE"""),"")</f>
        <v/>
      </c>
      <c r="G582" s="3" t="s">
        <v>363</v>
      </c>
      <c r="H582" s="2"/>
    </row>
    <row r="583">
      <c r="F583" s="2" t="str">
        <f>IFERROR(__xludf.DUMMYFUNCTION("""COMPUTED_VALUE"""),"")</f>
        <v/>
      </c>
      <c r="G583" s="3" t="s">
        <v>363</v>
      </c>
      <c r="H583" s="2"/>
    </row>
    <row r="584">
      <c r="F584" s="2" t="str">
        <f>IFERROR(__xludf.DUMMYFUNCTION("""COMPUTED_VALUE"""),"")</f>
        <v/>
      </c>
      <c r="G584" s="3" t="s">
        <v>363</v>
      </c>
      <c r="H584" s="2"/>
    </row>
    <row r="585">
      <c r="F585" s="2" t="str">
        <f>IFERROR(__xludf.DUMMYFUNCTION("""COMPUTED_VALUE"""),"")</f>
        <v/>
      </c>
      <c r="G585" s="3" t="s">
        <v>363</v>
      </c>
      <c r="H585" s="2"/>
    </row>
    <row r="586">
      <c r="F586" s="2" t="str">
        <f>IFERROR(__xludf.DUMMYFUNCTION("""COMPUTED_VALUE"""),"")</f>
        <v/>
      </c>
      <c r="G586" s="3" t="s">
        <v>363</v>
      </c>
      <c r="H586" s="2"/>
    </row>
    <row r="587">
      <c r="F587" s="2" t="str">
        <f>IFERROR(__xludf.DUMMYFUNCTION("""COMPUTED_VALUE"""),"")</f>
        <v/>
      </c>
      <c r="G587" s="3" t="s">
        <v>363</v>
      </c>
      <c r="H587" s="2"/>
    </row>
    <row r="588">
      <c r="F588" s="2" t="str">
        <f>IFERROR(__xludf.DUMMYFUNCTION("""COMPUTED_VALUE"""),"")</f>
        <v/>
      </c>
      <c r="G588" s="3" t="s">
        <v>363</v>
      </c>
      <c r="H588" s="2"/>
    </row>
    <row r="589">
      <c r="F589" s="2" t="str">
        <f>IFERROR(__xludf.DUMMYFUNCTION("""COMPUTED_VALUE"""),"")</f>
        <v/>
      </c>
      <c r="G589" s="3" t="s">
        <v>363</v>
      </c>
      <c r="H589" s="2"/>
    </row>
    <row r="590">
      <c r="F590" s="2" t="str">
        <f>IFERROR(__xludf.DUMMYFUNCTION("""COMPUTED_VALUE"""),"")</f>
        <v/>
      </c>
      <c r="G590" s="3" t="s">
        <v>363</v>
      </c>
      <c r="H590" s="2"/>
    </row>
    <row r="591">
      <c r="F591" s="2" t="str">
        <f>IFERROR(__xludf.DUMMYFUNCTION("""COMPUTED_VALUE"""),"")</f>
        <v/>
      </c>
      <c r="G591" s="3" t="s">
        <v>363</v>
      </c>
      <c r="H591" s="2"/>
    </row>
    <row r="592">
      <c r="F592" s="2" t="str">
        <f>IFERROR(__xludf.DUMMYFUNCTION("""COMPUTED_VALUE"""),"")</f>
        <v/>
      </c>
      <c r="G592" s="3" t="s">
        <v>363</v>
      </c>
      <c r="H592" s="2"/>
    </row>
    <row r="593">
      <c r="F593" s="2" t="str">
        <f>IFERROR(__xludf.DUMMYFUNCTION("""COMPUTED_VALUE"""),"")</f>
        <v/>
      </c>
      <c r="G593" s="3" t="s">
        <v>363</v>
      </c>
      <c r="H593" s="2"/>
    </row>
    <row r="594">
      <c r="F594" s="2" t="str">
        <f>IFERROR(__xludf.DUMMYFUNCTION("""COMPUTED_VALUE"""),"")</f>
        <v/>
      </c>
      <c r="G594" s="3" t="s">
        <v>363</v>
      </c>
      <c r="H594" s="2"/>
    </row>
    <row r="595">
      <c r="F595" s="2" t="str">
        <f>IFERROR(__xludf.DUMMYFUNCTION("""COMPUTED_VALUE"""),"")</f>
        <v/>
      </c>
      <c r="G595" s="3" t="s">
        <v>363</v>
      </c>
      <c r="H595" s="2"/>
    </row>
    <row r="596">
      <c r="F596" s="2" t="str">
        <f>IFERROR(__xludf.DUMMYFUNCTION("""COMPUTED_VALUE"""),"")</f>
        <v/>
      </c>
      <c r="G596" s="3" t="s">
        <v>363</v>
      </c>
      <c r="H596" s="2"/>
    </row>
    <row r="597">
      <c r="F597" s="2" t="str">
        <f>IFERROR(__xludf.DUMMYFUNCTION("""COMPUTED_VALUE"""),"")</f>
        <v/>
      </c>
      <c r="G597" s="3" t="s">
        <v>363</v>
      </c>
      <c r="H597" s="2"/>
    </row>
    <row r="598">
      <c r="F598" s="2" t="str">
        <f>IFERROR(__xludf.DUMMYFUNCTION("""COMPUTED_VALUE"""),"")</f>
        <v/>
      </c>
      <c r="G598" s="3" t="s">
        <v>363</v>
      </c>
      <c r="H598" s="2"/>
    </row>
    <row r="599">
      <c r="F599" s="2" t="str">
        <f>IFERROR(__xludf.DUMMYFUNCTION("""COMPUTED_VALUE"""),"")</f>
        <v/>
      </c>
      <c r="G599" s="3" t="s">
        <v>363</v>
      </c>
      <c r="H599" s="2"/>
    </row>
    <row r="600">
      <c r="F600" s="2" t="str">
        <f>IFERROR(__xludf.DUMMYFUNCTION("""COMPUTED_VALUE"""),"")</f>
        <v/>
      </c>
      <c r="G600" s="3" t="s">
        <v>363</v>
      </c>
      <c r="H600" s="2"/>
    </row>
    <row r="601">
      <c r="F601" s="2" t="str">
        <f>IFERROR(__xludf.DUMMYFUNCTION("""COMPUTED_VALUE"""),"")</f>
        <v/>
      </c>
      <c r="G601" s="3" t="s">
        <v>363</v>
      </c>
      <c r="H601" s="2"/>
    </row>
    <row r="602">
      <c r="F602" s="2" t="str">
        <f>IFERROR(__xludf.DUMMYFUNCTION("""COMPUTED_VALUE"""),"")</f>
        <v/>
      </c>
      <c r="G602" s="3" t="s">
        <v>363</v>
      </c>
      <c r="H602" s="2"/>
    </row>
    <row r="603">
      <c r="F603" s="2" t="str">
        <f>IFERROR(__xludf.DUMMYFUNCTION("""COMPUTED_VALUE"""),"")</f>
        <v/>
      </c>
      <c r="G603" s="3" t="s">
        <v>363</v>
      </c>
      <c r="H603" s="2"/>
    </row>
    <row r="604">
      <c r="F604" s="2" t="str">
        <f>IFERROR(__xludf.DUMMYFUNCTION("""COMPUTED_VALUE"""),"")</f>
        <v/>
      </c>
      <c r="G604" s="3" t="s">
        <v>363</v>
      </c>
      <c r="H604" s="2"/>
    </row>
    <row r="605">
      <c r="F605" s="2" t="str">
        <f>IFERROR(__xludf.DUMMYFUNCTION("""COMPUTED_VALUE"""),"")</f>
        <v/>
      </c>
      <c r="G605" s="3" t="s">
        <v>363</v>
      </c>
      <c r="H605" s="2"/>
    </row>
    <row r="606">
      <c r="F606" s="2" t="str">
        <f>IFERROR(__xludf.DUMMYFUNCTION("""COMPUTED_VALUE"""),"")</f>
        <v/>
      </c>
      <c r="G606" s="3" t="s">
        <v>363</v>
      </c>
      <c r="H606" s="2"/>
    </row>
    <row r="607">
      <c r="F607" s="2" t="str">
        <f>IFERROR(__xludf.DUMMYFUNCTION("""COMPUTED_VALUE"""),"")</f>
        <v/>
      </c>
      <c r="G607" s="3" t="s">
        <v>363</v>
      </c>
      <c r="H607" s="2"/>
    </row>
    <row r="608">
      <c r="F608" s="2" t="str">
        <f>IFERROR(__xludf.DUMMYFUNCTION("""COMPUTED_VALUE"""),"")</f>
        <v/>
      </c>
      <c r="G608" s="3" t="s">
        <v>363</v>
      </c>
      <c r="H608" s="2"/>
    </row>
    <row r="609">
      <c r="F609" s="2" t="str">
        <f>IFERROR(__xludf.DUMMYFUNCTION("""COMPUTED_VALUE"""),"")</f>
        <v/>
      </c>
      <c r="G609" s="3" t="s">
        <v>363</v>
      </c>
      <c r="H609" s="2"/>
    </row>
    <row r="610">
      <c r="F610" s="2" t="str">
        <f>IFERROR(__xludf.DUMMYFUNCTION("""COMPUTED_VALUE"""),"")</f>
        <v/>
      </c>
      <c r="G610" s="3" t="s">
        <v>363</v>
      </c>
      <c r="H610" s="2"/>
    </row>
    <row r="611">
      <c r="F611" s="2" t="str">
        <f>IFERROR(__xludf.DUMMYFUNCTION("""COMPUTED_VALUE"""),"")</f>
        <v/>
      </c>
      <c r="G611" s="3" t="s">
        <v>363</v>
      </c>
      <c r="H611" s="2"/>
    </row>
    <row r="612">
      <c r="F612" s="2" t="str">
        <f>IFERROR(__xludf.DUMMYFUNCTION("""COMPUTED_VALUE"""),"")</f>
        <v/>
      </c>
      <c r="G612" s="3" t="s">
        <v>363</v>
      </c>
      <c r="H612" s="2"/>
    </row>
    <row r="613">
      <c r="F613" s="2" t="str">
        <f>IFERROR(__xludf.DUMMYFUNCTION("""COMPUTED_VALUE"""),"")</f>
        <v/>
      </c>
      <c r="G613" s="3" t="s">
        <v>363</v>
      </c>
      <c r="H613" s="2"/>
    </row>
    <row r="614">
      <c r="F614" s="2" t="str">
        <f>IFERROR(__xludf.DUMMYFUNCTION("""COMPUTED_VALUE"""),"")</f>
        <v/>
      </c>
      <c r="G614" s="3" t="s">
        <v>363</v>
      </c>
      <c r="H614" s="2"/>
    </row>
    <row r="615">
      <c r="F615" s="2" t="str">
        <f>IFERROR(__xludf.DUMMYFUNCTION("""COMPUTED_VALUE"""),"")</f>
        <v/>
      </c>
      <c r="G615" s="3" t="s">
        <v>363</v>
      </c>
      <c r="H615" s="2"/>
    </row>
    <row r="616">
      <c r="F616" s="2" t="str">
        <f>IFERROR(__xludf.DUMMYFUNCTION("""COMPUTED_VALUE"""),"")</f>
        <v/>
      </c>
      <c r="G616" s="3" t="s">
        <v>363</v>
      </c>
      <c r="H616" s="2"/>
    </row>
    <row r="617">
      <c r="F617" s="2" t="str">
        <f>IFERROR(__xludf.DUMMYFUNCTION("""COMPUTED_VALUE"""),"")</f>
        <v/>
      </c>
      <c r="G617" s="3" t="s">
        <v>363</v>
      </c>
      <c r="H617" s="2"/>
    </row>
    <row r="618">
      <c r="F618" s="2" t="str">
        <f>IFERROR(__xludf.DUMMYFUNCTION("""COMPUTED_VALUE"""),"")</f>
        <v/>
      </c>
      <c r="G618" s="3" t="s">
        <v>363</v>
      </c>
      <c r="H618" s="2"/>
    </row>
    <row r="619">
      <c r="F619" s="2" t="str">
        <f>IFERROR(__xludf.DUMMYFUNCTION("""COMPUTED_VALUE"""),"")</f>
        <v/>
      </c>
      <c r="G619" s="3" t="s">
        <v>363</v>
      </c>
      <c r="H619" s="2"/>
    </row>
    <row r="620">
      <c r="F620" s="2" t="str">
        <f>IFERROR(__xludf.DUMMYFUNCTION("""COMPUTED_VALUE"""),"")</f>
        <v/>
      </c>
      <c r="G620" s="3" t="s">
        <v>363</v>
      </c>
      <c r="H620" s="2"/>
    </row>
    <row r="621">
      <c r="F621" s="2" t="str">
        <f>IFERROR(__xludf.DUMMYFUNCTION("""COMPUTED_VALUE"""),"")</f>
        <v/>
      </c>
      <c r="G621" s="3" t="s">
        <v>363</v>
      </c>
      <c r="H621" s="2"/>
    </row>
    <row r="622">
      <c r="F622" s="2" t="str">
        <f>IFERROR(__xludf.DUMMYFUNCTION("""COMPUTED_VALUE"""),"")</f>
        <v/>
      </c>
      <c r="G622" s="3" t="s">
        <v>363</v>
      </c>
      <c r="H622" s="2"/>
    </row>
    <row r="623">
      <c r="F623" s="2" t="str">
        <f>IFERROR(__xludf.DUMMYFUNCTION("""COMPUTED_VALUE"""),"")</f>
        <v/>
      </c>
      <c r="G623" s="3" t="s">
        <v>363</v>
      </c>
      <c r="H623" s="2"/>
    </row>
    <row r="624">
      <c r="F624" s="2" t="str">
        <f>IFERROR(__xludf.DUMMYFUNCTION("""COMPUTED_VALUE"""),"")</f>
        <v/>
      </c>
      <c r="G624" s="3" t="s">
        <v>363</v>
      </c>
      <c r="H624" s="2"/>
    </row>
    <row r="625">
      <c r="F625" s="2" t="str">
        <f>IFERROR(__xludf.DUMMYFUNCTION("""COMPUTED_VALUE"""),"")</f>
        <v/>
      </c>
      <c r="G625" s="3" t="s">
        <v>363</v>
      </c>
      <c r="H625" s="2"/>
    </row>
    <row r="626">
      <c r="F626" s="2" t="str">
        <f>IFERROR(__xludf.DUMMYFUNCTION("""COMPUTED_VALUE"""),"")</f>
        <v/>
      </c>
      <c r="G626" s="3" t="s">
        <v>363</v>
      </c>
      <c r="H626" s="2"/>
    </row>
    <row r="627">
      <c r="F627" s="2" t="str">
        <f>IFERROR(__xludf.DUMMYFUNCTION("""COMPUTED_VALUE"""),"")</f>
        <v/>
      </c>
      <c r="G627" s="3" t="s">
        <v>363</v>
      </c>
      <c r="H627" s="2"/>
    </row>
    <row r="628">
      <c r="F628" s="2" t="str">
        <f>IFERROR(__xludf.DUMMYFUNCTION("""COMPUTED_VALUE"""),"")</f>
        <v/>
      </c>
      <c r="G628" s="3" t="s">
        <v>363</v>
      </c>
      <c r="H628" s="2"/>
    </row>
    <row r="629">
      <c r="F629" s="2" t="str">
        <f>IFERROR(__xludf.DUMMYFUNCTION("""COMPUTED_VALUE"""),"")</f>
        <v/>
      </c>
      <c r="G629" s="3" t="s">
        <v>363</v>
      </c>
      <c r="H629" s="2"/>
    </row>
    <row r="630">
      <c r="F630" s="2" t="str">
        <f>IFERROR(__xludf.DUMMYFUNCTION("""COMPUTED_VALUE"""),"")</f>
        <v/>
      </c>
      <c r="G630" s="3" t="s">
        <v>363</v>
      </c>
      <c r="H630" s="2"/>
    </row>
    <row r="631">
      <c r="F631" s="2" t="str">
        <f>IFERROR(__xludf.DUMMYFUNCTION("""COMPUTED_VALUE"""),"")</f>
        <v/>
      </c>
      <c r="G631" s="3" t="s">
        <v>363</v>
      </c>
      <c r="H631" s="2"/>
    </row>
    <row r="632">
      <c r="F632" s="2" t="str">
        <f>IFERROR(__xludf.DUMMYFUNCTION("""COMPUTED_VALUE"""),"")</f>
        <v/>
      </c>
      <c r="G632" s="3" t="s">
        <v>363</v>
      </c>
      <c r="H632" s="2"/>
    </row>
    <row r="633">
      <c r="F633" s="2" t="str">
        <f>IFERROR(__xludf.DUMMYFUNCTION("""COMPUTED_VALUE"""),"")</f>
        <v/>
      </c>
      <c r="G633" s="3" t="s">
        <v>363</v>
      </c>
      <c r="H633" s="2"/>
    </row>
    <row r="634">
      <c r="F634" s="2" t="str">
        <f>IFERROR(__xludf.DUMMYFUNCTION("""COMPUTED_VALUE"""),"")</f>
        <v/>
      </c>
      <c r="G634" s="3" t="s">
        <v>363</v>
      </c>
      <c r="H634" s="2"/>
    </row>
    <row r="635">
      <c r="F635" s="2" t="str">
        <f>IFERROR(__xludf.DUMMYFUNCTION("""COMPUTED_VALUE"""),"")</f>
        <v/>
      </c>
      <c r="G635" s="3" t="s">
        <v>363</v>
      </c>
      <c r="H635" s="2"/>
    </row>
    <row r="636">
      <c r="F636" s="2" t="str">
        <f>IFERROR(__xludf.DUMMYFUNCTION("""COMPUTED_VALUE"""),"")</f>
        <v/>
      </c>
      <c r="G636" s="3" t="s">
        <v>363</v>
      </c>
      <c r="H636" s="2"/>
    </row>
    <row r="637">
      <c r="F637" s="2" t="str">
        <f>IFERROR(__xludf.DUMMYFUNCTION("""COMPUTED_VALUE"""),"")</f>
        <v/>
      </c>
      <c r="G637" s="3" t="s">
        <v>363</v>
      </c>
      <c r="H637" s="2"/>
    </row>
    <row r="638">
      <c r="F638" s="2" t="str">
        <f>IFERROR(__xludf.DUMMYFUNCTION("""COMPUTED_VALUE"""),"")</f>
        <v/>
      </c>
      <c r="G638" s="3" t="s">
        <v>363</v>
      </c>
      <c r="H638" s="2"/>
    </row>
    <row r="639">
      <c r="F639" s="2" t="str">
        <f>IFERROR(__xludf.DUMMYFUNCTION("""COMPUTED_VALUE"""),"")</f>
        <v/>
      </c>
      <c r="G639" s="3" t="s">
        <v>363</v>
      </c>
      <c r="H639" s="2"/>
    </row>
    <row r="640">
      <c r="F640" s="2" t="str">
        <f>IFERROR(__xludf.DUMMYFUNCTION("""COMPUTED_VALUE"""),"")</f>
        <v/>
      </c>
      <c r="G640" s="3" t="s">
        <v>363</v>
      </c>
      <c r="H640" s="2"/>
    </row>
    <row r="641">
      <c r="F641" s="2" t="str">
        <f>IFERROR(__xludf.DUMMYFUNCTION("""COMPUTED_VALUE"""),"")</f>
        <v/>
      </c>
      <c r="G641" s="3" t="s">
        <v>363</v>
      </c>
      <c r="H641" s="2"/>
    </row>
    <row r="642">
      <c r="F642" s="2" t="str">
        <f>IFERROR(__xludf.DUMMYFUNCTION("""COMPUTED_VALUE"""),"")</f>
        <v/>
      </c>
      <c r="G642" s="3" t="s">
        <v>363</v>
      </c>
      <c r="H642" s="2"/>
    </row>
    <row r="643">
      <c r="F643" s="2" t="str">
        <f>IFERROR(__xludf.DUMMYFUNCTION("""COMPUTED_VALUE"""),"")</f>
        <v/>
      </c>
      <c r="G643" s="3" t="s">
        <v>363</v>
      </c>
      <c r="H643" s="2"/>
    </row>
    <row r="644">
      <c r="F644" s="2" t="str">
        <f>IFERROR(__xludf.DUMMYFUNCTION("""COMPUTED_VALUE"""),"")</f>
        <v/>
      </c>
      <c r="G644" s="3" t="s">
        <v>363</v>
      </c>
      <c r="H644" s="2"/>
    </row>
    <row r="645">
      <c r="F645" s="2" t="str">
        <f>IFERROR(__xludf.DUMMYFUNCTION("""COMPUTED_VALUE"""),"")</f>
        <v/>
      </c>
      <c r="G645" s="3" t="s">
        <v>363</v>
      </c>
      <c r="H645" s="2"/>
    </row>
    <row r="646">
      <c r="F646" s="2" t="str">
        <f>IFERROR(__xludf.DUMMYFUNCTION("""COMPUTED_VALUE"""),"")</f>
        <v/>
      </c>
      <c r="G646" s="3" t="s">
        <v>363</v>
      </c>
      <c r="H646" s="2"/>
    </row>
    <row r="647">
      <c r="F647" s="2" t="str">
        <f>IFERROR(__xludf.DUMMYFUNCTION("""COMPUTED_VALUE"""),"")</f>
        <v/>
      </c>
      <c r="G647" s="3" t="s">
        <v>363</v>
      </c>
      <c r="H647" s="2"/>
    </row>
    <row r="648">
      <c r="F648" s="2" t="str">
        <f>IFERROR(__xludf.DUMMYFUNCTION("""COMPUTED_VALUE"""),"")</f>
        <v/>
      </c>
      <c r="G648" s="3" t="s">
        <v>363</v>
      </c>
      <c r="H648" s="2"/>
    </row>
    <row r="649">
      <c r="F649" s="2" t="str">
        <f>IFERROR(__xludf.DUMMYFUNCTION("""COMPUTED_VALUE"""),"")</f>
        <v/>
      </c>
      <c r="G649" s="3" t="s">
        <v>363</v>
      </c>
      <c r="H649" s="2"/>
    </row>
    <row r="650">
      <c r="F650" s="2" t="str">
        <f>IFERROR(__xludf.DUMMYFUNCTION("""COMPUTED_VALUE"""),"")</f>
        <v/>
      </c>
      <c r="G650" s="3" t="s">
        <v>363</v>
      </c>
      <c r="H650" s="2"/>
    </row>
    <row r="651">
      <c r="F651" s="2" t="str">
        <f>IFERROR(__xludf.DUMMYFUNCTION("""COMPUTED_VALUE"""),"")</f>
        <v/>
      </c>
      <c r="G651" s="3" t="s">
        <v>363</v>
      </c>
      <c r="H651" s="2"/>
    </row>
    <row r="652">
      <c r="F652" s="2" t="str">
        <f>IFERROR(__xludf.DUMMYFUNCTION("""COMPUTED_VALUE"""),"")</f>
        <v/>
      </c>
      <c r="G652" s="3" t="s">
        <v>363</v>
      </c>
      <c r="H652" s="2"/>
    </row>
    <row r="653">
      <c r="F653" s="2" t="str">
        <f>IFERROR(__xludf.DUMMYFUNCTION("""COMPUTED_VALUE"""),"")</f>
        <v/>
      </c>
      <c r="G653" s="3" t="s">
        <v>363</v>
      </c>
      <c r="H653" s="2"/>
    </row>
    <row r="654">
      <c r="F654" s="2" t="str">
        <f>IFERROR(__xludf.DUMMYFUNCTION("""COMPUTED_VALUE"""),"")</f>
        <v/>
      </c>
      <c r="G654" s="3" t="s">
        <v>363</v>
      </c>
      <c r="H654" s="2"/>
    </row>
    <row r="655">
      <c r="F655" s="2" t="str">
        <f>IFERROR(__xludf.DUMMYFUNCTION("""COMPUTED_VALUE"""),"")</f>
        <v/>
      </c>
      <c r="G655" s="3" t="s">
        <v>363</v>
      </c>
      <c r="H655" s="2"/>
    </row>
    <row r="656">
      <c r="F656" s="2" t="str">
        <f>IFERROR(__xludf.DUMMYFUNCTION("""COMPUTED_VALUE"""),"")</f>
        <v/>
      </c>
      <c r="G656" s="3" t="s">
        <v>363</v>
      </c>
      <c r="H656" s="2"/>
    </row>
    <row r="657">
      <c r="F657" s="2" t="str">
        <f>IFERROR(__xludf.DUMMYFUNCTION("""COMPUTED_VALUE"""),"")</f>
        <v/>
      </c>
      <c r="G657" s="3" t="s">
        <v>363</v>
      </c>
      <c r="H657" s="2"/>
    </row>
    <row r="658">
      <c r="F658" s="2" t="str">
        <f>IFERROR(__xludf.DUMMYFUNCTION("""COMPUTED_VALUE"""),"")</f>
        <v/>
      </c>
      <c r="G658" s="3" t="s">
        <v>363</v>
      </c>
      <c r="H658" s="2"/>
    </row>
    <row r="659">
      <c r="F659" s="2" t="str">
        <f>IFERROR(__xludf.DUMMYFUNCTION("""COMPUTED_VALUE"""),"")</f>
        <v/>
      </c>
      <c r="G659" s="3" t="s">
        <v>363</v>
      </c>
      <c r="H659" s="2"/>
    </row>
    <row r="660">
      <c r="F660" s="2" t="str">
        <f>IFERROR(__xludf.DUMMYFUNCTION("""COMPUTED_VALUE"""),"")</f>
        <v/>
      </c>
      <c r="G660" s="3" t="s">
        <v>363</v>
      </c>
      <c r="H660" s="2"/>
    </row>
    <row r="661">
      <c r="F661" s="2" t="str">
        <f>IFERROR(__xludf.DUMMYFUNCTION("""COMPUTED_VALUE"""),"")</f>
        <v/>
      </c>
      <c r="G661" s="3" t="s">
        <v>363</v>
      </c>
      <c r="H661" s="2"/>
    </row>
    <row r="662">
      <c r="F662" s="2" t="str">
        <f>IFERROR(__xludf.DUMMYFUNCTION("""COMPUTED_VALUE"""),"")</f>
        <v/>
      </c>
      <c r="G662" s="3" t="s">
        <v>363</v>
      </c>
      <c r="H662" s="2"/>
    </row>
    <row r="663">
      <c r="F663" s="2" t="str">
        <f>IFERROR(__xludf.DUMMYFUNCTION("""COMPUTED_VALUE"""),"")</f>
        <v/>
      </c>
      <c r="G663" s="3" t="s">
        <v>363</v>
      </c>
      <c r="H663" s="2"/>
    </row>
    <row r="664">
      <c r="F664" s="2" t="str">
        <f>IFERROR(__xludf.DUMMYFUNCTION("""COMPUTED_VALUE"""),"")</f>
        <v/>
      </c>
      <c r="G664" s="3" t="s">
        <v>363</v>
      </c>
      <c r="H664" s="2"/>
    </row>
    <row r="665">
      <c r="F665" s="2" t="str">
        <f>IFERROR(__xludf.DUMMYFUNCTION("""COMPUTED_VALUE"""),"")</f>
        <v/>
      </c>
      <c r="G665" s="3" t="s">
        <v>363</v>
      </c>
      <c r="H665" s="2"/>
    </row>
    <row r="666">
      <c r="F666" s="2" t="str">
        <f>IFERROR(__xludf.DUMMYFUNCTION("""COMPUTED_VALUE"""),"")</f>
        <v/>
      </c>
      <c r="G666" s="3" t="s">
        <v>363</v>
      </c>
      <c r="H666" s="2"/>
    </row>
    <row r="667">
      <c r="F667" s="2" t="str">
        <f>IFERROR(__xludf.DUMMYFUNCTION("""COMPUTED_VALUE"""),"")</f>
        <v/>
      </c>
      <c r="G667" s="3" t="s">
        <v>363</v>
      </c>
      <c r="H667" s="2"/>
    </row>
    <row r="668">
      <c r="F668" s="2" t="str">
        <f>IFERROR(__xludf.DUMMYFUNCTION("""COMPUTED_VALUE"""),"")</f>
        <v/>
      </c>
      <c r="G668" s="3" t="s">
        <v>363</v>
      </c>
      <c r="H668" s="2"/>
    </row>
    <row r="669">
      <c r="F669" s="2" t="str">
        <f>IFERROR(__xludf.DUMMYFUNCTION("""COMPUTED_VALUE"""),"")</f>
        <v/>
      </c>
      <c r="G669" s="3" t="s">
        <v>363</v>
      </c>
      <c r="H669" s="2"/>
    </row>
    <row r="670">
      <c r="F670" s="2" t="str">
        <f>IFERROR(__xludf.DUMMYFUNCTION("""COMPUTED_VALUE"""),"")</f>
        <v/>
      </c>
      <c r="G670" s="3" t="s">
        <v>363</v>
      </c>
      <c r="H670" s="2"/>
    </row>
    <row r="671">
      <c r="F671" s="2" t="str">
        <f>IFERROR(__xludf.DUMMYFUNCTION("""COMPUTED_VALUE"""),"")</f>
        <v/>
      </c>
      <c r="G671" s="3" t="s">
        <v>363</v>
      </c>
      <c r="H671" s="2"/>
    </row>
    <row r="672">
      <c r="F672" s="2" t="str">
        <f>IFERROR(__xludf.DUMMYFUNCTION("""COMPUTED_VALUE"""),"")</f>
        <v/>
      </c>
      <c r="G672" s="3" t="s">
        <v>363</v>
      </c>
      <c r="H672" s="2"/>
    </row>
    <row r="673">
      <c r="F673" s="2" t="str">
        <f>IFERROR(__xludf.DUMMYFUNCTION("""COMPUTED_VALUE"""),"")</f>
        <v/>
      </c>
      <c r="G673" s="3" t="s">
        <v>363</v>
      </c>
      <c r="H673" s="2"/>
    </row>
    <row r="674">
      <c r="F674" s="2" t="str">
        <f>IFERROR(__xludf.DUMMYFUNCTION("""COMPUTED_VALUE"""),"")</f>
        <v/>
      </c>
      <c r="G674" s="3" t="s">
        <v>363</v>
      </c>
      <c r="H674" s="2"/>
    </row>
    <row r="675">
      <c r="F675" s="2" t="str">
        <f>IFERROR(__xludf.DUMMYFUNCTION("""COMPUTED_VALUE"""),"")</f>
        <v/>
      </c>
      <c r="G675" s="3" t="s">
        <v>363</v>
      </c>
      <c r="H675" s="2"/>
    </row>
    <row r="676">
      <c r="F676" s="2" t="str">
        <f>IFERROR(__xludf.DUMMYFUNCTION("""COMPUTED_VALUE"""),"")</f>
        <v/>
      </c>
      <c r="G676" s="3" t="s">
        <v>363</v>
      </c>
      <c r="H676" s="2"/>
    </row>
    <row r="677">
      <c r="F677" s="2" t="str">
        <f>IFERROR(__xludf.DUMMYFUNCTION("""COMPUTED_VALUE"""),"")</f>
        <v/>
      </c>
      <c r="G677" s="3" t="s">
        <v>363</v>
      </c>
      <c r="H677" s="2"/>
    </row>
    <row r="678">
      <c r="F678" s="2" t="str">
        <f>IFERROR(__xludf.DUMMYFUNCTION("""COMPUTED_VALUE"""),"")</f>
        <v/>
      </c>
      <c r="G678" s="3" t="s">
        <v>363</v>
      </c>
      <c r="H678" s="2"/>
    </row>
    <row r="679">
      <c r="F679" s="2" t="str">
        <f>IFERROR(__xludf.DUMMYFUNCTION("""COMPUTED_VALUE"""),"")</f>
        <v/>
      </c>
      <c r="G679" s="3" t="s">
        <v>363</v>
      </c>
      <c r="H679" s="2"/>
    </row>
    <row r="680">
      <c r="F680" s="2" t="str">
        <f>IFERROR(__xludf.DUMMYFUNCTION("""COMPUTED_VALUE"""),"")</f>
        <v/>
      </c>
      <c r="G680" s="3" t="s">
        <v>363</v>
      </c>
      <c r="H680" s="2"/>
    </row>
    <row r="681">
      <c r="F681" s="2" t="str">
        <f>IFERROR(__xludf.DUMMYFUNCTION("""COMPUTED_VALUE"""),"")</f>
        <v/>
      </c>
      <c r="G681" s="3" t="s">
        <v>363</v>
      </c>
      <c r="H681" s="2"/>
    </row>
    <row r="682">
      <c r="F682" s="2" t="str">
        <f>IFERROR(__xludf.DUMMYFUNCTION("""COMPUTED_VALUE"""),"")</f>
        <v/>
      </c>
      <c r="G682" s="3" t="s">
        <v>363</v>
      </c>
      <c r="H682" s="2"/>
    </row>
    <row r="683">
      <c r="F683" s="2" t="str">
        <f>IFERROR(__xludf.DUMMYFUNCTION("""COMPUTED_VALUE"""),"")</f>
        <v/>
      </c>
      <c r="G683" s="3" t="s">
        <v>363</v>
      </c>
      <c r="H683" s="2"/>
    </row>
    <row r="684">
      <c r="F684" s="2" t="str">
        <f>IFERROR(__xludf.DUMMYFUNCTION("""COMPUTED_VALUE"""),"")</f>
        <v/>
      </c>
      <c r="G684" s="3" t="s">
        <v>363</v>
      </c>
      <c r="H684" s="2"/>
    </row>
    <row r="685">
      <c r="F685" s="2" t="str">
        <f>IFERROR(__xludf.DUMMYFUNCTION("""COMPUTED_VALUE"""),"")</f>
        <v/>
      </c>
      <c r="G685" s="3" t="s">
        <v>363</v>
      </c>
      <c r="H685" s="2"/>
    </row>
    <row r="686">
      <c r="F686" s="2" t="str">
        <f>IFERROR(__xludf.DUMMYFUNCTION("""COMPUTED_VALUE"""),"")</f>
        <v/>
      </c>
      <c r="G686" s="3" t="s">
        <v>363</v>
      </c>
      <c r="H686" s="2"/>
    </row>
    <row r="687">
      <c r="F687" s="2" t="str">
        <f>IFERROR(__xludf.DUMMYFUNCTION("""COMPUTED_VALUE"""),"")</f>
        <v/>
      </c>
      <c r="G687" s="3" t="s">
        <v>363</v>
      </c>
      <c r="H687" s="2"/>
    </row>
    <row r="688">
      <c r="F688" s="2" t="str">
        <f>IFERROR(__xludf.DUMMYFUNCTION("""COMPUTED_VALUE"""),"")</f>
        <v/>
      </c>
      <c r="G688" s="3" t="s">
        <v>363</v>
      </c>
      <c r="H688" s="2"/>
    </row>
    <row r="689">
      <c r="F689" s="2" t="str">
        <f>IFERROR(__xludf.DUMMYFUNCTION("""COMPUTED_VALUE"""),"")</f>
        <v/>
      </c>
      <c r="G689" s="3" t="s">
        <v>363</v>
      </c>
      <c r="H689" s="2"/>
    </row>
    <row r="690">
      <c r="F690" s="2" t="str">
        <f>IFERROR(__xludf.DUMMYFUNCTION("""COMPUTED_VALUE"""),"")</f>
        <v/>
      </c>
      <c r="G690" s="3" t="s">
        <v>363</v>
      </c>
      <c r="H690" s="2"/>
    </row>
    <row r="691">
      <c r="F691" s="2" t="str">
        <f>IFERROR(__xludf.DUMMYFUNCTION("""COMPUTED_VALUE"""),"")</f>
        <v/>
      </c>
      <c r="G691" s="3" t="s">
        <v>363</v>
      </c>
      <c r="H691" s="2"/>
    </row>
    <row r="692">
      <c r="F692" s="2" t="str">
        <f>IFERROR(__xludf.DUMMYFUNCTION("""COMPUTED_VALUE"""),"")</f>
        <v/>
      </c>
      <c r="G692" s="3" t="s">
        <v>363</v>
      </c>
      <c r="H692" s="2"/>
    </row>
    <row r="693">
      <c r="F693" s="2" t="str">
        <f>IFERROR(__xludf.DUMMYFUNCTION("""COMPUTED_VALUE"""),"")</f>
        <v/>
      </c>
      <c r="G693" s="3" t="s">
        <v>363</v>
      </c>
      <c r="H693" s="2"/>
    </row>
    <row r="694">
      <c r="F694" s="2" t="str">
        <f>IFERROR(__xludf.DUMMYFUNCTION("""COMPUTED_VALUE"""),"")</f>
        <v/>
      </c>
      <c r="G694" s="3" t="s">
        <v>363</v>
      </c>
      <c r="H694" s="2"/>
    </row>
    <row r="695">
      <c r="F695" s="2" t="str">
        <f>IFERROR(__xludf.DUMMYFUNCTION("""COMPUTED_VALUE"""),"")</f>
        <v/>
      </c>
      <c r="G695" s="3" t="s">
        <v>363</v>
      </c>
      <c r="H695" s="2"/>
    </row>
    <row r="696">
      <c r="F696" s="2" t="str">
        <f>IFERROR(__xludf.DUMMYFUNCTION("""COMPUTED_VALUE"""),"")</f>
        <v/>
      </c>
      <c r="G696" s="3" t="s">
        <v>363</v>
      </c>
      <c r="H696" s="2"/>
    </row>
    <row r="697">
      <c r="F697" s="2" t="str">
        <f>IFERROR(__xludf.DUMMYFUNCTION("""COMPUTED_VALUE"""),"")</f>
        <v/>
      </c>
      <c r="G697" s="3" t="s">
        <v>363</v>
      </c>
      <c r="H697" s="2"/>
    </row>
    <row r="698">
      <c r="F698" s="2" t="str">
        <f>IFERROR(__xludf.DUMMYFUNCTION("""COMPUTED_VALUE"""),"")</f>
        <v/>
      </c>
      <c r="G698" s="3" t="s">
        <v>363</v>
      </c>
      <c r="H698" s="2"/>
    </row>
    <row r="699">
      <c r="F699" s="2" t="str">
        <f>IFERROR(__xludf.DUMMYFUNCTION("""COMPUTED_VALUE"""),"")</f>
        <v/>
      </c>
      <c r="G699" s="3" t="s">
        <v>363</v>
      </c>
      <c r="H699" s="2"/>
    </row>
    <row r="700">
      <c r="F700" s="2" t="str">
        <f>IFERROR(__xludf.DUMMYFUNCTION("""COMPUTED_VALUE"""),"")</f>
        <v/>
      </c>
      <c r="G700" s="3" t="s">
        <v>363</v>
      </c>
      <c r="H700" s="2"/>
    </row>
    <row r="701">
      <c r="F701" s="2" t="str">
        <f>IFERROR(__xludf.DUMMYFUNCTION("""COMPUTED_VALUE"""),"")</f>
        <v/>
      </c>
      <c r="G701" s="3" t="s">
        <v>363</v>
      </c>
      <c r="H701" s="2"/>
    </row>
    <row r="702">
      <c r="F702" s="2" t="str">
        <f>IFERROR(__xludf.DUMMYFUNCTION("""COMPUTED_VALUE"""),"")</f>
        <v/>
      </c>
      <c r="G702" s="3" t="s">
        <v>363</v>
      </c>
      <c r="H702" s="2"/>
    </row>
    <row r="703">
      <c r="F703" s="2" t="str">
        <f>IFERROR(__xludf.DUMMYFUNCTION("""COMPUTED_VALUE"""),"")</f>
        <v/>
      </c>
      <c r="G703" s="3" t="s">
        <v>363</v>
      </c>
      <c r="H703" s="2"/>
    </row>
    <row r="704">
      <c r="F704" s="2" t="str">
        <f>IFERROR(__xludf.DUMMYFUNCTION("""COMPUTED_VALUE"""),"")</f>
        <v/>
      </c>
      <c r="G704" s="3" t="s">
        <v>363</v>
      </c>
      <c r="H704" s="2"/>
    </row>
    <row r="705">
      <c r="F705" s="2" t="str">
        <f>IFERROR(__xludf.DUMMYFUNCTION("""COMPUTED_VALUE"""),"")</f>
        <v/>
      </c>
      <c r="G705" s="3" t="s">
        <v>363</v>
      </c>
      <c r="H705" s="2"/>
    </row>
    <row r="706">
      <c r="F706" s="2" t="str">
        <f>IFERROR(__xludf.DUMMYFUNCTION("""COMPUTED_VALUE"""),"")</f>
        <v/>
      </c>
      <c r="G706" s="3" t="s">
        <v>363</v>
      </c>
      <c r="H706" s="2"/>
    </row>
    <row r="707">
      <c r="F707" s="2" t="str">
        <f>IFERROR(__xludf.DUMMYFUNCTION("""COMPUTED_VALUE"""),"")</f>
        <v/>
      </c>
      <c r="G707" s="3" t="s">
        <v>363</v>
      </c>
      <c r="H707" s="2"/>
    </row>
    <row r="708">
      <c r="F708" s="2" t="str">
        <f>IFERROR(__xludf.DUMMYFUNCTION("""COMPUTED_VALUE"""),"")</f>
        <v/>
      </c>
      <c r="G708" s="3" t="s">
        <v>363</v>
      </c>
      <c r="H708" s="2"/>
    </row>
    <row r="709">
      <c r="F709" s="2" t="str">
        <f>IFERROR(__xludf.DUMMYFUNCTION("""COMPUTED_VALUE"""),"")</f>
        <v/>
      </c>
      <c r="G709" s="3" t="s">
        <v>363</v>
      </c>
      <c r="H709" s="2"/>
    </row>
    <row r="710">
      <c r="F710" s="2" t="str">
        <f>IFERROR(__xludf.DUMMYFUNCTION("""COMPUTED_VALUE"""),"")</f>
        <v/>
      </c>
      <c r="G710" s="3" t="s">
        <v>363</v>
      </c>
      <c r="H710" s="2"/>
    </row>
    <row r="711">
      <c r="F711" s="2" t="str">
        <f>IFERROR(__xludf.DUMMYFUNCTION("""COMPUTED_VALUE"""),"")</f>
        <v/>
      </c>
      <c r="G711" s="3" t="s">
        <v>363</v>
      </c>
      <c r="H711" s="2"/>
    </row>
    <row r="712">
      <c r="F712" s="2" t="str">
        <f>IFERROR(__xludf.DUMMYFUNCTION("""COMPUTED_VALUE"""),"")</f>
        <v/>
      </c>
      <c r="G712" s="3" t="s">
        <v>363</v>
      </c>
      <c r="H712" s="2"/>
    </row>
    <row r="713">
      <c r="F713" s="2" t="str">
        <f>IFERROR(__xludf.DUMMYFUNCTION("""COMPUTED_VALUE"""),"")</f>
        <v/>
      </c>
      <c r="G713" s="3" t="s">
        <v>363</v>
      </c>
      <c r="H713" s="2"/>
    </row>
    <row r="714">
      <c r="F714" s="2" t="str">
        <f>IFERROR(__xludf.DUMMYFUNCTION("""COMPUTED_VALUE"""),"")</f>
        <v/>
      </c>
      <c r="G714" s="3" t="s">
        <v>363</v>
      </c>
      <c r="H714" s="2"/>
    </row>
    <row r="715">
      <c r="F715" s="2" t="str">
        <f>IFERROR(__xludf.DUMMYFUNCTION("""COMPUTED_VALUE"""),"")</f>
        <v/>
      </c>
      <c r="G715" s="3" t="s">
        <v>363</v>
      </c>
      <c r="H715" s="2"/>
    </row>
    <row r="716">
      <c r="F716" s="2" t="str">
        <f>IFERROR(__xludf.DUMMYFUNCTION("""COMPUTED_VALUE"""),"")</f>
        <v/>
      </c>
      <c r="G716" s="3" t="s">
        <v>363</v>
      </c>
      <c r="H716" s="2"/>
    </row>
    <row r="717">
      <c r="F717" s="2" t="str">
        <f>IFERROR(__xludf.DUMMYFUNCTION("""COMPUTED_VALUE"""),"")</f>
        <v/>
      </c>
      <c r="G717" s="3" t="s">
        <v>363</v>
      </c>
      <c r="H717" s="2"/>
    </row>
    <row r="718">
      <c r="F718" s="2" t="str">
        <f>IFERROR(__xludf.DUMMYFUNCTION("""COMPUTED_VALUE"""),"")</f>
        <v/>
      </c>
      <c r="G718" s="3" t="s">
        <v>363</v>
      </c>
      <c r="H718" s="2"/>
    </row>
    <row r="719">
      <c r="F719" s="2" t="str">
        <f>IFERROR(__xludf.DUMMYFUNCTION("""COMPUTED_VALUE"""),"")</f>
        <v/>
      </c>
      <c r="G719" s="3" t="s">
        <v>363</v>
      </c>
      <c r="H719" s="2"/>
    </row>
    <row r="720">
      <c r="F720" s="2" t="str">
        <f>IFERROR(__xludf.DUMMYFUNCTION("""COMPUTED_VALUE"""),"")</f>
        <v/>
      </c>
      <c r="G720" s="3" t="s">
        <v>363</v>
      </c>
      <c r="H720" s="2"/>
    </row>
    <row r="721">
      <c r="F721" s="2" t="str">
        <f>IFERROR(__xludf.DUMMYFUNCTION("""COMPUTED_VALUE"""),"")</f>
        <v/>
      </c>
      <c r="G721" s="3" t="s">
        <v>363</v>
      </c>
      <c r="H721" s="2"/>
    </row>
    <row r="722">
      <c r="F722" s="2" t="str">
        <f>IFERROR(__xludf.DUMMYFUNCTION("""COMPUTED_VALUE"""),"")</f>
        <v/>
      </c>
      <c r="G722" s="3" t="s">
        <v>363</v>
      </c>
      <c r="H722" s="2"/>
    </row>
    <row r="723">
      <c r="F723" s="2" t="str">
        <f>IFERROR(__xludf.DUMMYFUNCTION("""COMPUTED_VALUE"""),"")</f>
        <v/>
      </c>
      <c r="G723" s="3" t="s">
        <v>363</v>
      </c>
      <c r="H723" s="2"/>
    </row>
    <row r="724">
      <c r="F724" s="2" t="str">
        <f>IFERROR(__xludf.DUMMYFUNCTION("""COMPUTED_VALUE"""),"")</f>
        <v/>
      </c>
      <c r="G724" s="3" t="s">
        <v>363</v>
      </c>
      <c r="H724" s="2"/>
    </row>
    <row r="725">
      <c r="F725" s="2" t="str">
        <f>IFERROR(__xludf.DUMMYFUNCTION("""COMPUTED_VALUE"""),"")</f>
        <v/>
      </c>
      <c r="G725" s="3" t="s">
        <v>363</v>
      </c>
      <c r="H725" s="2"/>
    </row>
    <row r="726">
      <c r="F726" s="2" t="str">
        <f>IFERROR(__xludf.DUMMYFUNCTION("""COMPUTED_VALUE"""),"")</f>
        <v/>
      </c>
      <c r="G726" s="3" t="s">
        <v>363</v>
      </c>
      <c r="H726" s="2"/>
    </row>
    <row r="727">
      <c r="F727" s="2" t="str">
        <f>IFERROR(__xludf.DUMMYFUNCTION("""COMPUTED_VALUE"""),"")</f>
        <v/>
      </c>
      <c r="G727" s="3" t="s">
        <v>363</v>
      </c>
      <c r="H727" s="2"/>
    </row>
    <row r="728">
      <c r="F728" s="2" t="str">
        <f>IFERROR(__xludf.DUMMYFUNCTION("""COMPUTED_VALUE"""),"")</f>
        <v/>
      </c>
      <c r="G728" s="3" t="s">
        <v>363</v>
      </c>
      <c r="H728" s="2"/>
    </row>
    <row r="729">
      <c r="F729" s="2" t="str">
        <f>IFERROR(__xludf.DUMMYFUNCTION("""COMPUTED_VALUE"""),"")</f>
        <v/>
      </c>
      <c r="G729" s="3" t="s">
        <v>363</v>
      </c>
      <c r="H729" s="2"/>
    </row>
    <row r="730">
      <c r="F730" s="2" t="str">
        <f>IFERROR(__xludf.DUMMYFUNCTION("""COMPUTED_VALUE"""),"")</f>
        <v/>
      </c>
      <c r="G730" s="3" t="s">
        <v>363</v>
      </c>
      <c r="H730" s="2"/>
    </row>
    <row r="731">
      <c r="F731" s="2" t="str">
        <f>IFERROR(__xludf.DUMMYFUNCTION("""COMPUTED_VALUE"""),"")</f>
        <v/>
      </c>
      <c r="G731" s="3" t="s">
        <v>363</v>
      </c>
      <c r="H731" s="2"/>
    </row>
    <row r="732">
      <c r="F732" s="2" t="str">
        <f>IFERROR(__xludf.DUMMYFUNCTION("""COMPUTED_VALUE"""),"")</f>
        <v/>
      </c>
      <c r="G732" s="3" t="s">
        <v>363</v>
      </c>
      <c r="H732" s="2"/>
    </row>
    <row r="733">
      <c r="F733" s="2" t="str">
        <f>IFERROR(__xludf.DUMMYFUNCTION("""COMPUTED_VALUE"""),"")</f>
        <v/>
      </c>
      <c r="G733" s="3" t="s">
        <v>363</v>
      </c>
      <c r="H733" s="2"/>
    </row>
    <row r="734">
      <c r="F734" s="2" t="str">
        <f>IFERROR(__xludf.DUMMYFUNCTION("""COMPUTED_VALUE"""),"")</f>
        <v/>
      </c>
      <c r="G734" s="3" t="s">
        <v>363</v>
      </c>
      <c r="H734" s="2"/>
    </row>
    <row r="735">
      <c r="F735" s="2" t="str">
        <f>IFERROR(__xludf.DUMMYFUNCTION("""COMPUTED_VALUE"""),"")</f>
        <v/>
      </c>
      <c r="G735" s="3" t="s">
        <v>363</v>
      </c>
      <c r="H735" s="2"/>
    </row>
    <row r="736">
      <c r="F736" s="2" t="str">
        <f>IFERROR(__xludf.DUMMYFUNCTION("""COMPUTED_VALUE"""),"")</f>
        <v/>
      </c>
      <c r="G736" s="3" t="s">
        <v>363</v>
      </c>
      <c r="H736" s="2"/>
    </row>
    <row r="737">
      <c r="F737" s="2" t="str">
        <f>IFERROR(__xludf.DUMMYFUNCTION("""COMPUTED_VALUE"""),"")</f>
        <v/>
      </c>
      <c r="G737" s="3" t="s">
        <v>363</v>
      </c>
      <c r="H737" s="2"/>
    </row>
    <row r="738">
      <c r="F738" s="2" t="str">
        <f>IFERROR(__xludf.DUMMYFUNCTION("""COMPUTED_VALUE"""),"")</f>
        <v/>
      </c>
      <c r="G738" s="3" t="s">
        <v>363</v>
      </c>
      <c r="H738" s="2"/>
    </row>
    <row r="739">
      <c r="F739" s="2" t="str">
        <f>IFERROR(__xludf.DUMMYFUNCTION("""COMPUTED_VALUE"""),"")</f>
        <v/>
      </c>
      <c r="G739" s="3" t="s">
        <v>363</v>
      </c>
      <c r="H739" s="2"/>
    </row>
    <row r="740">
      <c r="F740" s="2" t="str">
        <f>IFERROR(__xludf.DUMMYFUNCTION("""COMPUTED_VALUE"""),"")</f>
        <v/>
      </c>
      <c r="G740" s="3" t="s">
        <v>363</v>
      </c>
      <c r="H740" s="2"/>
    </row>
    <row r="741">
      <c r="F741" s="2" t="str">
        <f>IFERROR(__xludf.DUMMYFUNCTION("""COMPUTED_VALUE"""),"")</f>
        <v/>
      </c>
      <c r="G741" s="3" t="s">
        <v>363</v>
      </c>
      <c r="H741" s="2"/>
    </row>
    <row r="742">
      <c r="F742" s="2" t="str">
        <f>IFERROR(__xludf.DUMMYFUNCTION("""COMPUTED_VALUE"""),"")</f>
        <v/>
      </c>
      <c r="G742" s="3" t="s">
        <v>363</v>
      </c>
      <c r="H742" s="2"/>
    </row>
    <row r="743">
      <c r="F743" s="2" t="str">
        <f>IFERROR(__xludf.DUMMYFUNCTION("""COMPUTED_VALUE"""),"")</f>
        <v/>
      </c>
      <c r="G743" s="3" t="s">
        <v>363</v>
      </c>
      <c r="H743" s="2"/>
    </row>
    <row r="744">
      <c r="F744" s="2" t="str">
        <f>IFERROR(__xludf.DUMMYFUNCTION("""COMPUTED_VALUE"""),"")</f>
        <v/>
      </c>
      <c r="G744" s="3" t="s">
        <v>363</v>
      </c>
      <c r="H744" s="2"/>
    </row>
    <row r="745">
      <c r="F745" s="2" t="str">
        <f>IFERROR(__xludf.DUMMYFUNCTION("""COMPUTED_VALUE"""),"")</f>
        <v/>
      </c>
      <c r="G745" s="3" t="s">
        <v>363</v>
      </c>
      <c r="H745" s="2"/>
    </row>
    <row r="746">
      <c r="F746" s="2" t="str">
        <f>IFERROR(__xludf.DUMMYFUNCTION("""COMPUTED_VALUE"""),"")</f>
        <v/>
      </c>
      <c r="G746" s="3" t="s">
        <v>363</v>
      </c>
      <c r="H746" s="2"/>
    </row>
    <row r="747">
      <c r="F747" s="2" t="str">
        <f>IFERROR(__xludf.DUMMYFUNCTION("""COMPUTED_VALUE"""),"")</f>
        <v/>
      </c>
      <c r="G747" s="3" t="s">
        <v>363</v>
      </c>
      <c r="H747" s="2"/>
    </row>
    <row r="748">
      <c r="F748" s="2" t="str">
        <f>IFERROR(__xludf.DUMMYFUNCTION("""COMPUTED_VALUE"""),"")</f>
        <v/>
      </c>
      <c r="G748" s="3" t="s">
        <v>363</v>
      </c>
      <c r="H748" s="2"/>
    </row>
    <row r="749">
      <c r="F749" s="2" t="str">
        <f>IFERROR(__xludf.DUMMYFUNCTION("""COMPUTED_VALUE"""),"")</f>
        <v/>
      </c>
      <c r="G749" s="3" t="s">
        <v>363</v>
      </c>
      <c r="H749" s="2"/>
    </row>
    <row r="750">
      <c r="F750" s="2" t="str">
        <f>IFERROR(__xludf.DUMMYFUNCTION("""COMPUTED_VALUE"""),"")</f>
        <v/>
      </c>
      <c r="G750" s="3" t="s">
        <v>363</v>
      </c>
      <c r="H750" s="2"/>
    </row>
    <row r="751">
      <c r="F751" s="2" t="str">
        <f>IFERROR(__xludf.DUMMYFUNCTION("""COMPUTED_VALUE"""),"")</f>
        <v/>
      </c>
      <c r="G751" s="3" t="s">
        <v>363</v>
      </c>
      <c r="H751" s="2"/>
    </row>
    <row r="752">
      <c r="F752" s="2" t="str">
        <f>IFERROR(__xludf.DUMMYFUNCTION("""COMPUTED_VALUE"""),"")</f>
        <v/>
      </c>
      <c r="G752" s="3" t="s">
        <v>363</v>
      </c>
      <c r="H752" s="2"/>
    </row>
    <row r="753">
      <c r="F753" s="2" t="str">
        <f>IFERROR(__xludf.DUMMYFUNCTION("""COMPUTED_VALUE"""),"")</f>
        <v/>
      </c>
      <c r="G753" s="3" t="s">
        <v>363</v>
      </c>
      <c r="H753" s="2"/>
    </row>
    <row r="754">
      <c r="F754" s="2" t="str">
        <f>IFERROR(__xludf.DUMMYFUNCTION("""COMPUTED_VALUE"""),"")</f>
        <v/>
      </c>
      <c r="G754" s="3" t="s">
        <v>363</v>
      </c>
      <c r="H754" s="2"/>
    </row>
    <row r="755">
      <c r="F755" s="2" t="str">
        <f>IFERROR(__xludf.DUMMYFUNCTION("""COMPUTED_VALUE"""),"")</f>
        <v/>
      </c>
      <c r="G755" s="3" t="s">
        <v>363</v>
      </c>
      <c r="H755" s="2"/>
    </row>
    <row r="756">
      <c r="F756" s="2" t="str">
        <f>IFERROR(__xludf.DUMMYFUNCTION("""COMPUTED_VALUE"""),"")</f>
        <v/>
      </c>
      <c r="G756" s="3" t="s">
        <v>363</v>
      </c>
      <c r="H756" s="2"/>
    </row>
    <row r="757">
      <c r="F757" s="2" t="str">
        <f>IFERROR(__xludf.DUMMYFUNCTION("""COMPUTED_VALUE"""),"")</f>
        <v/>
      </c>
      <c r="G757" s="3" t="s">
        <v>363</v>
      </c>
      <c r="H757" s="2"/>
    </row>
    <row r="758">
      <c r="F758" s="2" t="str">
        <f>IFERROR(__xludf.DUMMYFUNCTION("""COMPUTED_VALUE"""),"")</f>
        <v/>
      </c>
      <c r="G758" s="3" t="s">
        <v>363</v>
      </c>
      <c r="H758" s="2"/>
    </row>
    <row r="759">
      <c r="F759" s="2" t="str">
        <f>IFERROR(__xludf.DUMMYFUNCTION("""COMPUTED_VALUE"""),"")</f>
        <v/>
      </c>
      <c r="G759" s="3" t="s">
        <v>363</v>
      </c>
      <c r="H759" s="2"/>
    </row>
    <row r="760">
      <c r="F760" s="2" t="str">
        <f>IFERROR(__xludf.DUMMYFUNCTION("""COMPUTED_VALUE"""),"")</f>
        <v/>
      </c>
      <c r="G760" s="3" t="s">
        <v>363</v>
      </c>
      <c r="H760" s="2"/>
    </row>
    <row r="761">
      <c r="F761" s="2" t="str">
        <f>IFERROR(__xludf.DUMMYFUNCTION("""COMPUTED_VALUE"""),"")</f>
        <v/>
      </c>
      <c r="G761" s="3" t="s">
        <v>363</v>
      </c>
      <c r="H761" s="2"/>
    </row>
    <row r="762">
      <c r="F762" s="2" t="str">
        <f>IFERROR(__xludf.DUMMYFUNCTION("""COMPUTED_VALUE"""),"")</f>
        <v/>
      </c>
      <c r="G762" s="3" t="s">
        <v>363</v>
      </c>
      <c r="H762" s="2"/>
    </row>
    <row r="763">
      <c r="F763" s="2" t="str">
        <f>IFERROR(__xludf.DUMMYFUNCTION("""COMPUTED_VALUE"""),"")</f>
        <v/>
      </c>
      <c r="G763" s="3" t="s">
        <v>363</v>
      </c>
      <c r="H763" s="2"/>
    </row>
    <row r="764">
      <c r="F764" s="2" t="str">
        <f>IFERROR(__xludf.DUMMYFUNCTION("""COMPUTED_VALUE"""),"")</f>
        <v/>
      </c>
      <c r="G764" s="3" t="s">
        <v>363</v>
      </c>
      <c r="H764" s="2"/>
    </row>
    <row r="765">
      <c r="F765" s="2" t="str">
        <f>IFERROR(__xludf.DUMMYFUNCTION("""COMPUTED_VALUE"""),"")</f>
        <v/>
      </c>
      <c r="G765" s="3" t="s">
        <v>363</v>
      </c>
      <c r="H765" s="2"/>
    </row>
    <row r="766">
      <c r="F766" s="2" t="str">
        <f>IFERROR(__xludf.DUMMYFUNCTION("""COMPUTED_VALUE"""),"")</f>
        <v/>
      </c>
      <c r="G766" s="3" t="s">
        <v>363</v>
      </c>
      <c r="H766" s="2"/>
    </row>
    <row r="767">
      <c r="F767" s="2" t="str">
        <f>IFERROR(__xludf.DUMMYFUNCTION("""COMPUTED_VALUE"""),"")</f>
        <v/>
      </c>
      <c r="G767" s="3" t="s">
        <v>363</v>
      </c>
      <c r="H767" s="2"/>
    </row>
    <row r="768">
      <c r="F768" s="2" t="str">
        <f>IFERROR(__xludf.DUMMYFUNCTION("""COMPUTED_VALUE"""),"")</f>
        <v/>
      </c>
      <c r="G768" s="3" t="s">
        <v>363</v>
      </c>
      <c r="H768" s="2"/>
    </row>
    <row r="769">
      <c r="F769" s="2" t="str">
        <f>IFERROR(__xludf.DUMMYFUNCTION("""COMPUTED_VALUE"""),"")</f>
        <v/>
      </c>
      <c r="G769" s="3" t="s">
        <v>363</v>
      </c>
      <c r="H769" s="2"/>
    </row>
    <row r="770">
      <c r="F770" s="2" t="str">
        <f>IFERROR(__xludf.DUMMYFUNCTION("""COMPUTED_VALUE"""),"")</f>
        <v/>
      </c>
      <c r="G770" s="3" t="s">
        <v>363</v>
      </c>
      <c r="H770" s="2"/>
    </row>
    <row r="771">
      <c r="F771" s="2" t="str">
        <f>IFERROR(__xludf.DUMMYFUNCTION("""COMPUTED_VALUE"""),"")</f>
        <v/>
      </c>
      <c r="G771" s="3" t="s">
        <v>363</v>
      </c>
      <c r="H771" s="2"/>
    </row>
    <row r="772">
      <c r="F772" s="2" t="str">
        <f>IFERROR(__xludf.DUMMYFUNCTION("""COMPUTED_VALUE"""),"")</f>
        <v/>
      </c>
      <c r="G772" s="3" t="s">
        <v>363</v>
      </c>
      <c r="H772" s="2"/>
    </row>
    <row r="773">
      <c r="F773" s="2" t="str">
        <f>IFERROR(__xludf.DUMMYFUNCTION("""COMPUTED_VALUE"""),"")</f>
        <v/>
      </c>
      <c r="G773" s="3" t="s">
        <v>363</v>
      </c>
      <c r="H773" s="2"/>
    </row>
    <row r="774">
      <c r="F774" s="2" t="str">
        <f>IFERROR(__xludf.DUMMYFUNCTION("""COMPUTED_VALUE"""),"")</f>
        <v/>
      </c>
      <c r="G774" s="3" t="s">
        <v>363</v>
      </c>
      <c r="H774" s="2"/>
    </row>
    <row r="775">
      <c r="F775" s="2" t="str">
        <f>IFERROR(__xludf.DUMMYFUNCTION("""COMPUTED_VALUE"""),"")</f>
        <v/>
      </c>
      <c r="G775" s="3" t="s">
        <v>363</v>
      </c>
      <c r="H775" s="2"/>
    </row>
    <row r="776">
      <c r="F776" s="2" t="str">
        <f>IFERROR(__xludf.DUMMYFUNCTION("""COMPUTED_VALUE"""),"")</f>
        <v/>
      </c>
      <c r="G776" s="3" t="s">
        <v>363</v>
      </c>
      <c r="H776" s="2"/>
    </row>
    <row r="777">
      <c r="F777" s="2" t="str">
        <f>IFERROR(__xludf.DUMMYFUNCTION("""COMPUTED_VALUE"""),"")</f>
        <v/>
      </c>
      <c r="G777" s="3" t="s">
        <v>363</v>
      </c>
      <c r="H777" s="2"/>
    </row>
    <row r="778">
      <c r="F778" s="2" t="str">
        <f>IFERROR(__xludf.DUMMYFUNCTION("""COMPUTED_VALUE"""),"")</f>
        <v/>
      </c>
      <c r="G778" s="3" t="s">
        <v>363</v>
      </c>
      <c r="H778" s="2"/>
    </row>
    <row r="779">
      <c r="F779" s="2" t="str">
        <f>IFERROR(__xludf.DUMMYFUNCTION("""COMPUTED_VALUE"""),"")</f>
        <v/>
      </c>
      <c r="G779" s="3" t="s">
        <v>363</v>
      </c>
      <c r="H779" s="2"/>
    </row>
    <row r="780">
      <c r="F780" s="2" t="str">
        <f>IFERROR(__xludf.DUMMYFUNCTION("""COMPUTED_VALUE"""),"")</f>
        <v/>
      </c>
      <c r="G780" s="3" t="s">
        <v>363</v>
      </c>
      <c r="H780" s="2"/>
    </row>
    <row r="781">
      <c r="F781" s="2" t="str">
        <f>IFERROR(__xludf.DUMMYFUNCTION("""COMPUTED_VALUE"""),"")</f>
        <v/>
      </c>
      <c r="G781" s="3" t="s">
        <v>363</v>
      </c>
      <c r="H781" s="2"/>
    </row>
    <row r="782">
      <c r="F782" s="2" t="str">
        <f>IFERROR(__xludf.DUMMYFUNCTION("""COMPUTED_VALUE"""),"")</f>
        <v/>
      </c>
      <c r="G782" s="3" t="s">
        <v>363</v>
      </c>
      <c r="H782" s="2"/>
    </row>
    <row r="783">
      <c r="F783" s="2" t="str">
        <f>IFERROR(__xludf.DUMMYFUNCTION("""COMPUTED_VALUE"""),"")</f>
        <v/>
      </c>
      <c r="G783" s="3" t="s">
        <v>363</v>
      </c>
      <c r="H783" s="2"/>
    </row>
    <row r="784">
      <c r="F784" s="2" t="str">
        <f>IFERROR(__xludf.DUMMYFUNCTION("""COMPUTED_VALUE"""),"")</f>
        <v/>
      </c>
      <c r="G784" s="3" t="s">
        <v>363</v>
      </c>
      <c r="H784" s="2"/>
    </row>
    <row r="785">
      <c r="F785" s="2" t="str">
        <f>IFERROR(__xludf.DUMMYFUNCTION("""COMPUTED_VALUE"""),"")</f>
        <v/>
      </c>
      <c r="G785" s="3" t="s">
        <v>363</v>
      </c>
      <c r="H785" s="2"/>
    </row>
    <row r="786">
      <c r="F786" s="2" t="str">
        <f>IFERROR(__xludf.DUMMYFUNCTION("""COMPUTED_VALUE"""),"")</f>
        <v/>
      </c>
      <c r="G786" s="3" t="s">
        <v>363</v>
      </c>
      <c r="H786" s="2"/>
    </row>
    <row r="787">
      <c r="F787" s="2" t="str">
        <f>IFERROR(__xludf.DUMMYFUNCTION("""COMPUTED_VALUE"""),"")</f>
        <v/>
      </c>
      <c r="G787" s="3" t="s">
        <v>363</v>
      </c>
      <c r="H787" s="2"/>
    </row>
    <row r="788">
      <c r="F788" s="2" t="str">
        <f>IFERROR(__xludf.DUMMYFUNCTION("""COMPUTED_VALUE"""),"")</f>
        <v/>
      </c>
      <c r="G788" s="3" t="s">
        <v>363</v>
      </c>
      <c r="H788" s="2"/>
    </row>
    <row r="789">
      <c r="F789" s="2" t="str">
        <f>IFERROR(__xludf.DUMMYFUNCTION("""COMPUTED_VALUE"""),"")</f>
        <v/>
      </c>
      <c r="G789" s="3" t="s">
        <v>363</v>
      </c>
      <c r="H789" s="2"/>
    </row>
    <row r="790">
      <c r="F790" s="2" t="str">
        <f>IFERROR(__xludf.DUMMYFUNCTION("""COMPUTED_VALUE"""),"")</f>
        <v/>
      </c>
      <c r="G790" s="3" t="s">
        <v>363</v>
      </c>
      <c r="H790" s="2"/>
    </row>
    <row r="791">
      <c r="F791" s="2" t="str">
        <f>IFERROR(__xludf.DUMMYFUNCTION("""COMPUTED_VALUE"""),"")</f>
        <v/>
      </c>
      <c r="G791" s="3" t="s">
        <v>363</v>
      </c>
      <c r="H791" s="2"/>
    </row>
    <row r="792">
      <c r="F792" s="2" t="str">
        <f>IFERROR(__xludf.DUMMYFUNCTION("""COMPUTED_VALUE"""),"")</f>
        <v/>
      </c>
      <c r="G792" s="3" t="s">
        <v>363</v>
      </c>
      <c r="H792" s="2"/>
    </row>
    <row r="793">
      <c r="F793" s="2" t="str">
        <f>IFERROR(__xludf.DUMMYFUNCTION("""COMPUTED_VALUE"""),"")</f>
        <v/>
      </c>
      <c r="G793" s="3" t="s">
        <v>363</v>
      </c>
      <c r="H793" s="2"/>
    </row>
    <row r="794">
      <c r="F794" s="2" t="str">
        <f>IFERROR(__xludf.DUMMYFUNCTION("""COMPUTED_VALUE"""),"")</f>
        <v/>
      </c>
      <c r="G794" s="3" t="s">
        <v>363</v>
      </c>
      <c r="H794" s="2"/>
    </row>
    <row r="795">
      <c r="F795" s="2" t="str">
        <f>IFERROR(__xludf.DUMMYFUNCTION("""COMPUTED_VALUE"""),"")</f>
        <v/>
      </c>
      <c r="G795" s="3" t="s">
        <v>363</v>
      </c>
      <c r="H795" s="2"/>
    </row>
    <row r="796">
      <c r="F796" s="2" t="str">
        <f>IFERROR(__xludf.DUMMYFUNCTION("""COMPUTED_VALUE"""),"")</f>
        <v/>
      </c>
      <c r="G796" s="3" t="s">
        <v>363</v>
      </c>
      <c r="H796" s="2"/>
    </row>
    <row r="797">
      <c r="F797" s="2" t="str">
        <f>IFERROR(__xludf.DUMMYFUNCTION("""COMPUTED_VALUE"""),"")</f>
        <v/>
      </c>
      <c r="G797" s="3" t="s">
        <v>363</v>
      </c>
      <c r="H797" s="2"/>
    </row>
    <row r="798">
      <c r="F798" s="2" t="str">
        <f>IFERROR(__xludf.DUMMYFUNCTION("""COMPUTED_VALUE"""),"")</f>
        <v/>
      </c>
      <c r="G798" s="3" t="s">
        <v>363</v>
      </c>
      <c r="H798" s="2"/>
    </row>
    <row r="799">
      <c r="F799" s="2" t="str">
        <f>IFERROR(__xludf.DUMMYFUNCTION("""COMPUTED_VALUE"""),"")</f>
        <v/>
      </c>
      <c r="G799" s="3" t="s">
        <v>363</v>
      </c>
      <c r="H799" s="2"/>
    </row>
    <row r="800">
      <c r="F800" s="2" t="str">
        <f>IFERROR(__xludf.DUMMYFUNCTION("""COMPUTED_VALUE"""),"")</f>
        <v/>
      </c>
      <c r="G800" s="3" t="s">
        <v>363</v>
      </c>
      <c r="H800" s="2"/>
    </row>
    <row r="801">
      <c r="F801" s="2" t="str">
        <f>IFERROR(__xludf.DUMMYFUNCTION("""COMPUTED_VALUE"""),"")</f>
        <v/>
      </c>
      <c r="G801" s="3" t="s">
        <v>363</v>
      </c>
      <c r="H801" s="2"/>
    </row>
    <row r="802">
      <c r="F802" s="2" t="str">
        <f>IFERROR(__xludf.DUMMYFUNCTION("""COMPUTED_VALUE"""),"")</f>
        <v/>
      </c>
      <c r="G802" s="3" t="s">
        <v>363</v>
      </c>
      <c r="H802" s="2"/>
    </row>
    <row r="803">
      <c r="F803" s="2" t="str">
        <f>IFERROR(__xludf.DUMMYFUNCTION("""COMPUTED_VALUE"""),"")</f>
        <v/>
      </c>
      <c r="G803" s="3" t="s">
        <v>363</v>
      </c>
      <c r="H803" s="2"/>
    </row>
    <row r="804">
      <c r="F804" s="2" t="str">
        <f>IFERROR(__xludf.DUMMYFUNCTION("""COMPUTED_VALUE"""),"")</f>
        <v/>
      </c>
      <c r="G804" s="3" t="s">
        <v>363</v>
      </c>
      <c r="H804" s="2"/>
    </row>
    <row r="805">
      <c r="F805" s="2" t="str">
        <f>IFERROR(__xludf.DUMMYFUNCTION("""COMPUTED_VALUE"""),"")</f>
        <v/>
      </c>
      <c r="G805" s="3" t="s">
        <v>363</v>
      </c>
      <c r="H805" s="2"/>
    </row>
    <row r="806">
      <c r="F806" s="2" t="str">
        <f>IFERROR(__xludf.DUMMYFUNCTION("""COMPUTED_VALUE"""),"")</f>
        <v/>
      </c>
      <c r="G806" s="3" t="s">
        <v>363</v>
      </c>
      <c r="H806" s="2"/>
    </row>
    <row r="807">
      <c r="F807" s="2" t="str">
        <f>IFERROR(__xludf.DUMMYFUNCTION("""COMPUTED_VALUE"""),"")</f>
        <v/>
      </c>
      <c r="G807" s="3" t="s">
        <v>363</v>
      </c>
      <c r="H807" s="2"/>
    </row>
    <row r="808">
      <c r="F808" s="2" t="str">
        <f>IFERROR(__xludf.DUMMYFUNCTION("""COMPUTED_VALUE"""),"")</f>
        <v/>
      </c>
      <c r="G808" s="3" t="s">
        <v>363</v>
      </c>
      <c r="H808" s="2"/>
    </row>
    <row r="809">
      <c r="F809" s="2" t="str">
        <f>IFERROR(__xludf.DUMMYFUNCTION("""COMPUTED_VALUE"""),"")</f>
        <v/>
      </c>
      <c r="G809" s="3" t="s">
        <v>363</v>
      </c>
      <c r="H809" s="2"/>
    </row>
    <row r="810">
      <c r="F810" s="2" t="str">
        <f>IFERROR(__xludf.DUMMYFUNCTION("""COMPUTED_VALUE"""),"")</f>
        <v/>
      </c>
      <c r="G810" s="3" t="s">
        <v>363</v>
      </c>
      <c r="H810" s="2"/>
    </row>
    <row r="811">
      <c r="F811" s="2" t="str">
        <f>IFERROR(__xludf.DUMMYFUNCTION("""COMPUTED_VALUE"""),"")</f>
        <v/>
      </c>
      <c r="G811" s="3" t="s">
        <v>363</v>
      </c>
      <c r="H811" s="2"/>
    </row>
    <row r="812">
      <c r="F812" s="2" t="str">
        <f>IFERROR(__xludf.DUMMYFUNCTION("""COMPUTED_VALUE"""),"")</f>
        <v/>
      </c>
      <c r="G812" s="3" t="s">
        <v>363</v>
      </c>
      <c r="H812" s="2"/>
    </row>
    <row r="813">
      <c r="F813" s="2" t="str">
        <f>IFERROR(__xludf.DUMMYFUNCTION("""COMPUTED_VALUE"""),"")</f>
        <v/>
      </c>
      <c r="G813" s="3" t="s">
        <v>363</v>
      </c>
      <c r="H813" s="2"/>
    </row>
    <row r="814">
      <c r="F814" s="2" t="str">
        <f>IFERROR(__xludf.DUMMYFUNCTION("""COMPUTED_VALUE"""),"")</f>
        <v/>
      </c>
      <c r="G814" s="3" t="s">
        <v>363</v>
      </c>
      <c r="H814" s="2"/>
    </row>
    <row r="815">
      <c r="F815" s="2" t="str">
        <f>IFERROR(__xludf.DUMMYFUNCTION("""COMPUTED_VALUE"""),"")</f>
        <v/>
      </c>
      <c r="G815" s="3" t="s">
        <v>363</v>
      </c>
      <c r="H815" s="2"/>
    </row>
    <row r="816">
      <c r="F816" s="2" t="str">
        <f>IFERROR(__xludf.DUMMYFUNCTION("""COMPUTED_VALUE"""),"")</f>
        <v/>
      </c>
      <c r="G816" s="3" t="s">
        <v>363</v>
      </c>
      <c r="H816" s="2"/>
    </row>
    <row r="817">
      <c r="F817" s="2" t="str">
        <f>IFERROR(__xludf.DUMMYFUNCTION("""COMPUTED_VALUE"""),"")</f>
        <v/>
      </c>
      <c r="G817" s="3" t="s">
        <v>363</v>
      </c>
      <c r="H817" s="2"/>
    </row>
    <row r="818">
      <c r="F818" s="2" t="str">
        <f>IFERROR(__xludf.DUMMYFUNCTION("""COMPUTED_VALUE"""),"")</f>
        <v/>
      </c>
      <c r="G818" s="3" t="s">
        <v>363</v>
      </c>
      <c r="H818" s="2"/>
    </row>
    <row r="819">
      <c r="F819" s="2" t="str">
        <f>IFERROR(__xludf.DUMMYFUNCTION("""COMPUTED_VALUE"""),"")</f>
        <v/>
      </c>
      <c r="G819" s="3" t="s">
        <v>363</v>
      </c>
      <c r="H819" s="2"/>
    </row>
    <row r="820">
      <c r="F820" s="2" t="str">
        <f>IFERROR(__xludf.DUMMYFUNCTION("""COMPUTED_VALUE"""),"")</f>
        <v/>
      </c>
      <c r="G820" s="3" t="s">
        <v>363</v>
      </c>
      <c r="H820" s="2"/>
    </row>
    <row r="821">
      <c r="F821" s="2" t="str">
        <f>IFERROR(__xludf.DUMMYFUNCTION("""COMPUTED_VALUE"""),"")</f>
        <v/>
      </c>
      <c r="G821" s="3" t="s">
        <v>363</v>
      </c>
      <c r="H821" s="2"/>
    </row>
    <row r="822">
      <c r="F822" s="2" t="str">
        <f>IFERROR(__xludf.DUMMYFUNCTION("""COMPUTED_VALUE"""),"")</f>
        <v/>
      </c>
      <c r="G822" s="3" t="s">
        <v>363</v>
      </c>
      <c r="H822" s="2"/>
    </row>
    <row r="823">
      <c r="F823" s="2" t="str">
        <f>IFERROR(__xludf.DUMMYFUNCTION("""COMPUTED_VALUE"""),"")</f>
        <v/>
      </c>
      <c r="G823" s="3" t="s">
        <v>363</v>
      </c>
      <c r="H823" s="2"/>
    </row>
    <row r="824">
      <c r="F824" s="2" t="str">
        <f>IFERROR(__xludf.DUMMYFUNCTION("""COMPUTED_VALUE"""),"")</f>
        <v/>
      </c>
      <c r="G824" s="3" t="s">
        <v>363</v>
      </c>
      <c r="H824" s="2"/>
    </row>
    <row r="825">
      <c r="F825" s="2" t="str">
        <f>IFERROR(__xludf.DUMMYFUNCTION("""COMPUTED_VALUE"""),"")</f>
        <v/>
      </c>
      <c r="G825" s="3" t="s">
        <v>363</v>
      </c>
      <c r="H825" s="2"/>
    </row>
    <row r="826">
      <c r="F826" s="2" t="str">
        <f>IFERROR(__xludf.DUMMYFUNCTION("""COMPUTED_VALUE"""),"")</f>
        <v/>
      </c>
      <c r="G826" s="3" t="s">
        <v>363</v>
      </c>
      <c r="H826" s="2"/>
    </row>
    <row r="827">
      <c r="F827" s="2" t="str">
        <f>IFERROR(__xludf.DUMMYFUNCTION("""COMPUTED_VALUE"""),"")</f>
        <v/>
      </c>
      <c r="G827" s="3" t="s">
        <v>363</v>
      </c>
      <c r="H827" s="2"/>
    </row>
    <row r="828">
      <c r="F828" s="2" t="str">
        <f>IFERROR(__xludf.DUMMYFUNCTION("""COMPUTED_VALUE"""),"")</f>
        <v/>
      </c>
      <c r="G828" s="3" t="s">
        <v>363</v>
      </c>
      <c r="H828" s="2"/>
    </row>
    <row r="829">
      <c r="F829" s="2" t="str">
        <f>IFERROR(__xludf.DUMMYFUNCTION("""COMPUTED_VALUE"""),"")</f>
        <v/>
      </c>
      <c r="G829" s="3" t="s">
        <v>363</v>
      </c>
      <c r="H829" s="2"/>
    </row>
    <row r="830">
      <c r="F830" s="2" t="str">
        <f>IFERROR(__xludf.DUMMYFUNCTION("""COMPUTED_VALUE"""),"")</f>
        <v/>
      </c>
      <c r="G830" s="3" t="s">
        <v>363</v>
      </c>
      <c r="H830" s="2"/>
    </row>
    <row r="831">
      <c r="F831" s="2" t="str">
        <f>IFERROR(__xludf.DUMMYFUNCTION("""COMPUTED_VALUE"""),"")</f>
        <v/>
      </c>
      <c r="G831" s="3" t="s">
        <v>363</v>
      </c>
      <c r="H831" s="2"/>
    </row>
    <row r="832">
      <c r="F832" s="2" t="str">
        <f>IFERROR(__xludf.DUMMYFUNCTION("""COMPUTED_VALUE"""),"")</f>
        <v/>
      </c>
      <c r="G832" s="3" t="s">
        <v>363</v>
      </c>
      <c r="H832" s="2"/>
    </row>
    <row r="833">
      <c r="F833" s="2" t="str">
        <f>IFERROR(__xludf.DUMMYFUNCTION("""COMPUTED_VALUE"""),"")</f>
        <v/>
      </c>
      <c r="G833" s="3" t="s">
        <v>363</v>
      </c>
      <c r="H833" s="2"/>
    </row>
    <row r="834">
      <c r="F834" s="2" t="str">
        <f>IFERROR(__xludf.DUMMYFUNCTION("""COMPUTED_VALUE"""),"")</f>
        <v/>
      </c>
      <c r="G834" s="3" t="s">
        <v>363</v>
      </c>
      <c r="H834" s="2"/>
    </row>
    <row r="835">
      <c r="F835" s="2" t="str">
        <f>IFERROR(__xludf.DUMMYFUNCTION("""COMPUTED_VALUE"""),"")</f>
        <v/>
      </c>
      <c r="G835" s="3" t="s">
        <v>363</v>
      </c>
      <c r="H835" s="2"/>
    </row>
    <row r="836">
      <c r="F836" s="2" t="str">
        <f>IFERROR(__xludf.DUMMYFUNCTION("""COMPUTED_VALUE"""),"")</f>
        <v/>
      </c>
      <c r="G836" s="3" t="s">
        <v>363</v>
      </c>
      <c r="H836" s="2"/>
    </row>
    <row r="837">
      <c r="F837" s="2" t="str">
        <f>IFERROR(__xludf.DUMMYFUNCTION("""COMPUTED_VALUE"""),"")</f>
        <v/>
      </c>
      <c r="G837" s="3" t="s">
        <v>363</v>
      </c>
      <c r="H837" s="2"/>
    </row>
    <row r="838">
      <c r="F838" s="2" t="str">
        <f>IFERROR(__xludf.DUMMYFUNCTION("""COMPUTED_VALUE"""),"")</f>
        <v/>
      </c>
      <c r="G838" s="3" t="s">
        <v>363</v>
      </c>
      <c r="H838" s="2"/>
    </row>
    <row r="839">
      <c r="F839" s="2" t="str">
        <f>IFERROR(__xludf.DUMMYFUNCTION("""COMPUTED_VALUE"""),"")</f>
        <v/>
      </c>
      <c r="G839" s="3" t="s">
        <v>363</v>
      </c>
      <c r="H839" s="2"/>
    </row>
    <row r="840">
      <c r="F840" s="2" t="str">
        <f>IFERROR(__xludf.DUMMYFUNCTION("""COMPUTED_VALUE"""),"")</f>
        <v/>
      </c>
      <c r="G840" s="3" t="s">
        <v>363</v>
      </c>
      <c r="H840" s="2"/>
    </row>
    <row r="841">
      <c r="F841" s="2" t="str">
        <f>IFERROR(__xludf.DUMMYFUNCTION("""COMPUTED_VALUE"""),"")</f>
        <v/>
      </c>
      <c r="G841" s="3" t="s">
        <v>363</v>
      </c>
      <c r="H841" s="2"/>
    </row>
    <row r="842">
      <c r="F842" s="2" t="str">
        <f>IFERROR(__xludf.DUMMYFUNCTION("""COMPUTED_VALUE"""),"")</f>
        <v/>
      </c>
      <c r="G842" s="3" t="s">
        <v>363</v>
      </c>
      <c r="H842" s="2"/>
    </row>
    <row r="843">
      <c r="F843" s="2" t="str">
        <f>IFERROR(__xludf.DUMMYFUNCTION("""COMPUTED_VALUE"""),"")</f>
        <v/>
      </c>
      <c r="G843" s="3" t="s">
        <v>363</v>
      </c>
      <c r="H843" s="2"/>
    </row>
    <row r="844">
      <c r="F844" s="2" t="str">
        <f>IFERROR(__xludf.DUMMYFUNCTION("""COMPUTED_VALUE"""),"")</f>
        <v/>
      </c>
      <c r="G844" s="3" t="s">
        <v>363</v>
      </c>
      <c r="H844" s="2"/>
    </row>
    <row r="845">
      <c r="F845" s="2" t="str">
        <f>IFERROR(__xludf.DUMMYFUNCTION("""COMPUTED_VALUE"""),"")</f>
        <v/>
      </c>
      <c r="G845" s="3" t="s">
        <v>363</v>
      </c>
      <c r="H845" s="2"/>
    </row>
    <row r="846">
      <c r="F846" s="2" t="str">
        <f>IFERROR(__xludf.DUMMYFUNCTION("""COMPUTED_VALUE"""),"")</f>
        <v/>
      </c>
      <c r="G846" s="3" t="s">
        <v>363</v>
      </c>
      <c r="H846" s="2"/>
    </row>
    <row r="847">
      <c r="F847" s="2" t="str">
        <f>IFERROR(__xludf.DUMMYFUNCTION("""COMPUTED_VALUE"""),"")</f>
        <v/>
      </c>
      <c r="G847" s="3" t="s">
        <v>363</v>
      </c>
      <c r="H847" s="2"/>
    </row>
    <row r="848">
      <c r="F848" s="2" t="str">
        <f>IFERROR(__xludf.DUMMYFUNCTION("""COMPUTED_VALUE"""),"")</f>
        <v/>
      </c>
      <c r="G848" s="3" t="s">
        <v>363</v>
      </c>
      <c r="H848" s="2"/>
    </row>
    <row r="849">
      <c r="F849" s="2" t="str">
        <f>IFERROR(__xludf.DUMMYFUNCTION("""COMPUTED_VALUE"""),"")</f>
        <v/>
      </c>
      <c r="G849" s="3" t="s">
        <v>363</v>
      </c>
      <c r="H849" s="2"/>
    </row>
    <row r="850">
      <c r="F850" s="2" t="str">
        <f>IFERROR(__xludf.DUMMYFUNCTION("""COMPUTED_VALUE"""),"")</f>
        <v/>
      </c>
      <c r="G850" s="3" t="s">
        <v>363</v>
      </c>
      <c r="H850" s="2"/>
    </row>
    <row r="851">
      <c r="F851" s="2" t="str">
        <f>IFERROR(__xludf.DUMMYFUNCTION("""COMPUTED_VALUE"""),"")</f>
        <v/>
      </c>
      <c r="G851" s="3" t="s">
        <v>363</v>
      </c>
      <c r="H851" s="2"/>
    </row>
    <row r="852">
      <c r="F852" s="2" t="str">
        <f>IFERROR(__xludf.DUMMYFUNCTION("""COMPUTED_VALUE"""),"")</f>
        <v/>
      </c>
      <c r="G852" s="3" t="s">
        <v>363</v>
      </c>
      <c r="H852" s="2"/>
    </row>
    <row r="853">
      <c r="F853" s="2" t="str">
        <f>IFERROR(__xludf.DUMMYFUNCTION("""COMPUTED_VALUE"""),"")</f>
        <v/>
      </c>
      <c r="G853" s="3" t="s">
        <v>363</v>
      </c>
      <c r="H853" s="2"/>
    </row>
    <row r="854">
      <c r="F854" s="2" t="str">
        <f>IFERROR(__xludf.DUMMYFUNCTION("""COMPUTED_VALUE"""),"")</f>
        <v/>
      </c>
      <c r="G854" s="3" t="s">
        <v>363</v>
      </c>
      <c r="H854" s="2"/>
    </row>
    <row r="855">
      <c r="F855" s="2" t="str">
        <f>IFERROR(__xludf.DUMMYFUNCTION("""COMPUTED_VALUE"""),"")</f>
        <v/>
      </c>
      <c r="G855" s="3" t="s">
        <v>363</v>
      </c>
      <c r="H855" s="2"/>
    </row>
    <row r="856">
      <c r="F856" s="2" t="str">
        <f>IFERROR(__xludf.DUMMYFUNCTION("""COMPUTED_VALUE"""),"")</f>
        <v/>
      </c>
      <c r="G856" s="3" t="s">
        <v>363</v>
      </c>
      <c r="H856" s="2"/>
    </row>
    <row r="857">
      <c r="F857" s="2" t="str">
        <f>IFERROR(__xludf.DUMMYFUNCTION("""COMPUTED_VALUE"""),"")</f>
        <v/>
      </c>
      <c r="G857" s="3" t="s">
        <v>363</v>
      </c>
      <c r="H857" s="2"/>
    </row>
    <row r="858">
      <c r="F858" s="2" t="str">
        <f>IFERROR(__xludf.DUMMYFUNCTION("""COMPUTED_VALUE"""),"")</f>
        <v/>
      </c>
      <c r="G858" s="3" t="s">
        <v>363</v>
      </c>
      <c r="H858" s="2"/>
    </row>
    <row r="859">
      <c r="F859" s="2" t="str">
        <f>IFERROR(__xludf.DUMMYFUNCTION("""COMPUTED_VALUE"""),"")</f>
        <v/>
      </c>
      <c r="G859" s="3" t="s">
        <v>363</v>
      </c>
      <c r="H859" s="2"/>
    </row>
    <row r="860">
      <c r="F860" s="2" t="str">
        <f>IFERROR(__xludf.DUMMYFUNCTION("""COMPUTED_VALUE"""),"")</f>
        <v/>
      </c>
      <c r="G860" s="3" t="s">
        <v>363</v>
      </c>
      <c r="H860" s="2"/>
    </row>
    <row r="861">
      <c r="F861" s="2" t="str">
        <f>IFERROR(__xludf.DUMMYFUNCTION("""COMPUTED_VALUE"""),"")</f>
        <v/>
      </c>
      <c r="G861" s="3" t="s">
        <v>363</v>
      </c>
      <c r="H861" s="2"/>
    </row>
    <row r="862">
      <c r="F862" s="2" t="str">
        <f>IFERROR(__xludf.DUMMYFUNCTION("""COMPUTED_VALUE"""),"")</f>
        <v/>
      </c>
      <c r="G862" s="3" t="s">
        <v>363</v>
      </c>
      <c r="H862" s="2"/>
    </row>
    <row r="863">
      <c r="F863" s="2" t="str">
        <f>IFERROR(__xludf.DUMMYFUNCTION("""COMPUTED_VALUE"""),"")</f>
        <v/>
      </c>
      <c r="G863" s="3" t="s">
        <v>363</v>
      </c>
      <c r="H863" s="2"/>
    </row>
    <row r="864">
      <c r="F864" s="2" t="str">
        <f>IFERROR(__xludf.DUMMYFUNCTION("""COMPUTED_VALUE"""),"")</f>
        <v/>
      </c>
      <c r="G864" s="3" t="s">
        <v>363</v>
      </c>
      <c r="H864" s="2"/>
    </row>
    <row r="865">
      <c r="F865" s="2" t="str">
        <f>IFERROR(__xludf.DUMMYFUNCTION("""COMPUTED_VALUE"""),"")</f>
        <v/>
      </c>
      <c r="G865" s="3" t="s">
        <v>363</v>
      </c>
      <c r="H865" s="2"/>
    </row>
    <row r="866">
      <c r="F866" s="2" t="str">
        <f>IFERROR(__xludf.DUMMYFUNCTION("""COMPUTED_VALUE"""),"")</f>
        <v/>
      </c>
      <c r="G866" s="3" t="s">
        <v>363</v>
      </c>
      <c r="H866" s="2"/>
    </row>
    <row r="867">
      <c r="F867" s="2" t="str">
        <f>IFERROR(__xludf.DUMMYFUNCTION("""COMPUTED_VALUE"""),"")</f>
        <v/>
      </c>
      <c r="G867" s="3" t="s">
        <v>363</v>
      </c>
      <c r="H867" s="2"/>
    </row>
    <row r="868">
      <c r="F868" s="2" t="str">
        <f>IFERROR(__xludf.DUMMYFUNCTION("""COMPUTED_VALUE"""),"")</f>
        <v/>
      </c>
      <c r="G868" s="3" t="s">
        <v>363</v>
      </c>
      <c r="H868" s="2"/>
    </row>
    <row r="869">
      <c r="F869" s="2" t="str">
        <f>IFERROR(__xludf.DUMMYFUNCTION("""COMPUTED_VALUE"""),"")</f>
        <v/>
      </c>
      <c r="G869" s="3" t="s">
        <v>363</v>
      </c>
      <c r="H869" s="2"/>
    </row>
    <row r="870">
      <c r="F870" s="2" t="str">
        <f>IFERROR(__xludf.DUMMYFUNCTION("""COMPUTED_VALUE"""),"")</f>
        <v/>
      </c>
      <c r="G870" s="3" t="s">
        <v>363</v>
      </c>
      <c r="H870" s="2"/>
    </row>
    <row r="871">
      <c r="F871" s="2" t="str">
        <f>IFERROR(__xludf.DUMMYFUNCTION("""COMPUTED_VALUE"""),"")</f>
        <v/>
      </c>
      <c r="G871" s="3" t="s">
        <v>363</v>
      </c>
      <c r="H871" s="2"/>
    </row>
    <row r="872">
      <c r="F872" s="2" t="str">
        <f>IFERROR(__xludf.DUMMYFUNCTION("""COMPUTED_VALUE"""),"")</f>
        <v/>
      </c>
      <c r="G872" s="3" t="s">
        <v>363</v>
      </c>
      <c r="H872" s="2"/>
    </row>
    <row r="873">
      <c r="F873" s="2" t="str">
        <f>IFERROR(__xludf.DUMMYFUNCTION("""COMPUTED_VALUE"""),"")</f>
        <v/>
      </c>
      <c r="G873" s="3" t="s">
        <v>363</v>
      </c>
      <c r="H873" s="2"/>
    </row>
    <row r="874">
      <c r="F874" s="2" t="str">
        <f>IFERROR(__xludf.DUMMYFUNCTION("""COMPUTED_VALUE"""),"")</f>
        <v/>
      </c>
      <c r="G874" s="3" t="s">
        <v>363</v>
      </c>
      <c r="H874" s="2"/>
    </row>
    <row r="875">
      <c r="F875" s="2" t="str">
        <f>IFERROR(__xludf.DUMMYFUNCTION("""COMPUTED_VALUE"""),"")</f>
        <v/>
      </c>
      <c r="G875" s="3" t="s">
        <v>363</v>
      </c>
      <c r="H875" s="2"/>
    </row>
    <row r="876">
      <c r="F876" s="2" t="str">
        <f>IFERROR(__xludf.DUMMYFUNCTION("""COMPUTED_VALUE"""),"")</f>
        <v/>
      </c>
      <c r="G876" s="3" t="s">
        <v>363</v>
      </c>
      <c r="H876" s="2"/>
    </row>
    <row r="877">
      <c r="F877" s="2" t="str">
        <f>IFERROR(__xludf.DUMMYFUNCTION("""COMPUTED_VALUE"""),"")</f>
        <v/>
      </c>
      <c r="G877" s="3" t="s">
        <v>363</v>
      </c>
      <c r="H877" s="2"/>
    </row>
    <row r="878">
      <c r="F878" s="2" t="str">
        <f>IFERROR(__xludf.DUMMYFUNCTION("""COMPUTED_VALUE"""),"")</f>
        <v/>
      </c>
      <c r="G878" s="3" t="s">
        <v>363</v>
      </c>
      <c r="H878" s="2"/>
    </row>
    <row r="879">
      <c r="F879" s="2" t="str">
        <f>IFERROR(__xludf.DUMMYFUNCTION("""COMPUTED_VALUE"""),"")</f>
        <v/>
      </c>
      <c r="G879" s="3" t="s">
        <v>363</v>
      </c>
      <c r="H879" s="2"/>
    </row>
    <row r="880">
      <c r="F880" s="2" t="str">
        <f>IFERROR(__xludf.DUMMYFUNCTION("""COMPUTED_VALUE"""),"")</f>
        <v/>
      </c>
      <c r="G880" s="3" t="s">
        <v>363</v>
      </c>
      <c r="H880" s="2"/>
    </row>
    <row r="881">
      <c r="F881" s="2" t="str">
        <f>IFERROR(__xludf.DUMMYFUNCTION("""COMPUTED_VALUE"""),"")</f>
        <v/>
      </c>
      <c r="G881" s="3" t="s">
        <v>363</v>
      </c>
      <c r="H881" s="2"/>
    </row>
    <row r="882">
      <c r="F882" s="2" t="str">
        <f>IFERROR(__xludf.DUMMYFUNCTION("""COMPUTED_VALUE"""),"")</f>
        <v/>
      </c>
      <c r="G882" s="3" t="s">
        <v>363</v>
      </c>
      <c r="H882" s="2"/>
    </row>
    <row r="883">
      <c r="F883" s="2" t="str">
        <f>IFERROR(__xludf.DUMMYFUNCTION("""COMPUTED_VALUE"""),"")</f>
        <v/>
      </c>
      <c r="G883" s="3" t="s">
        <v>363</v>
      </c>
      <c r="H883" s="2"/>
    </row>
    <row r="884">
      <c r="F884" s="2" t="str">
        <f>IFERROR(__xludf.DUMMYFUNCTION("""COMPUTED_VALUE"""),"")</f>
        <v/>
      </c>
      <c r="G884" s="3" t="s">
        <v>363</v>
      </c>
      <c r="H884" s="2"/>
    </row>
    <row r="885">
      <c r="F885" s="2" t="str">
        <f>IFERROR(__xludf.DUMMYFUNCTION("""COMPUTED_VALUE"""),"")</f>
        <v/>
      </c>
      <c r="G885" s="3" t="s">
        <v>363</v>
      </c>
      <c r="H885" s="2"/>
    </row>
    <row r="886">
      <c r="F886" s="2" t="str">
        <f>IFERROR(__xludf.DUMMYFUNCTION("""COMPUTED_VALUE"""),"")</f>
        <v/>
      </c>
      <c r="G886" s="3" t="s">
        <v>363</v>
      </c>
      <c r="H886" s="2"/>
    </row>
    <row r="887">
      <c r="F887" s="2" t="str">
        <f>IFERROR(__xludf.DUMMYFUNCTION("""COMPUTED_VALUE"""),"")</f>
        <v/>
      </c>
      <c r="G887" s="3" t="s">
        <v>363</v>
      </c>
      <c r="H887" s="2"/>
    </row>
    <row r="888">
      <c r="F888" s="2" t="str">
        <f>IFERROR(__xludf.DUMMYFUNCTION("""COMPUTED_VALUE"""),"")</f>
        <v/>
      </c>
      <c r="G888" s="3" t="s">
        <v>363</v>
      </c>
      <c r="H888" s="2"/>
    </row>
    <row r="889">
      <c r="F889" s="2" t="str">
        <f>IFERROR(__xludf.DUMMYFUNCTION("""COMPUTED_VALUE"""),"")</f>
        <v/>
      </c>
      <c r="G889" s="3" t="s">
        <v>363</v>
      </c>
      <c r="H889" s="2"/>
    </row>
    <row r="890">
      <c r="F890" s="2" t="str">
        <f>IFERROR(__xludf.DUMMYFUNCTION("""COMPUTED_VALUE"""),"")</f>
        <v/>
      </c>
      <c r="G890" s="3" t="s">
        <v>363</v>
      </c>
      <c r="H890" s="2"/>
    </row>
    <row r="891">
      <c r="F891" s="2" t="str">
        <f>IFERROR(__xludf.DUMMYFUNCTION("""COMPUTED_VALUE"""),"")</f>
        <v/>
      </c>
      <c r="G891" s="3" t="s">
        <v>363</v>
      </c>
      <c r="H891" s="2"/>
    </row>
    <row r="892">
      <c r="F892" s="2" t="str">
        <f>IFERROR(__xludf.DUMMYFUNCTION("""COMPUTED_VALUE"""),"")</f>
        <v/>
      </c>
      <c r="G892" s="3" t="s">
        <v>363</v>
      </c>
      <c r="H892" s="2"/>
    </row>
    <row r="893">
      <c r="F893" s="2" t="str">
        <f>IFERROR(__xludf.DUMMYFUNCTION("""COMPUTED_VALUE"""),"")</f>
        <v/>
      </c>
      <c r="G893" s="3" t="s">
        <v>363</v>
      </c>
      <c r="H893" s="2"/>
    </row>
    <row r="894">
      <c r="F894" s="2" t="str">
        <f>IFERROR(__xludf.DUMMYFUNCTION("""COMPUTED_VALUE"""),"")</f>
        <v/>
      </c>
      <c r="G894" s="3" t="s">
        <v>363</v>
      </c>
      <c r="H894" s="2"/>
    </row>
    <row r="895">
      <c r="F895" s="2" t="str">
        <f>IFERROR(__xludf.DUMMYFUNCTION("""COMPUTED_VALUE"""),"")</f>
        <v/>
      </c>
      <c r="G895" s="3" t="s">
        <v>363</v>
      </c>
      <c r="H895" s="2"/>
    </row>
    <row r="896">
      <c r="F896" s="2" t="str">
        <f>IFERROR(__xludf.DUMMYFUNCTION("""COMPUTED_VALUE"""),"")</f>
        <v/>
      </c>
      <c r="G896" s="3" t="s">
        <v>363</v>
      </c>
      <c r="H896" s="2"/>
    </row>
    <row r="897">
      <c r="F897" s="2" t="str">
        <f>IFERROR(__xludf.DUMMYFUNCTION("""COMPUTED_VALUE"""),"")</f>
        <v/>
      </c>
      <c r="G897" s="3" t="s">
        <v>363</v>
      </c>
      <c r="H897" s="2"/>
    </row>
    <row r="898">
      <c r="F898" s="2" t="str">
        <f>IFERROR(__xludf.DUMMYFUNCTION("""COMPUTED_VALUE"""),"")</f>
        <v/>
      </c>
      <c r="G898" s="3" t="s">
        <v>363</v>
      </c>
      <c r="H898" s="2"/>
    </row>
    <row r="899">
      <c r="F899" s="2" t="str">
        <f>IFERROR(__xludf.DUMMYFUNCTION("""COMPUTED_VALUE"""),"")</f>
        <v/>
      </c>
      <c r="G899" s="3" t="s">
        <v>363</v>
      </c>
      <c r="H899" s="2"/>
    </row>
    <row r="900">
      <c r="F900" s="2" t="str">
        <f>IFERROR(__xludf.DUMMYFUNCTION("""COMPUTED_VALUE"""),"")</f>
        <v/>
      </c>
      <c r="G900" s="3" t="s">
        <v>363</v>
      </c>
      <c r="H900" s="2"/>
    </row>
    <row r="901">
      <c r="F901" s="2" t="str">
        <f>IFERROR(__xludf.DUMMYFUNCTION("""COMPUTED_VALUE"""),"")</f>
        <v/>
      </c>
      <c r="G901" s="3" t="s">
        <v>363</v>
      </c>
      <c r="H901" s="2"/>
    </row>
    <row r="902">
      <c r="F902" s="2" t="str">
        <f>IFERROR(__xludf.DUMMYFUNCTION("""COMPUTED_VALUE"""),"")</f>
        <v/>
      </c>
      <c r="G902" s="3" t="s">
        <v>363</v>
      </c>
      <c r="H902" s="2"/>
    </row>
    <row r="903">
      <c r="F903" s="2" t="str">
        <f>IFERROR(__xludf.DUMMYFUNCTION("""COMPUTED_VALUE"""),"")</f>
        <v/>
      </c>
      <c r="G903" s="3" t="s">
        <v>363</v>
      </c>
      <c r="H903" s="2"/>
    </row>
    <row r="904">
      <c r="F904" s="2" t="str">
        <f>IFERROR(__xludf.DUMMYFUNCTION("""COMPUTED_VALUE"""),"")</f>
        <v/>
      </c>
      <c r="G904" s="3" t="s">
        <v>363</v>
      </c>
      <c r="H904" s="2"/>
    </row>
    <row r="905">
      <c r="F905" s="2" t="str">
        <f>IFERROR(__xludf.DUMMYFUNCTION("""COMPUTED_VALUE"""),"")</f>
        <v/>
      </c>
      <c r="G905" s="3" t="s">
        <v>363</v>
      </c>
      <c r="H905" s="2"/>
    </row>
    <row r="906">
      <c r="F906" s="2" t="str">
        <f>IFERROR(__xludf.DUMMYFUNCTION("""COMPUTED_VALUE"""),"")</f>
        <v/>
      </c>
      <c r="G906" s="3" t="s">
        <v>363</v>
      </c>
      <c r="H906" s="2"/>
    </row>
    <row r="907">
      <c r="F907" s="2" t="str">
        <f>IFERROR(__xludf.DUMMYFUNCTION("""COMPUTED_VALUE"""),"")</f>
        <v/>
      </c>
      <c r="G907" s="3" t="s">
        <v>363</v>
      </c>
      <c r="H907" s="2"/>
    </row>
    <row r="908">
      <c r="F908" s="2" t="str">
        <f>IFERROR(__xludf.DUMMYFUNCTION("""COMPUTED_VALUE"""),"")</f>
        <v/>
      </c>
      <c r="G908" s="3" t="s">
        <v>363</v>
      </c>
      <c r="H908" s="2"/>
    </row>
    <row r="909">
      <c r="F909" s="2" t="str">
        <f>IFERROR(__xludf.DUMMYFUNCTION("""COMPUTED_VALUE"""),"")</f>
        <v/>
      </c>
      <c r="G909" s="3" t="s">
        <v>363</v>
      </c>
      <c r="H909" s="2"/>
    </row>
    <row r="910">
      <c r="F910" s="2" t="str">
        <f>IFERROR(__xludf.DUMMYFUNCTION("""COMPUTED_VALUE"""),"")</f>
        <v/>
      </c>
      <c r="G910" s="3" t="s">
        <v>363</v>
      </c>
      <c r="H910" s="2"/>
    </row>
    <row r="911">
      <c r="F911" s="2" t="str">
        <f>IFERROR(__xludf.DUMMYFUNCTION("""COMPUTED_VALUE"""),"")</f>
        <v/>
      </c>
      <c r="G911" s="3" t="s">
        <v>363</v>
      </c>
      <c r="H911" s="2"/>
    </row>
    <row r="912">
      <c r="F912" s="2" t="str">
        <f>IFERROR(__xludf.DUMMYFUNCTION("""COMPUTED_VALUE"""),"")</f>
        <v/>
      </c>
      <c r="G912" s="3" t="s">
        <v>363</v>
      </c>
      <c r="H912" s="2"/>
    </row>
    <row r="913">
      <c r="F913" s="2" t="str">
        <f>IFERROR(__xludf.DUMMYFUNCTION("""COMPUTED_VALUE"""),"")</f>
        <v/>
      </c>
      <c r="G913" s="3" t="s">
        <v>363</v>
      </c>
      <c r="H913" s="2"/>
    </row>
    <row r="914">
      <c r="F914" s="2" t="str">
        <f>IFERROR(__xludf.DUMMYFUNCTION("""COMPUTED_VALUE"""),"")</f>
        <v/>
      </c>
      <c r="G914" s="3" t="s">
        <v>363</v>
      </c>
      <c r="H914" s="2"/>
    </row>
    <row r="915">
      <c r="F915" s="2" t="str">
        <f>IFERROR(__xludf.DUMMYFUNCTION("""COMPUTED_VALUE"""),"")</f>
        <v/>
      </c>
      <c r="G915" s="3" t="s">
        <v>363</v>
      </c>
      <c r="H915" s="2"/>
    </row>
    <row r="916">
      <c r="F916" s="2" t="str">
        <f>IFERROR(__xludf.DUMMYFUNCTION("""COMPUTED_VALUE"""),"")</f>
        <v/>
      </c>
      <c r="G916" s="3" t="s">
        <v>363</v>
      </c>
      <c r="H916" s="2"/>
    </row>
    <row r="917">
      <c r="F917" s="2" t="str">
        <f>IFERROR(__xludf.DUMMYFUNCTION("""COMPUTED_VALUE"""),"")</f>
        <v/>
      </c>
      <c r="G917" s="3" t="s">
        <v>363</v>
      </c>
      <c r="H917" s="2"/>
    </row>
    <row r="918">
      <c r="F918" s="2" t="str">
        <f>IFERROR(__xludf.DUMMYFUNCTION("""COMPUTED_VALUE"""),"")</f>
        <v/>
      </c>
      <c r="G918" s="3" t="s">
        <v>363</v>
      </c>
      <c r="H918" s="2"/>
    </row>
    <row r="919">
      <c r="F919" s="2" t="str">
        <f>IFERROR(__xludf.DUMMYFUNCTION("""COMPUTED_VALUE"""),"")</f>
        <v/>
      </c>
      <c r="G919" s="3" t="s">
        <v>363</v>
      </c>
      <c r="H919" s="2"/>
    </row>
    <row r="920">
      <c r="F920" s="2" t="str">
        <f>IFERROR(__xludf.DUMMYFUNCTION("""COMPUTED_VALUE"""),"")</f>
        <v/>
      </c>
      <c r="G920" s="3" t="s">
        <v>363</v>
      </c>
      <c r="H920" s="2"/>
    </row>
    <row r="921">
      <c r="F921" s="2" t="str">
        <f>IFERROR(__xludf.DUMMYFUNCTION("""COMPUTED_VALUE"""),"")</f>
        <v/>
      </c>
      <c r="G921" s="3" t="s">
        <v>363</v>
      </c>
      <c r="H921" s="2"/>
    </row>
    <row r="922">
      <c r="F922" s="2" t="str">
        <f>IFERROR(__xludf.DUMMYFUNCTION("""COMPUTED_VALUE"""),"")</f>
        <v/>
      </c>
      <c r="G922" s="3" t="s">
        <v>363</v>
      </c>
      <c r="H922" s="2"/>
    </row>
    <row r="923">
      <c r="F923" s="2" t="str">
        <f>IFERROR(__xludf.DUMMYFUNCTION("""COMPUTED_VALUE"""),"")</f>
        <v/>
      </c>
      <c r="G923" s="3" t="s">
        <v>363</v>
      </c>
      <c r="H923" s="2"/>
    </row>
    <row r="924">
      <c r="F924" s="2" t="str">
        <f>IFERROR(__xludf.DUMMYFUNCTION("""COMPUTED_VALUE"""),"")</f>
        <v/>
      </c>
      <c r="G924" s="3" t="s">
        <v>363</v>
      </c>
      <c r="H924" s="2"/>
    </row>
    <row r="925">
      <c r="F925" s="2" t="str">
        <f>IFERROR(__xludf.DUMMYFUNCTION("""COMPUTED_VALUE"""),"")</f>
        <v/>
      </c>
      <c r="G925" s="3" t="s">
        <v>363</v>
      </c>
      <c r="H925" s="2"/>
    </row>
    <row r="926">
      <c r="F926" s="2" t="str">
        <f>IFERROR(__xludf.DUMMYFUNCTION("""COMPUTED_VALUE"""),"")</f>
        <v/>
      </c>
      <c r="G926" s="3" t="s">
        <v>363</v>
      </c>
      <c r="H926" s="2"/>
    </row>
    <row r="927">
      <c r="F927" s="2" t="str">
        <f>IFERROR(__xludf.DUMMYFUNCTION("""COMPUTED_VALUE"""),"")</f>
        <v/>
      </c>
      <c r="G927" s="3" t="s">
        <v>363</v>
      </c>
      <c r="H927" s="2"/>
    </row>
    <row r="928">
      <c r="F928" s="2" t="str">
        <f>IFERROR(__xludf.DUMMYFUNCTION("""COMPUTED_VALUE"""),"")</f>
        <v/>
      </c>
      <c r="G928" s="3" t="s">
        <v>363</v>
      </c>
      <c r="H928" s="2"/>
    </row>
    <row r="929">
      <c r="F929" s="2" t="str">
        <f>IFERROR(__xludf.DUMMYFUNCTION("""COMPUTED_VALUE"""),"")</f>
        <v/>
      </c>
      <c r="G929" s="3" t="s">
        <v>363</v>
      </c>
      <c r="H929" s="2"/>
    </row>
    <row r="930">
      <c r="F930" s="2" t="str">
        <f>IFERROR(__xludf.DUMMYFUNCTION("""COMPUTED_VALUE"""),"")</f>
        <v/>
      </c>
      <c r="G930" s="3" t="s">
        <v>363</v>
      </c>
      <c r="H930" s="2"/>
    </row>
    <row r="931">
      <c r="F931" s="2" t="str">
        <f>IFERROR(__xludf.DUMMYFUNCTION("""COMPUTED_VALUE"""),"")</f>
        <v/>
      </c>
      <c r="G931" s="3" t="s">
        <v>363</v>
      </c>
      <c r="H931" s="2"/>
    </row>
    <row r="932">
      <c r="F932" s="2" t="str">
        <f>IFERROR(__xludf.DUMMYFUNCTION("""COMPUTED_VALUE"""),"")</f>
        <v/>
      </c>
      <c r="G932" s="3" t="s">
        <v>363</v>
      </c>
      <c r="H932" s="2"/>
    </row>
    <row r="933">
      <c r="F933" s="2" t="str">
        <f>IFERROR(__xludf.DUMMYFUNCTION("""COMPUTED_VALUE"""),"")</f>
        <v/>
      </c>
      <c r="G933" s="3" t="s">
        <v>363</v>
      </c>
      <c r="H933" s="2"/>
    </row>
    <row r="934">
      <c r="F934" s="2" t="str">
        <f>IFERROR(__xludf.DUMMYFUNCTION("""COMPUTED_VALUE"""),"")</f>
        <v/>
      </c>
      <c r="G934" s="3" t="s">
        <v>363</v>
      </c>
      <c r="H934" s="2"/>
    </row>
    <row r="935">
      <c r="F935" s="2" t="str">
        <f>IFERROR(__xludf.DUMMYFUNCTION("""COMPUTED_VALUE"""),"")</f>
        <v/>
      </c>
      <c r="G935" s="3" t="s">
        <v>363</v>
      </c>
      <c r="H935" s="2"/>
    </row>
    <row r="936">
      <c r="F936" s="2" t="str">
        <f>IFERROR(__xludf.DUMMYFUNCTION("""COMPUTED_VALUE"""),"")</f>
        <v/>
      </c>
      <c r="G936" s="3" t="s">
        <v>363</v>
      </c>
      <c r="H936" s="2"/>
    </row>
    <row r="937">
      <c r="F937" s="2" t="str">
        <f>IFERROR(__xludf.DUMMYFUNCTION("""COMPUTED_VALUE"""),"")</f>
        <v/>
      </c>
      <c r="G937" s="3" t="s">
        <v>363</v>
      </c>
      <c r="H937" s="2"/>
    </row>
    <row r="938">
      <c r="F938" s="2" t="str">
        <f>IFERROR(__xludf.DUMMYFUNCTION("""COMPUTED_VALUE"""),"")</f>
        <v/>
      </c>
      <c r="G938" s="3" t="s">
        <v>363</v>
      </c>
      <c r="H938" s="2"/>
    </row>
    <row r="939">
      <c r="F939" s="2" t="str">
        <f>IFERROR(__xludf.DUMMYFUNCTION("""COMPUTED_VALUE"""),"")</f>
        <v/>
      </c>
      <c r="G939" s="3" t="s">
        <v>363</v>
      </c>
      <c r="H939" s="2"/>
    </row>
    <row r="940">
      <c r="F940" s="2" t="str">
        <f>IFERROR(__xludf.DUMMYFUNCTION("""COMPUTED_VALUE"""),"")</f>
        <v/>
      </c>
      <c r="G940" s="3" t="s">
        <v>363</v>
      </c>
      <c r="H940" s="2"/>
    </row>
    <row r="941">
      <c r="F941" s="2" t="str">
        <f>IFERROR(__xludf.DUMMYFUNCTION("""COMPUTED_VALUE"""),"")</f>
        <v/>
      </c>
      <c r="G941" s="3" t="s">
        <v>363</v>
      </c>
      <c r="H941" s="2"/>
    </row>
    <row r="942">
      <c r="F942" s="2" t="str">
        <f>IFERROR(__xludf.DUMMYFUNCTION("""COMPUTED_VALUE"""),"")</f>
        <v/>
      </c>
      <c r="G942" s="3" t="s">
        <v>363</v>
      </c>
      <c r="H942" s="2"/>
    </row>
    <row r="943">
      <c r="F943" s="2" t="str">
        <f>IFERROR(__xludf.DUMMYFUNCTION("""COMPUTED_VALUE"""),"")</f>
        <v/>
      </c>
      <c r="G943" s="3" t="s">
        <v>363</v>
      </c>
      <c r="H943" s="2"/>
    </row>
    <row r="944">
      <c r="F944" s="2" t="str">
        <f>IFERROR(__xludf.DUMMYFUNCTION("""COMPUTED_VALUE"""),"")</f>
        <v/>
      </c>
      <c r="G944" s="3" t="s">
        <v>363</v>
      </c>
      <c r="H944" s="2"/>
    </row>
    <row r="945">
      <c r="F945" s="2" t="str">
        <f>IFERROR(__xludf.DUMMYFUNCTION("""COMPUTED_VALUE"""),"")</f>
        <v/>
      </c>
      <c r="G945" s="3" t="s">
        <v>363</v>
      </c>
      <c r="H945" s="2"/>
    </row>
    <row r="946">
      <c r="F946" s="2" t="str">
        <f>IFERROR(__xludf.DUMMYFUNCTION("""COMPUTED_VALUE"""),"")</f>
        <v/>
      </c>
      <c r="G946" s="3" t="s">
        <v>363</v>
      </c>
      <c r="H946" s="2"/>
    </row>
    <row r="947">
      <c r="F947" s="2" t="str">
        <f>IFERROR(__xludf.DUMMYFUNCTION("""COMPUTED_VALUE"""),"")</f>
        <v/>
      </c>
      <c r="G947" s="3" t="s">
        <v>363</v>
      </c>
      <c r="H947" s="2"/>
    </row>
    <row r="948">
      <c r="F948" s="2" t="str">
        <f>IFERROR(__xludf.DUMMYFUNCTION("""COMPUTED_VALUE"""),"")</f>
        <v/>
      </c>
      <c r="G948" s="3" t="s">
        <v>363</v>
      </c>
      <c r="H948" s="2"/>
    </row>
    <row r="949">
      <c r="F949" s="2" t="str">
        <f>IFERROR(__xludf.DUMMYFUNCTION("""COMPUTED_VALUE"""),"")</f>
        <v/>
      </c>
      <c r="G949" s="3" t="s">
        <v>363</v>
      </c>
      <c r="H949" s="2"/>
    </row>
    <row r="950">
      <c r="F950" s="2" t="str">
        <f>IFERROR(__xludf.DUMMYFUNCTION("""COMPUTED_VALUE"""),"")</f>
        <v/>
      </c>
      <c r="G950" s="3" t="s">
        <v>363</v>
      </c>
      <c r="H950" s="2"/>
    </row>
    <row r="951">
      <c r="F951" s="2" t="str">
        <f>IFERROR(__xludf.DUMMYFUNCTION("""COMPUTED_VALUE"""),"")</f>
        <v/>
      </c>
      <c r="G951" s="3" t="s">
        <v>363</v>
      </c>
      <c r="H951" s="2"/>
    </row>
    <row r="952">
      <c r="F952" s="2" t="str">
        <f>IFERROR(__xludf.DUMMYFUNCTION("""COMPUTED_VALUE"""),"")</f>
        <v/>
      </c>
      <c r="G952" s="3" t="s">
        <v>363</v>
      </c>
      <c r="H952" s="2"/>
    </row>
    <row r="953">
      <c r="F953" s="2" t="str">
        <f>IFERROR(__xludf.DUMMYFUNCTION("""COMPUTED_VALUE"""),"")</f>
        <v/>
      </c>
      <c r="G953" s="3" t="s">
        <v>363</v>
      </c>
      <c r="H953" s="2"/>
    </row>
    <row r="954">
      <c r="F954" s="2" t="str">
        <f>IFERROR(__xludf.DUMMYFUNCTION("""COMPUTED_VALUE"""),"")</f>
        <v/>
      </c>
      <c r="G954" s="3" t="s">
        <v>363</v>
      </c>
      <c r="H954" s="2"/>
    </row>
    <row r="955">
      <c r="F955" s="2" t="str">
        <f>IFERROR(__xludf.DUMMYFUNCTION("""COMPUTED_VALUE"""),"")</f>
        <v/>
      </c>
      <c r="G955" s="3" t="s">
        <v>363</v>
      </c>
      <c r="H955" s="2"/>
    </row>
    <row r="956">
      <c r="F956" s="2" t="str">
        <f>IFERROR(__xludf.DUMMYFUNCTION("""COMPUTED_VALUE"""),"")</f>
        <v/>
      </c>
      <c r="G956" s="3" t="s">
        <v>363</v>
      </c>
      <c r="H956" s="2"/>
    </row>
    <row r="957">
      <c r="F957" s="2" t="str">
        <f>IFERROR(__xludf.DUMMYFUNCTION("""COMPUTED_VALUE"""),"")</f>
        <v/>
      </c>
      <c r="G957" s="3" t="s">
        <v>363</v>
      </c>
      <c r="H957" s="2"/>
    </row>
    <row r="958">
      <c r="F958" s="2" t="str">
        <f>IFERROR(__xludf.DUMMYFUNCTION("""COMPUTED_VALUE"""),"")</f>
        <v/>
      </c>
      <c r="G958" s="3" t="s">
        <v>363</v>
      </c>
      <c r="H958" s="2"/>
    </row>
    <row r="959">
      <c r="F959" s="2" t="str">
        <f>IFERROR(__xludf.DUMMYFUNCTION("""COMPUTED_VALUE"""),"")</f>
        <v/>
      </c>
      <c r="G959" s="3" t="s">
        <v>363</v>
      </c>
      <c r="H959" s="2"/>
    </row>
    <row r="960">
      <c r="F960" s="2" t="str">
        <f>IFERROR(__xludf.DUMMYFUNCTION("""COMPUTED_VALUE"""),"")</f>
        <v/>
      </c>
      <c r="G960" s="3" t="s">
        <v>363</v>
      </c>
      <c r="H960" s="2"/>
    </row>
    <row r="961">
      <c r="F961" s="2" t="str">
        <f>IFERROR(__xludf.DUMMYFUNCTION("""COMPUTED_VALUE"""),"")</f>
        <v/>
      </c>
      <c r="G961" s="3" t="s">
        <v>363</v>
      </c>
      <c r="H961" s="2"/>
    </row>
    <row r="962">
      <c r="F962" s="2" t="str">
        <f>IFERROR(__xludf.DUMMYFUNCTION("""COMPUTED_VALUE"""),"")</f>
        <v/>
      </c>
      <c r="G962" s="3" t="s">
        <v>363</v>
      </c>
      <c r="H962" s="2"/>
    </row>
    <row r="963">
      <c r="F963" s="2" t="str">
        <f>IFERROR(__xludf.DUMMYFUNCTION("""COMPUTED_VALUE"""),"")</f>
        <v/>
      </c>
      <c r="G963" s="3" t="s">
        <v>363</v>
      </c>
      <c r="H963" s="2"/>
    </row>
    <row r="964">
      <c r="F964" s="2" t="str">
        <f>IFERROR(__xludf.DUMMYFUNCTION("""COMPUTED_VALUE"""),"")</f>
        <v/>
      </c>
      <c r="G964" s="3" t="s">
        <v>363</v>
      </c>
      <c r="H964" s="2"/>
    </row>
    <row r="965">
      <c r="F965" s="2" t="str">
        <f>IFERROR(__xludf.DUMMYFUNCTION("""COMPUTED_VALUE"""),"")</f>
        <v/>
      </c>
      <c r="G965" s="3" t="s">
        <v>363</v>
      </c>
      <c r="H965" s="2"/>
    </row>
    <row r="966">
      <c r="F966" s="2" t="str">
        <f>IFERROR(__xludf.DUMMYFUNCTION("""COMPUTED_VALUE"""),"")</f>
        <v/>
      </c>
      <c r="G966" s="3" t="s">
        <v>363</v>
      </c>
      <c r="H966" s="2"/>
    </row>
    <row r="967">
      <c r="F967" s="2" t="str">
        <f>IFERROR(__xludf.DUMMYFUNCTION("""COMPUTED_VALUE"""),"")</f>
        <v/>
      </c>
      <c r="G967" s="3" t="s">
        <v>363</v>
      </c>
      <c r="H967" s="2"/>
    </row>
    <row r="968">
      <c r="F968" s="2" t="str">
        <f>IFERROR(__xludf.DUMMYFUNCTION("""COMPUTED_VALUE"""),"")</f>
        <v/>
      </c>
      <c r="G968" s="3" t="s">
        <v>363</v>
      </c>
      <c r="H968" s="2"/>
    </row>
    <row r="969">
      <c r="F969" s="2" t="str">
        <f>IFERROR(__xludf.DUMMYFUNCTION("""COMPUTED_VALUE"""),"")</f>
        <v/>
      </c>
      <c r="G969" s="3" t="s">
        <v>363</v>
      </c>
      <c r="H969" s="2"/>
    </row>
    <row r="970">
      <c r="F970" s="2" t="str">
        <f>IFERROR(__xludf.DUMMYFUNCTION("""COMPUTED_VALUE"""),"")</f>
        <v/>
      </c>
      <c r="G970" s="3" t="s">
        <v>363</v>
      </c>
      <c r="H970" s="2"/>
    </row>
    <row r="971">
      <c r="F971" s="2" t="str">
        <f>IFERROR(__xludf.DUMMYFUNCTION("""COMPUTED_VALUE"""),"")</f>
        <v/>
      </c>
      <c r="G971" s="3" t="s">
        <v>363</v>
      </c>
      <c r="H971" s="2"/>
    </row>
    <row r="972">
      <c r="F972" s="2" t="str">
        <f>IFERROR(__xludf.DUMMYFUNCTION("""COMPUTED_VALUE"""),"")</f>
        <v/>
      </c>
      <c r="G972" s="3" t="s">
        <v>363</v>
      </c>
      <c r="H972" s="2"/>
    </row>
    <row r="973">
      <c r="F973" s="2" t="str">
        <f>IFERROR(__xludf.DUMMYFUNCTION("""COMPUTED_VALUE"""),"")</f>
        <v/>
      </c>
      <c r="G973" s="3" t="s">
        <v>363</v>
      </c>
      <c r="H973" s="2"/>
    </row>
    <row r="974">
      <c r="F974" s="2" t="str">
        <f>IFERROR(__xludf.DUMMYFUNCTION("""COMPUTED_VALUE"""),"")</f>
        <v/>
      </c>
      <c r="G974" s="3" t="s">
        <v>363</v>
      </c>
      <c r="H974" s="2"/>
    </row>
    <row r="975">
      <c r="F975" s="2" t="str">
        <f>IFERROR(__xludf.DUMMYFUNCTION("""COMPUTED_VALUE"""),"")</f>
        <v/>
      </c>
      <c r="G975" s="3" t="s">
        <v>363</v>
      </c>
      <c r="H975" s="2"/>
    </row>
    <row r="976">
      <c r="F976" s="2" t="str">
        <f>IFERROR(__xludf.DUMMYFUNCTION("""COMPUTED_VALUE"""),"")</f>
        <v/>
      </c>
      <c r="G976" s="3" t="s">
        <v>363</v>
      </c>
      <c r="H976" s="2"/>
    </row>
    <row r="977">
      <c r="F977" s="2" t="str">
        <f>IFERROR(__xludf.DUMMYFUNCTION("""COMPUTED_VALUE"""),"")</f>
        <v/>
      </c>
      <c r="G977" s="3" t="s">
        <v>363</v>
      </c>
      <c r="H977" s="2"/>
    </row>
    <row r="978">
      <c r="F978" s="2" t="str">
        <f>IFERROR(__xludf.DUMMYFUNCTION("""COMPUTED_VALUE"""),"")</f>
        <v/>
      </c>
      <c r="G978" s="3" t="s">
        <v>363</v>
      </c>
      <c r="H978" s="2"/>
    </row>
    <row r="979">
      <c r="F979" s="2" t="str">
        <f>IFERROR(__xludf.DUMMYFUNCTION("""COMPUTED_VALUE"""),"")</f>
        <v/>
      </c>
      <c r="G979" s="3" t="s">
        <v>363</v>
      </c>
      <c r="H979" s="2"/>
    </row>
    <row r="980">
      <c r="F980" s="2" t="str">
        <f>IFERROR(__xludf.DUMMYFUNCTION("""COMPUTED_VALUE"""),"")</f>
        <v/>
      </c>
      <c r="G980" s="3" t="s">
        <v>363</v>
      </c>
      <c r="H980" s="2"/>
    </row>
    <row r="981">
      <c r="F981" s="2" t="str">
        <f>IFERROR(__xludf.DUMMYFUNCTION("""COMPUTED_VALUE"""),"")</f>
        <v/>
      </c>
      <c r="G981" s="3" t="s">
        <v>363</v>
      </c>
      <c r="H981" s="2"/>
    </row>
    <row r="982">
      <c r="F982" s="2" t="str">
        <f>IFERROR(__xludf.DUMMYFUNCTION("""COMPUTED_VALUE"""),"")</f>
        <v/>
      </c>
      <c r="G982" s="3" t="s">
        <v>363</v>
      </c>
      <c r="H982" s="2"/>
    </row>
    <row r="983">
      <c r="F983" s="2" t="str">
        <f>IFERROR(__xludf.DUMMYFUNCTION("""COMPUTED_VALUE"""),"")</f>
        <v/>
      </c>
      <c r="G983" s="3" t="s">
        <v>363</v>
      </c>
      <c r="H983" s="2"/>
    </row>
    <row r="984">
      <c r="F984" s="2" t="str">
        <f>IFERROR(__xludf.DUMMYFUNCTION("""COMPUTED_VALUE"""),"")</f>
        <v/>
      </c>
      <c r="G984" s="3" t="s">
        <v>363</v>
      </c>
      <c r="H984" s="2"/>
    </row>
    <row r="985">
      <c r="F985" s="2" t="str">
        <f>IFERROR(__xludf.DUMMYFUNCTION("""COMPUTED_VALUE"""),"")</f>
        <v/>
      </c>
      <c r="G985" s="3" t="s">
        <v>363</v>
      </c>
      <c r="H985" s="2"/>
    </row>
    <row r="986">
      <c r="F986" s="2" t="str">
        <f>IFERROR(__xludf.DUMMYFUNCTION("""COMPUTED_VALUE"""),"")</f>
        <v/>
      </c>
      <c r="G986" s="3" t="s">
        <v>363</v>
      </c>
      <c r="H986" s="2"/>
    </row>
    <row r="987">
      <c r="F987" s="2" t="str">
        <f>IFERROR(__xludf.DUMMYFUNCTION("""COMPUTED_VALUE"""),"")</f>
        <v/>
      </c>
      <c r="G987" s="3" t="s">
        <v>363</v>
      </c>
      <c r="H987" s="2"/>
    </row>
    <row r="988">
      <c r="F988" s="2" t="str">
        <f>IFERROR(__xludf.DUMMYFUNCTION("""COMPUTED_VALUE"""),"")</f>
        <v/>
      </c>
      <c r="G988" s="3" t="s">
        <v>363</v>
      </c>
      <c r="H988" s="2"/>
    </row>
    <row r="989">
      <c r="F989" s="2" t="str">
        <f>IFERROR(__xludf.DUMMYFUNCTION("""COMPUTED_VALUE"""),"")</f>
        <v/>
      </c>
      <c r="G989" s="3" t="s">
        <v>363</v>
      </c>
      <c r="H989" s="2"/>
    </row>
    <row r="990">
      <c r="F990" s="2" t="str">
        <f>IFERROR(__xludf.DUMMYFUNCTION("""COMPUTED_VALUE"""),"")</f>
        <v/>
      </c>
      <c r="G990" s="3" t="s">
        <v>363</v>
      </c>
      <c r="H990" s="2"/>
    </row>
    <row r="991">
      <c r="F991" s="2" t="str">
        <f>IFERROR(__xludf.DUMMYFUNCTION("""COMPUTED_VALUE"""),"")</f>
        <v/>
      </c>
      <c r="G991" s="3" t="s">
        <v>363</v>
      </c>
      <c r="H991" s="2"/>
    </row>
    <row r="992">
      <c r="F992" s="2" t="str">
        <f>IFERROR(__xludf.DUMMYFUNCTION("""COMPUTED_VALUE"""),"")</f>
        <v/>
      </c>
      <c r="G992" s="3" t="s">
        <v>363</v>
      </c>
      <c r="H992" s="2"/>
    </row>
    <row r="993">
      <c r="F993" s="2" t="str">
        <f>IFERROR(__xludf.DUMMYFUNCTION("""COMPUTED_VALUE"""),"")</f>
        <v/>
      </c>
      <c r="G993" s="3" t="s">
        <v>363</v>
      </c>
      <c r="H993" s="2"/>
    </row>
    <row r="994">
      <c r="F994" s="2" t="str">
        <f>IFERROR(__xludf.DUMMYFUNCTION("""COMPUTED_VALUE"""),"")</f>
        <v/>
      </c>
      <c r="G994" s="3" t="s">
        <v>363</v>
      </c>
      <c r="H994" s="2"/>
    </row>
    <row r="995">
      <c r="F995" s="2" t="str">
        <f>IFERROR(__xludf.DUMMYFUNCTION("""COMPUTED_VALUE"""),"")</f>
        <v/>
      </c>
      <c r="G995" s="3" t="s">
        <v>363</v>
      </c>
      <c r="H995" s="2"/>
    </row>
    <row r="996">
      <c r="F996" s="2" t="str">
        <f>IFERROR(__xludf.DUMMYFUNCTION("""COMPUTED_VALUE"""),"")</f>
        <v/>
      </c>
      <c r="G996" s="3" t="s">
        <v>363</v>
      </c>
      <c r="H996" s="2"/>
    </row>
    <row r="997">
      <c r="F997" s="2" t="str">
        <f>IFERROR(__xludf.DUMMYFUNCTION("""COMPUTED_VALUE"""),"")</f>
        <v/>
      </c>
      <c r="G997" s="3" t="s">
        <v>363</v>
      </c>
      <c r="H997" s="2"/>
    </row>
    <row r="998">
      <c r="F998" s="2" t="str">
        <f>IFERROR(__xludf.DUMMYFUNCTION("""COMPUTED_VALUE"""),"")</f>
        <v/>
      </c>
      <c r="G998" s="3" t="s">
        <v>363</v>
      </c>
      <c r="H998" s="2"/>
    </row>
    <row r="999">
      <c r="F999" s="2" t="str">
        <f>IFERROR(__xludf.DUMMYFUNCTION("""COMPUTED_VALUE"""),"")</f>
        <v/>
      </c>
      <c r="G999" s="3" t="s">
        <v>363</v>
      </c>
      <c r="H999" s="2"/>
    </row>
    <row r="1000">
      <c r="F1000" s="2" t="str">
        <f>IFERROR(__xludf.DUMMYFUNCTION("""COMPUTED_VALUE"""),"")</f>
        <v/>
      </c>
      <c r="G1000" s="3" t="s">
        <v>363</v>
      </c>
      <c r="H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13"/>
  </cols>
  <sheetData>
    <row r="1">
      <c r="A1" s="1" t="s">
        <v>364</v>
      </c>
      <c r="F1" s="6" t="str">
        <f>IFERROR(__xludf.DUMMYFUNCTION("ARRAYFORMULA(IF(A1:A1000&lt;&gt;"""", REGEXEXTRACT(A1:A1000, ""Infer time: (\d+\.\d+)""), """"))"),"0.3498")</f>
        <v>0.3498</v>
      </c>
      <c r="G1" s="3">
        <v>0.3498</v>
      </c>
      <c r="H1" s="7" t="s">
        <v>1</v>
      </c>
      <c r="I1" s="3">
        <f>AVERAGE(G1:G1000)</f>
        <v>0.01416454294</v>
      </c>
    </row>
    <row r="2">
      <c r="A2" s="1" t="s">
        <v>365</v>
      </c>
      <c r="F2" s="6" t="str">
        <f>IFERROR(__xludf.DUMMYFUNCTION("""COMPUTED_VALUE"""),"0.0129")</f>
        <v>0.0129</v>
      </c>
      <c r="G2" s="3">
        <v>0.0129</v>
      </c>
      <c r="H2" s="7" t="s">
        <v>366</v>
      </c>
      <c r="I2" s="8">
        <f>1/I1</f>
        <v>70.59881879</v>
      </c>
    </row>
    <row r="3">
      <c r="A3" s="1" t="s">
        <v>367</v>
      </c>
      <c r="F3" s="6" t="str">
        <f>IFERROR(__xludf.DUMMYFUNCTION("""COMPUTED_VALUE"""),"0.0133")</f>
        <v>0.0133</v>
      </c>
      <c r="G3" s="3">
        <v>0.0133</v>
      </c>
      <c r="H3" s="3"/>
    </row>
    <row r="4">
      <c r="A4" s="1" t="s">
        <v>368</v>
      </c>
      <c r="F4" s="6" t="str">
        <f>IFERROR(__xludf.DUMMYFUNCTION("""COMPUTED_VALUE"""),"0.0123")</f>
        <v>0.0123</v>
      </c>
      <c r="G4" s="3">
        <v>0.0123</v>
      </c>
      <c r="H4" s="3"/>
    </row>
    <row r="5">
      <c r="A5" s="1" t="s">
        <v>369</v>
      </c>
      <c r="F5" s="6" t="str">
        <f>IFERROR(__xludf.DUMMYFUNCTION("""COMPUTED_VALUE"""),"0.0127")</f>
        <v>0.0127</v>
      </c>
      <c r="G5" s="3">
        <v>0.0127</v>
      </c>
      <c r="H5" s="3"/>
    </row>
    <row r="6">
      <c r="A6" s="1" t="s">
        <v>370</v>
      </c>
      <c r="F6" s="6" t="str">
        <f>IFERROR(__xludf.DUMMYFUNCTION("""COMPUTED_VALUE"""),"0.0123")</f>
        <v>0.0123</v>
      </c>
      <c r="G6" s="3">
        <v>0.0123</v>
      </c>
      <c r="H6" s="3"/>
    </row>
    <row r="7">
      <c r="A7" s="1" t="s">
        <v>371</v>
      </c>
      <c r="F7" s="6" t="str">
        <f>IFERROR(__xludf.DUMMYFUNCTION("""COMPUTED_VALUE"""),"0.0126")</f>
        <v>0.0126</v>
      </c>
      <c r="G7" s="3">
        <v>0.0126</v>
      </c>
      <c r="H7" s="3"/>
    </row>
    <row r="8">
      <c r="A8" s="1" t="s">
        <v>372</v>
      </c>
      <c r="F8" s="6" t="str">
        <f>IFERROR(__xludf.DUMMYFUNCTION("""COMPUTED_VALUE"""),"0.0126")</f>
        <v>0.0126</v>
      </c>
      <c r="G8" s="3">
        <v>0.0126</v>
      </c>
      <c r="H8" s="3"/>
    </row>
    <row r="9">
      <c r="A9" s="1" t="s">
        <v>373</v>
      </c>
      <c r="F9" s="6" t="str">
        <f>IFERROR(__xludf.DUMMYFUNCTION("""COMPUTED_VALUE"""),"0.0123")</f>
        <v>0.0123</v>
      </c>
      <c r="G9" s="3">
        <v>0.0123</v>
      </c>
      <c r="H9" s="3"/>
    </row>
    <row r="10">
      <c r="A10" s="1" t="s">
        <v>374</v>
      </c>
      <c r="F10" s="6" t="str">
        <f>IFERROR(__xludf.DUMMYFUNCTION("""COMPUTED_VALUE"""),"0.0134")</f>
        <v>0.0134</v>
      </c>
      <c r="G10" s="3">
        <v>0.0134</v>
      </c>
      <c r="H10" s="3"/>
    </row>
    <row r="11">
      <c r="A11" s="1" t="s">
        <v>375</v>
      </c>
      <c r="F11" s="6" t="str">
        <f>IFERROR(__xludf.DUMMYFUNCTION("""COMPUTED_VALUE"""),"0.0111")</f>
        <v>0.0111</v>
      </c>
      <c r="G11" s="3">
        <v>0.0111</v>
      </c>
      <c r="H11" s="3"/>
    </row>
    <row r="12">
      <c r="A12" s="1" t="s">
        <v>376</v>
      </c>
      <c r="F12" s="6" t="str">
        <f>IFERROR(__xludf.DUMMYFUNCTION("""COMPUTED_VALUE"""),"0.0115")</f>
        <v>0.0115</v>
      </c>
      <c r="G12" s="3">
        <v>0.0115</v>
      </c>
      <c r="H12" s="3"/>
    </row>
    <row r="13">
      <c r="A13" s="1" t="s">
        <v>377</v>
      </c>
      <c r="F13" s="6" t="str">
        <f>IFERROR(__xludf.DUMMYFUNCTION("""COMPUTED_VALUE"""),"0.0113")</f>
        <v>0.0113</v>
      </c>
      <c r="G13" s="3">
        <v>0.0113</v>
      </c>
      <c r="H13" s="3"/>
    </row>
    <row r="14">
      <c r="A14" s="1" t="s">
        <v>378</v>
      </c>
      <c r="F14" s="6" t="str">
        <f>IFERROR(__xludf.DUMMYFUNCTION("""COMPUTED_VALUE"""),"0.0116")</f>
        <v>0.0116</v>
      </c>
      <c r="G14" s="3">
        <v>0.0116</v>
      </c>
      <c r="H14" s="3"/>
    </row>
    <row r="15">
      <c r="A15" s="1" t="s">
        <v>379</v>
      </c>
      <c r="F15" s="6" t="str">
        <f>IFERROR(__xludf.DUMMYFUNCTION("""COMPUTED_VALUE"""),"0.0114")</f>
        <v>0.0114</v>
      </c>
      <c r="G15" s="3">
        <v>0.0114</v>
      </c>
      <c r="H15" s="3"/>
    </row>
    <row r="16">
      <c r="A16" s="1" t="s">
        <v>380</v>
      </c>
      <c r="F16" s="6" t="str">
        <f>IFERROR(__xludf.DUMMYFUNCTION("""COMPUTED_VALUE"""),"0.0113")</f>
        <v>0.0113</v>
      </c>
      <c r="G16" s="3">
        <v>0.0113</v>
      </c>
      <c r="H16" s="3"/>
    </row>
    <row r="17">
      <c r="A17" s="1" t="s">
        <v>381</v>
      </c>
      <c r="F17" s="6" t="str">
        <f>IFERROR(__xludf.DUMMYFUNCTION("""COMPUTED_VALUE"""),"0.0114")</f>
        <v>0.0114</v>
      </c>
      <c r="G17" s="3">
        <v>0.0114</v>
      </c>
      <c r="H17" s="3"/>
    </row>
    <row r="18">
      <c r="A18" s="1" t="s">
        <v>382</v>
      </c>
      <c r="F18" s="6" t="str">
        <f>IFERROR(__xludf.DUMMYFUNCTION("""COMPUTED_VALUE"""),"0.0106")</f>
        <v>0.0106</v>
      </c>
      <c r="G18" s="3">
        <v>0.0106</v>
      </c>
      <c r="H18" s="3"/>
    </row>
    <row r="19">
      <c r="A19" s="1" t="s">
        <v>383</v>
      </c>
      <c r="F19" s="6" t="str">
        <f>IFERROR(__xludf.DUMMYFUNCTION("""COMPUTED_VALUE"""),"0.0112")</f>
        <v>0.0112</v>
      </c>
      <c r="G19" s="3">
        <v>0.0112</v>
      </c>
      <c r="H19" s="3"/>
    </row>
    <row r="20">
      <c r="A20" s="1" t="s">
        <v>384</v>
      </c>
      <c r="F20" s="6" t="str">
        <f>IFERROR(__xludf.DUMMYFUNCTION("""COMPUTED_VALUE"""),"0.0106")</f>
        <v>0.0106</v>
      </c>
      <c r="G20" s="3">
        <v>0.0106</v>
      </c>
      <c r="H20" s="3"/>
    </row>
    <row r="21">
      <c r="A21" s="1" t="s">
        <v>385</v>
      </c>
      <c r="F21" s="6" t="str">
        <f>IFERROR(__xludf.DUMMYFUNCTION("""COMPUTED_VALUE"""),"0.0106")</f>
        <v>0.0106</v>
      </c>
      <c r="G21" s="3">
        <v>0.0106</v>
      </c>
      <c r="H21" s="3"/>
    </row>
    <row r="22">
      <c r="A22" s="1" t="s">
        <v>386</v>
      </c>
      <c r="F22" s="6" t="str">
        <f>IFERROR(__xludf.DUMMYFUNCTION("""COMPUTED_VALUE"""),"0.0114")</f>
        <v>0.0114</v>
      </c>
      <c r="G22" s="3">
        <v>0.0114</v>
      </c>
      <c r="H22" s="3"/>
    </row>
    <row r="23">
      <c r="A23" s="1" t="s">
        <v>387</v>
      </c>
      <c r="F23" s="6" t="str">
        <f>IFERROR(__xludf.DUMMYFUNCTION("""COMPUTED_VALUE"""),"0.0107")</f>
        <v>0.0107</v>
      </c>
      <c r="G23" s="3">
        <v>0.0107</v>
      </c>
      <c r="H23" s="3"/>
    </row>
    <row r="24">
      <c r="A24" s="1" t="s">
        <v>388</v>
      </c>
      <c r="F24" s="6" t="str">
        <f>IFERROR(__xludf.DUMMYFUNCTION("""COMPUTED_VALUE"""),"0.0111")</f>
        <v>0.0111</v>
      </c>
      <c r="G24" s="3">
        <v>0.0111</v>
      </c>
      <c r="H24" s="3"/>
    </row>
    <row r="25">
      <c r="A25" s="1" t="s">
        <v>389</v>
      </c>
      <c r="F25" s="6" t="str">
        <f>IFERROR(__xludf.DUMMYFUNCTION("""COMPUTED_VALUE"""),"0.0111")</f>
        <v>0.0111</v>
      </c>
      <c r="G25" s="3">
        <v>0.0111</v>
      </c>
      <c r="H25" s="3"/>
    </row>
    <row r="26">
      <c r="A26" s="1" t="s">
        <v>390</v>
      </c>
      <c r="F26" s="6" t="str">
        <f>IFERROR(__xludf.DUMMYFUNCTION("""COMPUTED_VALUE"""),"0.0112")</f>
        <v>0.0112</v>
      </c>
      <c r="G26" s="3">
        <v>0.0112</v>
      </c>
      <c r="H26" s="3"/>
    </row>
    <row r="27">
      <c r="A27" s="1" t="s">
        <v>391</v>
      </c>
      <c r="F27" s="6" t="str">
        <f>IFERROR(__xludf.DUMMYFUNCTION("""COMPUTED_VALUE"""),"0.0105")</f>
        <v>0.0105</v>
      </c>
      <c r="G27" s="3">
        <v>0.0105</v>
      </c>
      <c r="H27" s="3"/>
    </row>
    <row r="28">
      <c r="A28" s="1" t="s">
        <v>392</v>
      </c>
      <c r="F28" s="6" t="str">
        <f>IFERROR(__xludf.DUMMYFUNCTION("""COMPUTED_VALUE"""),"0.0104")</f>
        <v>0.0104</v>
      </c>
      <c r="G28" s="3">
        <v>0.0104</v>
      </c>
      <c r="H28" s="3"/>
    </row>
    <row r="29">
      <c r="A29" s="1" t="s">
        <v>393</v>
      </c>
      <c r="F29" s="6" t="str">
        <f>IFERROR(__xludf.DUMMYFUNCTION("""COMPUTED_VALUE"""),"0.0149")</f>
        <v>0.0149</v>
      </c>
      <c r="G29" s="3">
        <v>0.0149</v>
      </c>
      <c r="H29" s="3"/>
    </row>
    <row r="30">
      <c r="A30" s="1" t="s">
        <v>394</v>
      </c>
      <c r="F30" s="6" t="str">
        <f>IFERROR(__xludf.DUMMYFUNCTION("""COMPUTED_VALUE"""),"0.0109")</f>
        <v>0.0109</v>
      </c>
      <c r="G30" s="3">
        <v>0.0109</v>
      </c>
      <c r="H30" s="3"/>
    </row>
    <row r="31">
      <c r="A31" s="1" t="s">
        <v>395</v>
      </c>
      <c r="F31" s="6" t="str">
        <f>IFERROR(__xludf.DUMMYFUNCTION("""COMPUTED_VALUE"""),"0.0113")</f>
        <v>0.0113</v>
      </c>
      <c r="G31" s="3">
        <v>0.0113</v>
      </c>
      <c r="H31" s="3"/>
    </row>
    <row r="32">
      <c r="A32" s="1" t="s">
        <v>396</v>
      </c>
      <c r="F32" s="6" t="str">
        <f>IFERROR(__xludf.DUMMYFUNCTION("""COMPUTED_VALUE"""),"0.0109")</f>
        <v>0.0109</v>
      </c>
      <c r="G32" s="3">
        <v>0.0109</v>
      </c>
      <c r="H32" s="3"/>
    </row>
    <row r="33">
      <c r="A33" s="1" t="s">
        <v>397</v>
      </c>
      <c r="F33" s="6" t="str">
        <f>IFERROR(__xludf.DUMMYFUNCTION("""COMPUTED_VALUE"""),"0.0107")</f>
        <v>0.0107</v>
      </c>
      <c r="G33" s="3">
        <v>0.0107</v>
      </c>
      <c r="H33" s="3"/>
    </row>
    <row r="34">
      <c r="A34" s="1" t="s">
        <v>398</v>
      </c>
      <c r="F34" s="6" t="str">
        <f>IFERROR(__xludf.DUMMYFUNCTION("""COMPUTED_VALUE"""),"0.0107")</f>
        <v>0.0107</v>
      </c>
      <c r="G34" s="3">
        <v>0.0107</v>
      </c>
      <c r="H34" s="3"/>
    </row>
    <row r="35">
      <c r="A35" s="1" t="s">
        <v>399</v>
      </c>
      <c r="F35" s="6" t="str">
        <f>IFERROR(__xludf.DUMMYFUNCTION("""COMPUTED_VALUE"""),"0.0163")</f>
        <v>0.0163</v>
      </c>
      <c r="G35" s="3">
        <v>0.0163</v>
      </c>
      <c r="H35" s="3"/>
    </row>
    <row r="36">
      <c r="A36" s="1" t="s">
        <v>400</v>
      </c>
      <c r="F36" s="6" t="str">
        <f>IFERROR(__xludf.DUMMYFUNCTION("""COMPUTED_VALUE"""),"0.0105")</f>
        <v>0.0105</v>
      </c>
      <c r="G36" s="3">
        <v>0.0105</v>
      </c>
      <c r="H36" s="3"/>
    </row>
    <row r="37">
      <c r="A37" s="1" t="s">
        <v>401</v>
      </c>
      <c r="F37" s="6" t="str">
        <f>IFERROR(__xludf.DUMMYFUNCTION("""COMPUTED_VALUE"""),"0.0108")</f>
        <v>0.0108</v>
      </c>
      <c r="G37" s="3">
        <v>0.0108</v>
      </c>
      <c r="H37" s="3"/>
    </row>
    <row r="38">
      <c r="A38" s="1" t="s">
        <v>402</v>
      </c>
      <c r="F38" s="6" t="str">
        <f>IFERROR(__xludf.DUMMYFUNCTION("""COMPUTED_VALUE"""),"0.0119")</f>
        <v>0.0119</v>
      </c>
      <c r="G38" s="3">
        <v>0.0119</v>
      </c>
      <c r="H38" s="3"/>
    </row>
    <row r="39">
      <c r="A39" s="1" t="s">
        <v>403</v>
      </c>
      <c r="F39" s="6" t="str">
        <f>IFERROR(__xludf.DUMMYFUNCTION("""COMPUTED_VALUE"""),"0.0107")</f>
        <v>0.0107</v>
      </c>
      <c r="G39" s="3">
        <v>0.0107</v>
      </c>
      <c r="H39" s="3"/>
    </row>
    <row r="40">
      <c r="A40" s="1" t="s">
        <v>404</v>
      </c>
      <c r="F40" s="6" t="str">
        <f>IFERROR(__xludf.DUMMYFUNCTION("""COMPUTED_VALUE"""),"0.0107")</f>
        <v>0.0107</v>
      </c>
      <c r="G40" s="3">
        <v>0.0107</v>
      </c>
      <c r="H40" s="3"/>
    </row>
    <row r="41">
      <c r="A41" s="1" t="s">
        <v>405</v>
      </c>
      <c r="F41" s="6" t="str">
        <f>IFERROR(__xludf.DUMMYFUNCTION("""COMPUTED_VALUE"""),"0.0108")</f>
        <v>0.0108</v>
      </c>
      <c r="G41" s="3">
        <v>0.0108</v>
      </c>
      <c r="H41" s="3"/>
    </row>
    <row r="42">
      <c r="A42" s="1" t="s">
        <v>406</v>
      </c>
      <c r="F42" s="6" t="str">
        <f>IFERROR(__xludf.DUMMYFUNCTION("""COMPUTED_VALUE"""),"0.0109")</f>
        <v>0.0109</v>
      </c>
      <c r="G42" s="3">
        <v>0.0109</v>
      </c>
      <c r="H42" s="3"/>
    </row>
    <row r="43">
      <c r="A43" s="1" t="s">
        <v>407</v>
      </c>
      <c r="F43" s="6" t="str">
        <f>IFERROR(__xludf.DUMMYFUNCTION("""COMPUTED_VALUE"""),"0.0110")</f>
        <v>0.0110</v>
      </c>
      <c r="G43" s="3">
        <v>0.011</v>
      </c>
      <c r="H43" s="3"/>
    </row>
    <row r="44">
      <c r="A44" s="1" t="s">
        <v>408</v>
      </c>
      <c r="F44" s="6" t="str">
        <f>IFERROR(__xludf.DUMMYFUNCTION("""COMPUTED_VALUE"""),"0.0105")</f>
        <v>0.0105</v>
      </c>
      <c r="G44" s="3">
        <v>0.0105</v>
      </c>
      <c r="H44" s="3"/>
    </row>
    <row r="45">
      <c r="A45" s="1" t="s">
        <v>409</v>
      </c>
      <c r="F45" s="6" t="str">
        <f>IFERROR(__xludf.DUMMYFUNCTION("""COMPUTED_VALUE"""),"0.0105")</f>
        <v>0.0105</v>
      </c>
      <c r="G45" s="3">
        <v>0.0105</v>
      </c>
      <c r="H45" s="3"/>
    </row>
    <row r="46">
      <c r="A46" s="1" t="s">
        <v>410</v>
      </c>
      <c r="F46" s="6" t="str">
        <f>IFERROR(__xludf.DUMMYFUNCTION("""COMPUTED_VALUE"""),"0.0112")</f>
        <v>0.0112</v>
      </c>
      <c r="G46" s="3">
        <v>0.0112</v>
      </c>
      <c r="H46" s="3"/>
    </row>
    <row r="47">
      <c r="A47" s="1" t="s">
        <v>411</v>
      </c>
      <c r="F47" s="6" t="str">
        <f>IFERROR(__xludf.DUMMYFUNCTION("""COMPUTED_VALUE"""),"0.0120")</f>
        <v>0.0120</v>
      </c>
      <c r="G47" s="3">
        <v>0.012</v>
      </c>
      <c r="H47" s="3"/>
    </row>
    <row r="48">
      <c r="A48" s="1" t="s">
        <v>412</v>
      </c>
      <c r="F48" s="6" t="str">
        <f>IFERROR(__xludf.DUMMYFUNCTION("""COMPUTED_VALUE"""),"0.0162")</f>
        <v>0.0162</v>
      </c>
      <c r="G48" s="3">
        <v>0.0162</v>
      </c>
      <c r="H48" s="3"/>
    </row>
    <row r="49">
      <c r="A49" s="1" t="s">
        <v>413</v>
      </c>
      <c r="F49" s="6" t="str">
        <f>IFERROR(__xludf.DUMMYFUNCTION("""COMPUTED_VALUE"""),"0.0125")</f>
        <v>0.0125</v>
      </c>
      <c r="G49" s="3">
        <v>0.0125</v>
      </c>
      <c r="H49" s="3"/>
    </row>
    <row r="50">
      <c r="A50" s="1" t="s">
        <v>414</v>
      </c>
      <c r="F50" s="6" t="str">
        <f>IFERROR(__xludf.DUMMYFUNCTION("""COMPUTED_VALUE"""),"0.0105")</f>
        <v>0.0105</v>
      </c>
      <c r="G50" s="3">
        <v>0.0105</v>
      </c>
      <c r="H50" s="3"/>
    </row>
    <row r="51">
      <c r="A51" s="1" t="s">
        <v>415</v>
      </c>
      <c r="F51" s="6" t="str">
        <f>IFERROR(__xludf.DUMMYFUNCTION("""COMPUTED_VALUE"""),"0.0106")</f>
        <v>0.0106</v>
      </c>
      <c r="G51" s="3">
        <v>0.0106</v>
      </c>
      <c r="H51" s="3"/>
    </row>
    <row r="52">
      <c r="A52" s="1" t="s">
        <v>416</v>
      </c>
      <c r="F52" s="6" t="str">
        <f>IFERROR(__xludf.DUMMYFUNCTION("""COMPUTED_VALUE"""),"0.0105")</f>
        <v>0.0105</v>
      </c>
      <c r="G52" s="3">
        <v>0.0105</v>
      </c>
      <c r="H52" s="3"/>
    </row>
    <row r="53">
      <c r="A53" s="1" t="s">
        <v>417</v>
      </c>
      <c r="F53" s="6" t="str">
        <f>IFERROR(__xludf.DUMMYFUNCTION("""COMPUTED_VALUE"""),"0.0114")</f>
        <v>0.0114</v>
      </c>
      <c r="G53" s="3">
        <v>0.0114</v>
      </c>
      <c r="H53" s="3"/>
    </row>
    <row r="54">
      <c r="A54" s="1" t="s">
        <v>418</v>
      </c>
      <c r="F54" s="6" t="str">
        <f>IFERROR(__xludf.DUMMYFUNCTION("""COMPUTED_VALUE"""),"0.0107")</f>
        <v>0.0107</v>
      </c>
      <c r="G54" s="3">
        <v>0.0107</v>
      </c>
      <c r="H54" s="3"/>
    </row>
    <row r="55">
      <c r="A55" s="1" t="s">
        <v>419</v>
      </c>
      <c r="F55" s="6" t="str">
        <f>IFERROR(__xludf.DUMMYFUNCTION("""COMPUTED_VALUE"""),"0.0105")</f>
        <v>0.0105</v>
      </c>
      <c r="G55" s="3">
        <v>0.0105</v>
      </c>
      <c r="H55" s="3"/>
    </row>
    <row r="56">
      <c r="A56" s="1" t="s">
        <v>420</v>
      </c>
      <c r="F56" s="6" t="str">
        <f>IFERROR(__xludf.DUMMYFUNCTION("""COMPUTED_VALUE"""),"0.0115")</f>
        <v>0.0115</v>
      </c>
      <c r="G56" s="3">
        <v>0.0115</v>
      </c>
      <c r="H56" s="3"/>
    </row>
    <row r="57">
      <c r="A57" s="1" t="s">
        <v>421</v>
      </c>
      <c r="F57" s="6" t="str">
        <f>IFERROR(__xludf.DUMMYFUNCTION("""COMPUTED_VALUE"""),"0.0106")</f>
        <v>0.0106</v>
      </c>
      <c r="G57" s="3">
        <v>0.0106</v>
      </c>
      <c r="H57" s="3"/>
    </row>
    <row r="58">
      <c r="A58" s="1" t="s">
        <v>422</v>
      </c>
      <c r="F58" s="6" t="str">
        <f>IFERROR(__xludf.DUMMYFUNCTION("""COMPUTED_VALUE"""),"0.0103")</f>
        <v>0.0103</v>
      </c>
      <c r="G58" s="3">
        <v>0.0103</v>
      </c>
      <c r="H58" s="3"/>
    </row>
    <row r="59">
      <c r="A59" s="1" t="s">
        <v>423</v>
      </c>
      <c r="F59" s="6" t="str">
        <f>IFERROR(__xludf.DUMMYFUNCTION("""COMPUTED_VALUE"""),"0.0107")</f>
        <v>0.0107</v>
      </c>
      <c r="G59" s="3">
        <v>0.0107</v>
      </c>
      <c r="H59" s="3"/>
    </row>
    <row r="60">
      <c r="A60" s="1" t="s">
        <v>424</v>
      </c>
      <c r="F60" s="6" t="str">
        <f>IFERROR(__xludf.DUMMYFUNCTION("""COMPUTED_VALUE"""),"0.0108")</f>
        <v>0.0108</v>
      </c>
      <c r="G60" s="3">
        <v>0.0108</v>
      </c>
      <c r="H60" s="3"/>
    </row>
    <row r="61">
      <c r="A61" s="1" t="s">
        <v>425</v>
      </c>
      <c r="F61" s="6" t="str">
        <f>IFERROR(__xludf.DUMMYFUNCTION("""COMPUTED_VALUE"""),"0.0112")</f>
        <v>0.0112</v>
      </c>
      <c r="G61" s="3">
        <v>0.0112</v>
      </c>
      <c r="H61" s="3"/>
    </row>
    <row r="62">
      <c r="A62" s="1" t="s">
        <v>426</v>
      </c>
      <c r="F62" s="6" t="str">
        <f>IFERROR(__xludf.DUMMYFUNCTION("""COMPUTED_VALUE"""),"0.0105")</f>
        <v>0.0105</v>
      </c>
      <c r="G62" s="3">
        <v>0.0105</v>
      </c>
      <c r="H62" s="3"/>
    </row>
    <row r="63">
      <c r="A63" s="1" t="s">
        <v>427</v>
      </c>
      <c r="F63" s="6" t="str">
        <f>IFERROR(__xludf.DUMMYFUNCTION("""COMPUTED_VALUE"""),"0.0103")</f>
        <v>0.0103</v>
      </c>
      <c r="G63" s="3">
        <v>0.0103</v>
      </c>
      <c r="H63" s="3"/>
    </row>
    <row r="64">
      <c r="A64" s="1" t="s">
        <v>428</v>
      </c>
      <c r="F64" s="6" t="str">
        <f>IFERROR(__xludf.DUMMYFUNCTION("""COMPUTED_VALUE"""),"0.0103")</f>
        <v>0.0103</v>
      </c>
      <c r="G64" s="3">
        <v>0.0103</v>
      </c>
      <c r="H64" s="3"/>
    </row>
    <row r="65">
      <c r="A65" s="1" t="s">
        <v>429</v>
      </c>
      <c r="F65" s="6" t="str">
        <f>IFERROR(__xludf.DUMMYFUNCTION("""COMPUTED_VALUE"""),"0.0107")</f>
        <v>0.0107</v>
      </c>
      <c r="G65" s="3">
        <v>0.0107</v>
      </c>
      <c r="H65" s="3"/>
    </row>
    <row r="66">
      <c r="A66" s="1" t="s">
        <v>430</v>
      </c>
      <c r="F66" s="6" t="str">
        <f>IFERROR(__xludf.DUMMYFUNCTION("""COMPUTED_VALUE"""),"0.0103")</f>
        <v>0.0103</v>
      </c>
      <c r="G66" s="3">
        <v>0.0103</v>
      </c>
      <c r="H66" s="3"/>
    </row>
    <row r="67">
      <c r="A67" s="1" t="s">
        <v>431</v>
      </c>
      <c r="F67" s="6" t="str">
        <f>IFERROR(__xludf.DUMMYFUNCTION("""COMPUTED_VALUE"""),"0.0106")</f>
        <v>0.0106</v>
      </c>
      <c r="G67" s="3">
        <v>0.0106</v>
      </c>
      <c r="H67" s="3"/>
    </row>
    <row r="68">
      <c r="A68" s="1" t="s">
        <v>432</v>
      </c>
      <c r="F68" s="6" t="str">
        <f>IFERROR(__xludf.DUMMYFUNCTION("""COMPUTED_VALUE"""),"0.0105")</f>
        <v>0.0105</v>
      </c>
      <c r="G68" s="3">
        <v>0.0105</v>
      </c>
      <c r="H68" s="3"/>
    </row>
    <row r="69">
      <c r="A69" s="1" t="s">
        <v>433</v>
      </c>
      <c r="F69" s="6" t="str">
        <f>IFERROR(__xludf.DUMMYFUNCTION("""COMPUTED_VALUE"""),"0.0111")</f>
        <v>0.0111</v>
      </c>
      <c r="G69" s="3">
        <v>0.0111</v>
      </c>
      <c r="H69" s="3"/>
    </row>
    <row r="70">
      <c r="A70" s="1" t="s">
        <v>434</v>
      </c>
      <c r="F70" s="6" t="str">
        <f>IFERROR(__xludf.DUMMYFUNCTION("""COMPUTED_VALUE"""),"0.0106")</f>
        <v>0.0106</v>
      </c>
      <c r="G70" s="3">
        <v>0.0106</v>
      </c>
      <c r="H70" s="3"/>
    </row>
    <row r="71">
      <c r="A71" s="1" t="s">
        <v>435</v>
      </c>
      <c r="F71" s="6" t="str">
        <f>IFERROR(__xludf.DUMMYFUNCTION("""COMPUTED_VALUE"""),"0.0110")</f>
        <v>0.0110</v>
      </c>
      <c r="G71" s="3">
        <v>0.011</v>
      </c>
      <c r="H71" s="3"/>
    </row>
    <row r="72">
      <c r="A72" s="1" t="s">
        <v>436</v>
      </c>
      <c r="F72" s="6" t="str">
        <f>IFERROR(__xludf.DUMMYFUNCTION("""COMPUTED_VALUE"""),"0.0159")</f>
        <v>0.0159</v>
      </c>
      <c r="G72" s="3">
        <v>0.0159</v>
      </c>
      <c r="H72" s="3"/>
    </row>
    <row r="73">
      <c r="A73" s="1" t="s">
        <v>437</v>
      </c>
      <c r="F73" s="6" t="str">
        <f>IFERROR(__xludf.DUMMYFUNCTION("""COMPUTED_VALUE"""),"0.0115")</f>
        <v>0.0115</v>
      </c>
      <c r="G73" s="3">
        <v>0.0115</v>
      </c>
      <c r="H73" s="3"/>
    </row>
    <row r="74">
      <c r="A74" s="1" t="s">
        <v>438</v>
      </c>
      <c r="F74" s="6" t="str">
        <f>IFERROR(__xludf.DUMMYFUNCTION("""COMPUTED_VALUE"""),"0.0105")</f>
        <v>0.0105</v>
      </c>
      <c r="G74" s="3">
        <v>0.0105</v>
      </c>
      <c r="H74" s="3"/>
    </row>
    <row r="75">
      <c r="A75" s="1" t="s">
        <v>439</v>
      </c>
      <c r="F75" s="6" t="str">
        <f>IFERROR(__xludf.DUMMYFUNCTION("""COMPUTED_VALUE"""),"0.0113")</f>
        <v>0.0113</v>
      </c>
      <c r="G75" s="3">
        <v>0.0113</v>
      </c>
      <c r="H75" s="3"/>
    </row>
    <row r="76">
      <c r="A76" s="1" t="s">
        <v>440</v>
      </c>
      <c r="F76" s="6" t="str">
        <f>IFERROR(__xludf.DUMMYFUNCTION("""COMPUTED_VALUE"""),"0.0109")</f>
        <v>0.0109</v>
      </c>
      <c r="G76" s="3">
        <v>0.0109</v>
      </c>
      <c r="H76" s="3"/>
    </row>
    <row r="77">
      <c r="A77" s="1" t="s">
        <v>441</v>
      </c>
      <c r="F77" s="6" t="str">
        <f>IFERROR(__xludf.DUMMYFUNCTION("""COMPUTED_VALUE"""),"0.0113")</f>
        <v>0.0113</v>
      </c>
      <c r="G77" s="3">
        <v>0.0113</v>
      </c>
      <c r="H77" s="3"/>
    </row>
    <row r="78">
      <c r="A78" s="1" t="s">
        <v>442</v>
      </c>
      <c r="F78" s="6" t="str">
        <f>IFERROR(__xludf.DUMMYFUNCTION("""COMPUTED_VALUE"""),"0.0106")</f>
        <v>0.0106</v>
      </c>
      <c r="G78" s="3">
        <v>0.0106</v>
      </c>
      <c r="H78" s="3"/>
    </row>
    <row r="79">
      <c r="A79" s="1" t="s">
        <v>443</v>
      </c>
      <c r="F79" s="6" t="str">
        <f>IFERROR(__xludf.DUMMYFUNCTION("""COMPUTED_VALUE"""),"0.0106")</f>
        <v>0.0106</v>
      </c>
      <c r="G79" s="3">
        <v>0.0106</v>
      </c>
      <c r="H79" s="3"/>
    </row>
    <row r="80">
      <c r="A80" s="1" t="s">
        <v>444</v>
      </c>
      <c r="F80" s="6" t="str">
        <f>IFERROR(__xludf.DUMMYFUNCTION("""COMPUTED_VALUE"""),"0.0102")</f>
        <v>0.0102</v>
      </c>
      <c r="G80" s="3">
        <v>0.0102</v>
      </c>
      <c r="H80" s="3"/>
    </row>
    <row r="81">
      <c r="A81" s="1" t="s">
        <v>445</v>
      </c>
      <c r="F81" s="6" t="str">
        <f>IFERROR(__xludf.DUMMYFUNCTION("""COMPUTED_VALUE"""),"0.0121")</f>
        <v>0.0121</v>
      </c>
      <c r="G81" s="3">
        <v>0.0121</v>
      </c>
      <c r="H81" s="3"/>
    </row>
    <row r="82">
      <c r="A82" s="1" t="s">
        <v>446</v>
      </c>
      <c r="F82" s="6" t="str">
        <f>IFERROR(__xludf.DUMMYFUNCTION("""COMPUTED_VALUE"""),"0.0138")</f>
        <v>0.0138</v>
      </c>
      <c r="G82" s="3">
        <v>0.0138</v>
      </c>
      <c r="H82" s="3"/>
    </row>
    <row r="83">
      <c r="A83" s="1" t="s">
        <v>447</v>
      </c>
      <c r="F83" s="6" t="str">
        <f>IFERROR(__xludf.DUMMYFUNCTION("""COMPUTED_VALUE"""),"0.0103")</f>
        <v>0.0103</v>
      </c>
      <c r="G83" s="3">
        <v>0.0103</v>
      </c>
      <c r="H83" s="3"/>
    </row>
    <row r="84">
      <c r="A84" s="1" t="s">
        <v>448</v>
      </c>
      <c r="F84" s="6" t="str">
        <f>IFERROR(__xludf.DUMMYFUNCTION("""COMPUTED_VALUE"""),"0.0107")</f>
        <v>0.0107</v>
      </c>
      <c r="G84" s="3">
        <v>0.0107</v>
      </c>
      <c r="H84" s="3"/>
    </row>
    <row r="85">
      <c r="A85" s="1" t="s">
        <v>449</v>
      </c>
      <c r="F85" s="6" t="str">
        <f>IFERROR(__xludf.DUMMYFUNCTION("""COMPUTED_VALUE"""),"0.0105")</f>
        <v>0.0105</v>
      </c>
      <c r="G85" s="3">
        <v>0.0105</v>
      </c>
      <c r="H85" s="3"/>
    </row>
    <row r="86">
      <c r="A86" s="1" t="s">
        <v>450</v>
      </c>
      <c r="F86" s="6" t="str">
        <f>IFERROR(__xludf.DUMMYFUNCTION("""COMPUTED_VALUE"""),"0.0106")</f>
        <v>0.0106</v>
      </c>
      <c r="G86" s="3">
        <v>0.0106</v>
      </c>
      <c r="H86" s="3"/>
    </row>
    <row r="87">
      <c r="A87" s="1" t="s">
        <v>451</v>
      </c>
      <c r="F87" s="6" t="str">
        <f>IFERROR(__xludf.DUMMYFUNCTION("""COMPUTED_VALUE"""),"0.0103")</f>
        <v>0.0103</v>
      </c>
      <c r="G87" s="3">
        <v>0.0103</v>
      </c>
      <c r="H87" s="3"/>
    </row>
    <row r="88">
      <c r="A88" s="1" t="s">
        <v>452</v>
      </c>
      <c r="F88" s="6" t="str">
        <f>IFERROR(__xludf.DUMMYFUNCTION("""COMPUTED_VALUE"""),"0.0103")</f>
        <v>0.0103</v>
      </c>
      <c r="G88" s="3">
        <v>0.0103</v>
      </c>
      <c r="H88" s="3"/>
    </row>
    <row r="89">
      <c r="A89" s="1" t="s">
        <v>453</v>
      </c>
      <c r="F89" s="6" t="str">
        <f>IFERROR(__xludf.DUMMYFUNCTION("""COMPUTED_VALUE"""),"0.0103")</f>
        <v>0.0103</v>
      </c>
      <c r="G89" s="3">
        <v>0.0103</v>
      </c>
      <c r="H89" s="3"/>
    </row>
    <row r="90">
      <c r="A90" s="1" t="s">
        <v>454</v>
      </c>
      <c r="F90" s="6" t="str">
        <f>IFERROR(__xludf.DUMMYFUNCTION("""COMPUTED_VALUE"""),"0.0114")</f>
        <v>0.0114</v>
      </c>
      <c r="G90" s="3">
        <v>0.0114</v>
      </c>
      <c r="H90" s="3"/>
    </row>
    <row r="91">
      <c r="A91" s="1" t="s">
        <v>455</v>
      </c>
      <c r="F91" s="6" t="str">
        <f>IFERROR(__xludf.DUMMYFUNCTION("""COMPUTED_VALUE"""),"0.0109")</f>
        <v>0.0109</v>
      </c>
      <c r="G91" s="3">
        <v>0.0109</v>
      </c>
      <c r="H91" s="3"/>
    </row>
    <row r="92">
      <c r="A92" s="1" t="s">
        <v>456</v>
      </c>
      <c r="F92" s="6" t="str">
        <f>IFERROR(__xludf.DUMMYFUNCTION("""COMPUTED_VALUE"""),"0.0101")</f>
        <v>0.0101</v>
      </c>
      <c r="G92" s="3">
        <v>0.0101</v>
      </c>
      <c r="H92" s="3"/>
    </row>
    <row r="93">
      <c r="A93" s="1" t="s">
        <v>457</v>
      </c>
      <c r="F93" s="6" t="str">
        <f>IFERROR(__xludf.DUMMYFUNCTION("""COMPUTED_VALUE"""),"0.0107")</f>
        <v>0.0107</v>
      </c>
      <c r="G93" s="3">
        <v>0.0107</v>
      </c>
      <c r="H93" s="3"/>
    </row>
    <row r="94">
      <c r="A94" s="1" t="s">
        <v>458</v>
      </c>
      <c r="F94" s="6" t="str">
        <f>IFERROR(__xludf.DUMMYFUNCTION("""COMPUTED_VALUE"""),"0.0105")</f>
        <v>0.0105</v>
      </c>
      <c r="G94" s="3">
        <v>0.0105</v>
      </c>
      <c r="H94" s="3"/>
    </row>
    <row r="95">
      <c r="A95" s="1" t="s">
        <v>459</v>
      </c>
      <c r="F95" s="6" t="str">
        <f>IFERROR(__xludf.DUMMYFUNCTION("""COMPUTED_VALUE"""),"0.0104")</f>
        <v>0.0104</v>
      </c>
      <c r="G95" s="3">
        <v>0.0104</v>
      </c>
      <c r="H95" s="3"/>
    </row>
    <row r="96">
      <c r="A96" s="1" t="s">
        <v>460</v>
      </c>
      <c r="F96" s="6" t="str">
        <f>IFERROR(__xludf.DUMMYFUNCTION("""COMPUTED_VALUE"""),"0.0106")</f>
        <v>0.0106</v>
      </c>
      <c r="G96" s="3">
        <v>0.0106</v>
      </c>
      <c r="H96" s="3"/>
    </row>
    <row r="97">
      <c r="A97" s="1" t="s">
        <v>461</v>
      </c>
      <c r="F97" s="6" t="str">
        <f>IFERROR(__xludf.DUMMYFUNCTION("""COMPUTED_VALUE"""),"0.0102")</f>
        <v>0.0102</v>
      </c>
      <c r="G97" s="3">
        <v>0.0102</v>
      </c>
      <c r="H97" s="3"/>
    </row>
    <row r="98">
      <c r="A98" s="1" t="s">
        <v>462</v>
      </c>
      <c r="F98" s="6" t="str">
        <f>IFERROR(__xludf.DUMMYFUNCTION("""COMPUTED_VALUE"""),"0.0106")</f>
        <v>0.0106</v>
      </c>
      <c r="G98" s="3">
        <v>0.0106</v>
      </c>
      <c r="H98" s="3"/>
    </row>
    <row r="99">
      <c r="A99" s="1" t="s">
        <v>463</v>
      </c>
      <c r="F99" s="6" t="str">
        <f>IFERROR(__xludf.DUMMYFUNCTION("""COMPUTED_VALUE"""),"0.0103")</f>
        <v>0.0103</v>
      </c>
      <c r="G99" s="3">
        <v>0.0103</v>
      </c>
      <c r="H99" s="3"/>
    </row>
    <row r="100">
      <c r="A100" s="1" t="s">
        <v>464</v>
      </c>
      <c r="F100" s="6" t="str">
        <f>IFERROR(__xludf.DUMMYFUNCTION("""COMPUTED_VALUE"""),"0.0138")</f>
        <v>0.0138</v>
      </c>
      <c r="G100" s="3">
        <v>0.0138</v>
      </c>
      <c r="H100" s="3"/>
    </row>
    <row r="101">
      <c r="A101" s="1" t="s">
        <v>465</v>
      </c>
      <c r="F101" s="6" t="str">
        <f>IFERROR(__xludf.DUMMYFUNCTION("""COMPUTED_VALUE"""),"0.0103")</f>
        <v>0.0103</v>
      </c>
      <c r="G101" s="3">
        <v>0.0103</v>
      </c>
      <c r="H101" s="3"/>
    </row>
    <row r="102">
      <c r="A102" s="1" t="s">
        <v>466</v>
      </c>
      <c r="F102" s="6" t="str">
        <f>IFERROR(__xludf.DUMMYFUNCTION("""COMPUTED_VALUE"""),"0.0104")</f>
        <v>0.0104</v>
      </c>
      <c r="G102" s="3">
        <v>0.0104</v>
      </c>
      <c r="H102" s="3"/>
    </row>
    <row r="103">
      <c r="A103" s="1" t="s">
        <v>467</v>
      </c>
      <c r="F103" s="6" t="str">
        <f>IFERROR(__xludf.DUMMYFUNCTION("""COMPUTED_VALUE"""),"0.0107")</f>
        <v>0.0107</v>
      </c>
      <c r="G103" s="3">
        <v>0.0107</v>
      </c>
      <c r="H103" s="3"/>
    </row>
    <row r="104">
      <c r="A104" s="1" t="s">
        <v>468</v>
      </c>
      <c r="F104" s="6" t="str">
        <f>IFERROR(__xludf.DUMMYFUNCTION("""COMPUTED_VALUE"""),"0.0103")</f>
        <v>0.0103</v>
      </c>
      <c r="G104" s="3">
        <v>0.0103</v>
      </c>
      <c r="H104" s="3"/>
    </row>
    <row r="105">
      <c r="A105" s="1" t="s">
        <v>469</v>
      </c>
      <c r="F105" s="6" t="str">
        <f>IFERROR(__xludf.DUMMYFUNCTION("""COMPUTED_VALUE"""),"0.0104")</f>
        <v>0.0104</v>
      </c>
      <c r="G105" s="3">
        <v>0.0104</v>
      </c>
      <c r="H105" s="3"/>
    </row>
    <row r="106">
      <c r="A106" s="1" t="s">
        <v>470</v>
      </c>
      <c r="F106" s="6" t="str">
        <f>IFERROR(__xludf.DUMMYFUNCTION("""COMPUTED_VALUE"""),"0.0103")</f>
        <v>0.0103</v>
      </c>
      <c r="G106" s="3">
        <v>0.0103</v>
      </c>
      <c r="H106" s="3"/>
    </row>
    <row r="107">
      <c r="A107" s="1" t="s">
        <v>471</v>
      </c>
      <c r="F107" s="6" t="str">
        <f>IFERROR(__xludf.DUMMYFUNCTION("""COMPUTED_VALUE"""),"0.0101")</f>
        <v>0.0101</v>
      </c>
      <c r="G107" s="3">
        <v>0.0101</v>
      </c>
      <c r="H107" s="3"/>
    </row>
    <row r="108">
      <c r="A108" s="1" t="s">
        <v>472</v>
      </c>
      <c r="F108" s="6" t="str">
        <f>IFERROR(__xludf.DUMMYFUNCTION("""COMPUTED_VALUE"""),"0.0101")</f>
        <v>0.0101</v>
      </c>
      <c r="G108" s="3">
        <v>0.0101</v>
      </c>
      <c r="H108" s="3"/>
    </row>
    <row r="109">
      <c r="A109" s="1" t="s">
        <v>473</v>
      </c>
      <c r="F109" s="6" t="str">
        <f>IFERROR(__xludf.DUMMYFUNCTION("""COMPUTED_VALUE"""),"0.0108")</f>
        <v>0.0108</v>
      </c>
      <c r="G109" s="3">
        <v>0.0108</v>
      </c>
      <c r="H109" s="3"/>
    </row>
    <row r="110">
      <c r="A110" s="1" t="s">
        <v>474</v>
      </c>
      <c r="F110" s="6" t="str">
        <f>IFERROR(__xludf.DUMMYFUNCTION("""COMPUTED_VALUE"""),"0.0107")</f>
        <v>0.0107</v>
      </c>
      <c r="G110" s="3">
        <v>0.0107</v>
      </c>
      <c r="H110" s="3"/>
    </row>
    <row r="111">
      <c r="A111" s="1" t="s">
        <v>475</v>
      </c>
      <c r="F111" s="6" t="str">
        <f>IFERROR(__xludf.DUMMYFUNCTION("""COMPUTED_VALUE"""),"0.0111")</f>
        <v>0.0111</v>
      </c>
      <c r="G111" s="3">
        <v>0.0111</v>
      </c>
      <c r="H111" s="3"/>
    </row>
    <row r="112">
      <c r="A112" s="1" t="s">
        <v>476</v>
      </c>
      <c r="F112" s="6" t="str">
        <f>IFERROR(__xludf.DUMMYFUNCTION("""COMPUTED_VALUE"""),"0.0102")</f>
        <v>0.0102</v>
      </c>
      <c r="G112" s="3">
        <v>0.0102</v>
      </c>
      <c r="H112" s="3"/>
    </row>
    <row r="113">
      <c r="A113" s="1" t="s">
        <v>477</v>
      </c>
      <c r="F113" s="6" t="str">
        <f>IFERROR(__xludf.DUMMYFUNCTION("""COMPUTED_VALUE"""),"0.0105")</f>
        <v>0.0105</v>
      </c>
      <c r="G113" s="3">
        <v>0.0105</v>
      </c>
      <c r="H113" s="3"/>
    </row>
    <row r="114">
      <c r="A114" s="1" t="s">
        <v>478</v>
      </c>
      <c r="F114" s="6" t="str">
        <f>IFERROR(__xludf.DUMMYFUNCTION("""COMPUTED_VALUE"""),"0.0135")</f>
        <v>0.0135</v>
      </c>
      <c r="G114" s="3">
        <v>0.0135</v>
      </c>
      <c r="H114" s="3"/>
    </row>
    <row r="115">
      <c r="A115" s="1" t="s">
        <v>479</v>
      </c>
      <c r="F115" s="6" t="str">
        <f>IFERROR(__xludf.DUMMYFUNCTION("""COMPUTED_VALUE"""),"0.0138")</f>
        <v>0.0138</v>
      </c>
      <c r="G115" s="3">
        <v>0.0138</v>
      </c>
      <c r="H115" s="3"/>
    </row>
    <row r="116">
      <c r="A116" s="1" t="s">
        <v>480</v>
      </c>
      <c r="F116" s="6" t="str">
        <f>IFERROR(__xludf.DUMMYFUNCTION("""COMPUTED_VALUE"""),"0.0101")</f>
        <v>0.0101</v>
      </c>
      <c r="G116" s="3">
        <v>0.0101</v>
      </c>
      <c r="H116" s="3"/>
    </row>
    <row r="117">
      <c r="A117" s="1" t="s">
        <v>481</v>
      </c>
      <c r="F117" s="6" t="str">
        <f>IFERROR(__xludf.DUMMYFUNCTION("""COMPUTED_VALUE"""),"0.0159")</f>
        <v>0.0159</v>
      </c>
      <c r="G117" s="3">
        <v>0.0159</v>
      </c>
      <c r="H117" s="3"/>
    </row>
    <row r="118">
      <c r="A118" s="1" t="s">
        <v>482</v>
      </c>
      <c r="F118" s="6" t="str">
        <f>IFERROR(__xludf.DUMMYFUNCTION("""COMPUTED_VALUE"""),"0.0115")</f>
        <v>0.0115</v>
      </c>
      <c r="G118" s="3">
        <v>0.0115</v>
      </c>
      <c r="H118" s="3"/>
    </row>
    <row r="119">
      <c r="A119" s="1" t="s">
        <v>483</v>
      </c>
      <c r="F119" s="6" t="str">
        <f>IFERROR(__xludf.DUMMYFUNCTION("""COMPUTED_VALUE"""),"0.0110")</f>
        <v>0.0110</v>
      </c>
      <c r="G119" s="3">
        <v>0.011</v>
      </c>
      <c r="H119" s="3"/>
    </row>
    <row r="120">
      <c r="A120" s="1" t="s">
        <v>484</v>
      </c>
      <c r="F120" s="6" t="str">
        <f>IFERROR(__xludf.DUMMYFUNCTION("""COMPUTED_VALUE"""),"0.0112")</f>
        <v>0.0112</v>
      </c>
      <c r="G120" s="3">
        <v>0.0112</v>
      </c>
      <c r="H120" s="3"/>
    </row>
    <row r="121">
      <c r="A121" s="1" t="s">
        <v>485</v>
      </c>
      <c r="F121" s="6" t="str">
        <f>IFERROR(__xludf.DUMMYFUNCTION("""COMPUTED_VALUE"""),"0.0113")</f>
        <v>0.0113</v>
      </c>
      <c r="G121" s="3">
        <v>0.0113</v>
      </c>
      <c r="H121" s="3"/>
    </row>
    <row r="122">
      <c r="A122" s="1" t="s">
        <v>486</v>
      </c>
      <c r="F122" s="6" t="str">
        <f>IFERROR(__xludf.DUMMYFUNCTION("""COMPUTED_VALUE"""),"0.0141")</f>
        <v>0.0141</v>
      </c>
      <c r="G122" s="3">
        <v>0.0141</v>
      </c>
      <c r="H122" s="3"/>
    </row>
    <row r="123">
      <c r="A123" s="1" t="s">
        <v>487</v>
      </c>
      <c r="F123" s="6" t="str">
        <f>IFERROR(__xludf.DUMMYFUNCTION("""COMPUTED_VALUE"""),"0.0103")</f>
        <v>0.0103</v>
      </c>
      <c r="G123" s="3">
        <v>0.0103</v>
      </c>
      <c r="H123" s="3"/>
    </row>
    <row r="124">
      <c r="A124" s="1" t="s">
        <v>488</v>
      </c>
      <c r="F124" s="6" t="str">
        <f>IFERROR(__xludf.DUMMYFUNCTION("""COMPUTED_VALUE"""),"0.0104")</f>
        <v>0.0104</v>
      </c>
      <c r="G124" s="3">
        <v>0.0104</v>
      </c>
      <c r="H124" s="3"/>
    </row>
    <row r="125">
      <c r="A125" s="1" t="s">
        <v>489</v>
      </c>
      <c r="F125" s="6" t="str">
        <f>IFERROR(__xludf.DUMMYFUNCTION("""COMPUTED_VALUE"""),"0.0104")</f>
        <v>0.0104</v>
      </c>
      <c r="G125" s="3">
        <v>0.0104</v>
      </c>
      <c r="H125" s="3"/>
    </row>
    <row r="126">
      <c r="A126" s="1" t="s">
        <v>490</v>
      </c>
      <c r="F126" s="6" t="str">
        <f>IFERROR(__xludf.DUMMYFUNCTION("""COMPUTED_VALUE"""),"0.0142")</f>
        <v>0.0142</v>
      </c>
      <c r="G126" s="3">
        <v>0.0142</v>
      </c>
      <c r="H126" s="3"/>
    </row>
    <row r="127">
      <c r="A127" s="1" t="s">
        <v>491</v>
      </c>
      <c r="F127" s="6" t="str">
        <f>IFERROR(__xludf.DUMMYFUNCTION("""COMPUTED_VALUE"""),"0.0137")</f>
        <v>0.0137</v>
      </c>
      <c r="G127" s="3">
        <v>0.0137</v>
      </c>
      <c r="H127" s="3"/>
    </row>
    <row r="128">
      <c r="A128" s="1" t="s">
        <v>492</v>
      </c>
      <c r="F128" s="6" t="str">
        <f>IFERROR(__xludf.DUMMYFUNCTION("""COMPUTED_VALUE"""),"0.0109")</f>
        <v>0.0109</v>
      </c>
      <c r="G128" s="3">
        <v>0.0109</v>
      </c>
      <c r="H128" s="3"/>
    </row>
    <row r="129">
      <c r="A129" s="1" t="s">
        <v>493</v>
      </c>
      <c r="F129" s="6" t="str">
        <f>IFERROR(__xludf.DUMMYFUNCTION("""COMPUTED_VALUE"""),"0.0107")</f>
        <v>0.0107</v>
      </c>
      <c r="G129" s="3">
        <v>0.0107</v>
      </c>
      <c r="H129" s="3"/>
    </row>
    <row r="130">
      <c r="A130" s="1" t="s">
        <v>494</v>
      </c>
      <c r="F130" s="6" t="str">
        <f>IFERROR(__xludf.DUMMYFUNCTION("""COMPUTED_VALUE"""),"0.0118")</f>
        <v>0.0118</v>
      </c>
      <c r="G130" s="3">
        <v>0.0118</v>
      </c>
      <c r="H130" s="3"/>
    </row>
    <row r="131">
      <c r="A131" s="1" t="s">
        <v>495</v>
      </c>
      <c r="F131" s="6" t="str">
        <f>IFERROR(__xludf.DUMMYFUNCTION("""COMPUTED_VALUE"""),"0.0110")</f>
        <v>0.0110</v>
      </c>
      <c r="G131" s="3">
        <v>0.011</v>
      </c>
      <c r="H131" s="3"/>
    </row>
    <row r="132">
      <c r="A132" s="1" t="s">
        <v>496</v>
      </c>
      <c r="F132" s="6" t="str">
        <f>IFERROR(__xludf.DUMMYFUNCTION("""COMPUTED_VALUE"""),"0.0107")</f>
        <v>0.0107</v>
      </c>
      <c r="G132" s="3">
        <v>0.0107</v>
      </c>
      <c r="H132" s="3"/>
    </row>
    <row r="133">
      <c r="A133" s="1" t="s">
        <v>497</v>
      </c>
      <c r="F133" s="6" t="str">
        <f>IFERROR(__xludf.DUMMYFUNCTION("""COMPUTED_VALUE"""),"0.0107")</f>
        <v>0.0107</v>
      </c>
      <c r="G133" s="3">
        <v>0.0107</v>
      </c>
      <c r="H133" s="3"/>
    </row>
    <row r="134">
      <c r="A134" s="1" t="s">
        <v>498</v>
      </c>
      <c r="F134" s="6" t="str">
        <f>IFERROR(__xludf.DUMMYFUNCTION("""COMPUTED_VALUE"""),"0.0105")</f>
        <v>0.0105</v>
      </c>
      <c r="G134" s="3">
        <v>0.0105</v>
      </c>
      <c r="H134" s="3"/>
    </row>
    <row r="135">
      <c r="A135" s="1" t="s">
        <v>499</v>
      </c>
      <c r="F135" s="6" t="str">
        <f>IFERROR(__xludf.DUMMYFUNCTION("""COMPUTED_VALUE"""),"0.0105")</f>
        <v>0.0105</v>
      </c>
      <c r="G135" s="3">
        <v>0.0105</v>
      </c>
      <c r="H135" s="3"/>
    </row>
    <row r="136">
      <c r="A136" s="1" t="s">
        <v>500</v>
      </c>
      <c r="F136" s="6" t="str">
        <f>IFERROR(__xludf.DUMMYFUNCTION("""COMPUTED_VALUE"""),"0.0113")</f>
        <v>0.0113</v>
      </c>
      <c r="G136" s="3">
        <v>0.0113</v>
      </c>
      <c r="H136" s="3"/>
    </row>
    <row r="137">
      <c r="A137" s="1" t="s">
        <v>501</v>
      </c>
      <c r="F137" s="6" t="str">
        <f>IFERROR(__xludf.DUMMYFUNCTION("""COMPUTED_VALUE"""),"0.0101")</f>
        <v>0.0101</v>
      </c>
      <c r="G137" s="3">
        <v>0.0101</v>
      </c>
      <c r="H137" s="3"/>
    </row>
    <row r="138">
      <c r="A138" s="1" t="s">
        <v>502</v>
      </c>
      <c r="F138" s="6" t="str">
        <f>IFERROR(__xludf.DUMMYFUNCTION("""COMPUTED_VALUE"""),"0.0103")</f>
        <v>0.0103</v>
      </c>
      <c r="G138" s="3">
        <v>0.0103</v>
      </c>
      <c r="H138" s="3"/>
    </row>
    <row r="139">
      <c r="A139" s="1" t="s">
        <v>503</v>
      </c>
      <c r="F139" s="6" t="str">
        <f>IFERROR(__xludf.DUMMYFUNCTION("""COMPUTED_VALUE"""),"0.0140")</f>
        <v>0.0140</v>
      </c>
      <c r="G139" s="3">
        <v>0.014</v>
      </c>
      <c r="H139" s="3"/>
    </row>
    <row r="140">
      <c r="A140" s="1" t="s">
        <v>504</v>
      </c>
      <c r="F140" s="6" t="str">
        <f>IFERROR(__xludf.DUMMYFUNCTION("""COMPUTED_VALUE"""),"0.0100")</f>
        <v>0.0100</v>
      </c>
      <c r="G140" s="3">
        <v>0.01</v>
      </c>
      <c r="H140" s="3"/>
    </row>
    <row r="141">
      <c r="A141" s="1" t="s">
        <v>505</v>
      </c>
      <c r="F141" s="6" t="str">
        <f>IFERROR(__xludf.DUMMYFUNCTION("""COMPUTED_VALUE"""),"0.0103")</f>
        <v>0.0103</v>
      </c>
      <c r="G141" s="3">
        <v>0.0103</v>
      </c>
      <c r="H141" s="3"/>
    </row>
    <row r="142">
      <c r="A142" s="1" t="s">
        <v>506</v>
      </c>
      <c r="F142" s="6" t="str">
        <f>IFERROR(__xludf.DUMMYFUNCTION("""COMPUTED_VALUE"""),"0.0116")</f>
        <v>0.0116</v>
      </c>
      <c r="G142" s="3">
        <v>0.0116</v>
      </c>
      <c r="H142" s="3"/>
    </row>
    <row r="143">
      <c r="A143" s="1" t="s">
        <v>507</v>
      </c>
      <c r="F143" s="6" t="str">
        <f>IFERROR(__xludf.DUMMYFUNCTION("""COMPUTED_VALUE"""),"0.0134")</f>
        <v>0.0134</v>
      </c>
      <c r="G143" s="3">
        <v>0.0134</v>
      </c>
      <c r="H143" s="3"/>
    </row>
    <row r="144">
      <c r="A144" s="1" t="s">
        <v>508</v>
      </c>
      <c r="F144" s="6" t="str">
        <f>IFERROR(__xludf.DUMMYFUNCTION("""COMPUTED_VALUE"""),"0.0109")</f>
        <v>0.0109</v>
      </c>
      <c r="G144" s="3">
        <v>0.0109</v>
      </c>
      <c r="H144" s="3"/>
    </row>
    <row r="145">
      <c r="A145" s="1" t="s">
        <v>509</v>
      </c>
      <c r="F145" s="6" t="str">
        <f>IFERROR(__xludf.DUMMYFUNCTION("""COMPUTED_VALUE"""),"0.0103")</f>
        <v>0.0103</v>
      </c>
      <c r="G145" s="3">
        <v>0.0103</v>
      </c>
      <c r="H145" s="3"/>
    </row>
    <row r="146">
      <c r="A146" s="1" t="s">
        <v>510</v>
      </c>
      <c r="F146" s="6" t="str">
        <f>IFERROR(__xludf.DUMMYFUNCTION("""COMPUTED_VALUE"""),"0.0167")</f>
        <v>0.0167</v>
      </c>
      <c r="G146" s="3">
        <v>0.0167</v>
      </c>
      <c r="H146" s="3"/>
    </row>
    <row r="147">
      <c r="A147" s="1" t="s">
        <v>511</v>
      </c>
      <c r="F147" s="6" t="str">
        <f>IFERROR(__xludf.DUMMYFUNCTION("""COMPUTED_VALUE"""),"0.0209")</f>
        <v>0.0209</v>
      </c>
      <c r="G147" s="3">
        <v>0.0209</v>
      </c>
      <c r="H147" s="3"/>
    </row>
    <row r="148">
      <c r="A148" s="1" t="s">
        <v>512</v>
      </c>
      <c r="F148" s="6" t="str">
        <f>IFERROR(__xludf.DUMMYFUNCTION("""COMPUTED_VALUE"""),"0.0147")</f>
        <v>0.0147</v>
      </c>
      <c r="G148" s="3">
        <v>0.0147</v>
      </c>
      <c r="H148" s="3"/>
    </row>
    <row r="149">
      <c r="A149" s="1" t="s">
        <v>513</v>
      </c>
      <c r="F149" s="6" t="str">
        <f>IFERROR(__xludf.DUMMYFUNCTION("""COMPUTED_VALUE"""),"0.0175")</f>
        <v>0.0175</v>
      </c>
      <c r="G149" s="3">
        <v>0.0175</v>
      </c>
      <c r="H149" s="3"/>
    </row>
    <row r="150">
      <c r="A150" s="1" t="s">
        <v>514</v>
      </c>
      <c r="F150" s="6" t="str">
        <f>IFERROR(__xludf.DUMMYFUNCTION("""COMPUTED_VALUE"""),"0.0156")</f>
        <v>0.0156</v>
      </c>
      <c r="G150" s="3">
        <v>0.0156</v>
      </c>
      <c r="H150" s="3"/>
    </row>
    <row r="151">
      <c r="A151" s="1" t="s">
        <v>515</v>
      </c>
      <c r="F151" s="6" t="str">
        <f>IFERROR(__xludf.DUMMYFUNCTION("""COMPUTED_VALUE"""),"0.0171")</f>
        <v>0.0171</v>
      </c>
      <c r="G151" s="3">
        <v>0.0171</v>
      </c>
      <c r="H151" s="3"/>
    </row>
    <row r="152">
      <c r="A152" s="1" t="s">
        <v>516</v>
      </c>
      <c r="F152" s="6" t="str">
        <f>IFERROR(__xludf.DUMMYFUNCTION("""COMPUTED_VALUE"""),"0.0144")</f>
        <v>0.0144</v>
      </c>
      <c r="G152" s="3">
        <v>0.0144</v>
      </c>
      <c r="H152" s="3"/>
    </row>
    <row r="153">
      <c r="A153" s="1" t="s">
        <v>517</v>
      </c>
      <c r="F153" s="6" t="str">
        <f>IFERROR(__xludf.DUMMYFUNCTION("""COMPUTED_VALUE"""),"0.0165")</f>
        <v>0.0165</v>
      </c>
      <c r="G153" s="3">
        <v>0.0165</v>
      </c>
      <c r="H153" s="3"/>
    </row>
    <row r="154">
      <c r="A154" s="1" t="s">
        <v>518</v>
      </c>
      <c r="F154" s="6" t="str">
        <f>IFERROR(__xludf.DUMMYFUNCTION("""COMPUTED_VALUE"""),"0.0142")</f>
        <v>0.0142</v>
      </c>
      <c r="G154" s="3">
        <v>0.0142</v>
      </c>
      <c r="H154" s="3"/>
    </row>
    <row r="155">
      <c r="A155" s="1" t="s">
        <v>519</v>
      </c>
      <c r="F155" s="6" t="str">
        <f>IFERROR(__xludf.DUMMYFUNCTION("""COMPUTED_VALUE"""),"0.0241")</f>
        <v>0.0241</v>
      </c>
      <c r="G155" s="3">
        <v>0.0241</v>
      </c>
      <c r="H155" s="3"/>
    </row>
    <row r="156">
      <c r="A156" s="1" t="s">
        <v>520</v>
      </c>
      <c r="F156" s="6" t="str">
        <f>IFERROR(__xludf.DUMMYFUNCTION("""COMPUTED_VALUE"""),"0.0163")</f>
        <v>0.0163</v>
      </c>
      <c r="G156" s="3">
        <v>0.0163</v>
      </c>
      <c r="H156" s="3"/>
    </row>
    <row r="157">
      <c r="A157" s="1" t="s">
        <v>521</v>
      </c>
      <c r="F157" s="6" t="str">
        <f>IFERROR(__xludf.DUMMYFUNCTION("""COMPUTED_VALUE"""),"0.0151")</f>
        <v>0.0151</v>
      </c>
      <c r="G157" s="3">
        <v>0.0151</v>
      </c>
      <c r="H157" s="3"/>
    </row>
    <row r="158">
      <c r="A158" s="1" t="s">
        <v>522</v>
      </c>
      <c r="F158" s="6" t="str">
        <f>IFERROR(__xludf.DUMMYFUNCTION("""COMPUTED_VALUE"""),"0.0155")</f>
        <v>0.0155</v>
      </c>
      <c r="G158" s="3">
        <v>0.0155</v>
      </c>
      <c r="H158" s="3"/>
    </row>
    <row r="159">
      <c r="A159" s="1" t="s">
        <v>523</v>
      </c>
      <c r="F159" s="6" t="str">
        <f>IFERROR(__xludf.DUMMYFUNCTION("""COMPUTED_VALUE"""),"0.0145")</f>
        <v>0.0145</v>
      </c>
      <c r="G159" s="3">
        <v>0.0145</v>
      </c>
      <c r="H159" s="3"/>
    </row>
    <row r="160">
      <c r="A160" s="1" t="s">
        <v>524</v>
      </c>
      <c r="F160" s="6" t="str">
        <f>IFERROR(__xludf.DUMMYFUNCTION("""COMPUTED_VALUE"""),"0.0152")</f>
        <v>0.0152</v>
      </c>
      <c r="G160" s="3">
        <v>0.0152</v>
      </c>
      <c r="H160" s="3"/>
    </row>
    <row r="161">
      <c r="A161" s="1" t="s">
        <v>525</v>
      </c>
      <c r="F161" s="6" t="str">
        <f>IFERROR(__xludf.DUMMYFUNCTION("""COMPUTED_VALUE"""),"0.0174")</f>
        <v>0.0174</v>
      </c>
      <c r="G161" s="3">
        <v>0.0174</v>
      </c>
      <c r="H161" s="3"/>
    </row>
    <row r="162">
      <c r="A162" s="1" t="s">
        <v>526</v>
      </c>
      <c r="F162" s="6" t="str">
        <f>IFERROR(__xludf.DUMMYFUNCTION("""COMPUTED_VALUE"""),"0.0143")</f>
        <v>0.0143</v>
      </c>
      <c r="G162" s="3">
        <v>0.0143</v>
      </c>
      <c r="H162" s="3"/>
    </row>
    <row r="163">
      <c r="A163" s="1" t="s">
        <v>527</v>
      </c>
      <c r="F163" s="6" t="str">
        <f>IFERROR(__xludf.DUMMYFUNCTION("""COMPUTED_VALUE"""),"0.0141")</f>
        <v>0.0141</v>
      </c>
      <c r="G163" s="3">
        <v>0.0141</v>
      </c>
      <c r="H163" s="3"/>
    </row>
    <row r="164">
      <c r="A164" s="1" t="s">
        <v>528</v>
      </c>
      <c r="F164" s="6" t="str">
        <f>IFERROR(__xludf.DUMMYFUNCTION("""COMPUTED_VALUE"""),"0.0143")</f>
        <v>0.0143</v>
      </c>
      <c r="G164" s="3">
        <v>0.0143</v>
      </c>
      <c r="H164" s="3"/>
    </row>
    <row r="165">
      <c r="A165" s="1" t="s">
        <v>529</v>
      </c>
      <c r="F165" s="6" t="str">
        <f>IFERROR(__xludf.DUMMYFUNCTION("""COMPUTED_VALUE"""),"0.0151")</f>
        <v>0.0151</v>
      </c>
      <c r="G165" s="3">
        <v>0.0151</v>
      </c>
      <c r="H165" s="3"/>
    </row>
    <row r="166">
      <c r="A166" s="1" t="s">
        <v>530</v>
      </c>
      <c r="F166" s="6" t="str">
        <f>IFERROR(__xludf.DUMMYFUNCTION("""COMPUTED_VALUE"""),"0.0147")</f>
        <v>0.0147</v>
      </c>
      <c r="G166" s="3">
        <v>0.0147</v>
      </c>
      <c r="H166" s="3"/>
    </row>
    <row r="167">
      <c r="A167" s="1" t="s">
        <v>531</v>
      </c>
      <c r="F167" s="6" t="str">
        <f>IFERROR(__xludf.DUMMYFUNCTION("""COMPUTED_VALUE"""),"0.0145")</f>
        <v>0.0145</v>
      </c>
      <c r="G167" s="3">
        <v>0.0145</v>
      </c>
      <c r="H167" s="3"/>
    </row>
    <row r="168">
      <c r="A168" s="1" t="s">
        <v>532</v>
      </c>
      <c r="F168" s="6" t="str">
        <f>IFERROR(__xludf.DUMMYFUNCTION("""COMPUTED_VALUE"""),"0.0142")</f>
        <v>0.0142</v>
      </c>
      <c r="G168" s="3">
        <v>0.0142</v>
      </c>
      <c r="H168" s="3"/>
    </row>
    <row r="169">
      <c r="A169" s="1" t="s">
        <v>533</v>
      </c>
      <c r="F169" s="6" t="str">
        <f>IFERROR(__xludf.DUMMYFUNCTION("""COMPUTED_VALUE"""),"0.0154")</f>
        <v>0.0154</v>
      </c>
      <c r="G169" s="3">
        <v>0.0154</v>
      </c>
      <c r="H169" s="3"/>
    </row>
    <row r="170">
      <c r="A170" s="1" t="s">
        <v>534</v>
      </c>
      <c r="F170" s="6" t="str">
        <f>IFERROR(__xludf.DUMMYFUNCTION("""COMPUTED_VALUE"""),"0.0141")</f>
        <v>0.0141</v>
      </c>
      <c r="G170" s="3">
        <v>0.0141</v>
      </c>
      <c r="H170" s="3"/>
    </row>
    <row r="171">
      <c r="A171" s="1" t="s">
        <v>535</v>
      </c>
      <c r="F171" s="6" t="str">
        <f>IFERROR(__xludf.DUMMYFUNCTION("""COMPUTED_VALUE"""),"0.0153")</f>
        <v>0.0153</v>
      </c>
      <c r="G171" s="3">
        <v>0.0153</v>
      </c>
      <c r="H171" s="3"/>
    </row>
    <row r="172">
      <c r="A172" s="1" t="s">
        <v>536</v>
      </c>
      <c r="F172" s="6" t="str">
        <f>IFERROR(__xludf.DUMMYFUNCTION("""COMPUTED_VALUE"""),"0.0144")</f>
        <v>0.0144</v>
      </c>
      <c r="G172" s="3">
        <v>0.0144</v>
      </c>
      <c r="H172" s="3"/>
    </row>
    <row r="173">
      <c r="A173" s="1" t="s">
        <v>537</v>
      </c>
      <c r="F173" s="6" t="str">
        <f>IFERROR(__xludf.DUMMYFUNCTION("""COMPUTED_VALUE"""),"0.0146")</f>
        <v>0.0146</v>
      </c>
      <c r="G173" s="3">
        <v>0.0146</v>
      </c>
      <c r="H173" s="3"/>
    </row>
    <row r="174">
      <c r="A174" s="1" t="s">
        <v>538</v>
      </c>
      <c r="F174" s="6" t="str">
        <f>IFERROR(__xludf.DUMMYFUNCTION("""COMPUTED_VALUE"""),"0.0163")</f>
        <v>0.0163</v>
      </c>
      <c r="G174" s="3">
        <v>0.0163</v>
      </c>
      <c r="H174" s="3"/>
    </row>
    <row r="175">
      <c r="A175" s="1" t="s">
        <v>539</v>
      </c>
      <c r="F175" s="6" t="str">
        <f>IFERROR(__xludf.DUMMYFUNCTION("""COMPUTED_VALUE"""),"0.0167")</f>
        <v>0.0167</v>
      </c>
      <c r="G175" s="3">
        <v>0.0167</v>
      </c>
      <c r="H175" s="3"/>
    </row>
    <row r="176">
      <c r="A176" s="1" t="s">
        <v>540</v>
      </c>
      <c r="F176" s="6" t="str">
        <f>IFERROR(__xludf.DUMMYFUNCTION("""COMPUTED_VALUE"""),"0.0142")</f>
        <v>0.0142</v>
      </c>
      <c r="G176" s="3">
        <v>0.0142</v>
      </c>
      <c r="H176" s="3"/>
    </row>
    <row r="177">
      <c r="A177" s="1" t="s">
        <v>541</v>
      </c>
      <c r="F177" s="6" t="str">
        <f>IFERROR(__xludf.DUMMYFUNCTION("""COMPUTED_VALUE"""),"0.0173")</f>
        <v>0.0173</v>
      </c>
      <c r="G177" s="3">
        <v>0.0173</v>
      </c>
      <c r="H177" s="3"/>
    </row>
    <row r="178">
      <c r="A178" s="1" t="s">
        <v>542</v>
      </c>
      <c r="F178" s="6" t="str">
        <f>IFERROR(__xludf.DUMMYFUNCTION("""COMPUTED_VALUE"""),"0.0143")</f>
        <v>0.0143</v>
      </c>
      <c r="G178" s="3">
        <v>0.0143</v>
      </c>
      <c r="H178" s="3"/>
    </row>
    <row r="179">
      <c r="A179" s="1" t="s">
        <v>543</v>
      </c>
      <c r="F179" s="6" t="str">
        <f>IFERROR(__xludf.DUMMYFUNCTION("""COMPUTED_VALUE"""),"0.0215")</f>
        <v>0.0215</v>
      </c>
      <c r="G179" s="3">
        <v>0.0215</v>
      </c>
      <c r="H179" s="3"/>
    </row>
    <row r="180">
      <c r="A180" s="1" t="s">
        <v>544</v>
      </c>
      <c r="F180" s="6" t="str">
        <f>IFERROR(__xludf.DUMMYFUNCTION("""COMPUTED_VALUE"""),"0.0163")</f>
        <v>0.0163</v>
      </c>
      <c r="G180" s="3">
        <v>0.0163</v>
      </c>
      <c r="H180" s="3"/>
    </row>
    <row r="181">
      <c r="A181" s="1" t="s">
        <v>545</v>
      </c>
      <c r="F181" s="6" t="str">
        <f>IFERROR(__xludf.DUMMYFUNCTION("""COMPUTED_VALUE"""),"0.0141")</f>
        <v>0.0141</v>
      </c>
      <c r="G181" s="3">
        <v>0.0141</v>
      </c>
      <c r="H181" s="3"/>
    </row>
    <row r="182">
      <c r="A182" s="1" t="s">
        <v>546</v>
      </c>
      <c r="F182" s="6" t="str">
        <f>IFERROR(__xludf.DUMMYFUNCTION("""COMPUTED_VALUE"""),"0.0139")</f>
        <v>0.0139</v>
      </c>
      <c r="G182" s="3">
        <v>0.0139</v>
      </c>
      <c r="H182" s="3"/>
    </row>
    <row r="183">
      <c r="A183" s="1" t="s">
        <v>547</v>
      </c>
      <c r="F183" s="6" t="str">
        <f>IFERROR(__xludf.DUMMYFUNCTION("""COMPUTED_VALUE"""),"0.0154")</f>
        <v>0.0154</v>
      </c>
      <c r="G183" s="3">
        <v>0.0154</v>
      </c>
      <c r="H183" s="3"/>
    </row>
    <row r="184">
      <c r="A184" s="1" t="s">
        <v>548</v>
      </c>
      <c r="F184" s="6" t="str">
        <f>IFERROR(__xludf.DUMMYFUNCTION("""COMPUTED_VALUE"""),"0.0168")</f>
        <v>0.0168</v>
      </c>
      <c r="G184" s="3">
        <v>0.0168</v>
      </c>
      <c r="H184" s="3"/>
    </row>
    <row r="185">
      <c r="A185" s="1" t="s">
        <v>549</v>
      </c>
      <c r="F185" s="6" t="str">
        <f>IFERROR(__xludf.DUMMYFUNCTION("""COMPUTED_VALUE"""),"0.0161")</f>
        <v>0.0161</v>
      </c>
      <c r="G185" s="3">
        <v>0.0161</v>
      </c>
      <c r="H185" s="3"/>
    </row>
    <row r="186">
      <c r="A186" s="1" t="s">
        <v>550</v>
      </c>
      <c r="F186" s="6" t="str">
        <f>IFERROR(__xludf.DUMMYFUNCTION("""COMPUTED_VALUE"""),"0.0150")</f>
        <v>0.0150</v>
      </c>
      <c r="G186" s="3">
        <v>0.015</v>
      </c>
      <c r="H186" s="3"/>
    </row>
    <row r="187">
      <c r="A187" s="1" t="s">
        <v>551</v>
      </c>
      <c r="F187" s="6" t="str">
        <f>IFERROR(__xludf.DUMMYFUNCTION("""COMPUTED_VALUE"""),"0.0148")</f>
        <v>0.0148</v>
      </c>
      <c r="G187" s="3">
        <v>0.0148</v>
      </c>
      <c r="H187" s="3"/>
    </row>
    <row r="188">
      <c r="A188" s="1" t="s">
        <v>552</v>
      </c>
      <c r="F188" s="6" t="str">
        <f>IFERROR(__xludf.DUMMYFUNCTION("""COMPUTED_VALUE"""),"0.0145")</f>
        <v>0.0145</v>
      </c>
      <c r="G188" s="3">
        <v>0.0145</v>
      </c>
      <c r="H188" s="3"/>
    </row>
    <row r="189">
      <c r="A189" s="1" t="s">
        <v>553</v>
      </c>
      <c r="F189" s="6" t="str">
        <f>IFERROR(__xludf.DUMMYFUNCTION("""COMPUTED_VALUE"""),"0.0149")</f>
        <v>0.0149</v>
      </c>
      <c r="G189" s="3">
        <v>0.0149</v>
      </c>
      <c r="H189" s="3"/>
    </row>
    <row r="190">
      <c r="A190" s="1" t="s">
        <v>554</v>
      </c>
      <c r="F190" s="6" t="str">
        <f>IFERROR(__xludf.DUMMYFUNCTION("""COMPUTED_VALUE"""),"0.0152")</f>
        <v>0.0152</v>
      </c>
      <c r="G190" s="3">
        <v>0.0152</v>
      </c>
      <c r="H190" s="3"/>
    </row>
    <row r="191">
      <c r="A191" s="1" t="s">
        <v>555</v>
      </c>
      <c r="F191" s="6" t="str">
        <f>IFERROR(__xludf.DUMMYFUNCTION("""COMPUTED_VALUE"""),"0.0146")</f>
        <v>0.0146</v>
      </c>
      <c r="G191" s="3">
        <v>0.0146</v>
      </c>
      <c r="H191" s="3"/>
    </row>
    <row r="192">
      <c r="A192" s="1" t="s">
        <v>556</v>
      </c>
      <c r="F192" s="6" t="str">
        <f>IFERROR(__xludf.DUMMYFUNCTION("""COMPUTED_VALUE"""),"0.0150")</f>
        <v>0.0150</v>
      </c>
      <c r="G192" s="3">
        <v>0.015</v>
      </c>
      <c r="H192" s="3"/>
    </row>
    <row r="193">
      <c r="A193" s="1" t="s">
        <v>557</v>
      </c>
      <c r="F193" s="6" t="str">
        <f>IFERROR(__xludf.DUMMYFUNCTION("""COMPUTED_VALUE"""),"0.0164")</f>
        <v>0.0164</v>
      </c>
      <c r="G193" s="3">
        <v>0.0164</v>
      </c>
      <c r="H193" s="3"/>
    </row>
    <row r="194">
      <c r="A194" s="1" t="s">
        <v>558</v>
      </c>
      <c r="F194" s="6" t="str">
        <f>IFERROR(__xludf.DUMMYFUNCTION("""COMPUTED_VALUE"""),"0.0143")</f>
        <v>0.0143</v>
      </c>
      <c r="G194" s="3">
        <v>0.0143</v>
      </c>
      <c r="H194" s="3"/>
    </row>
    <row r="195">
      <c r="A195" s="1" t="s">
        <v>559</v>
      </c>
      <c r="F195" s="6" t="str">
        <f>IFERROR(__xludf.DUMMYFUNCTION("""COMPUTED_VALUE"""),"0.0144")</f>
        <v>0.0144</v>
      </c>
      <c r="G195" s="3">
        <v>0.0144</v>
      </c>
      <c r="H195" s="3"/>
    </row>
    <row r="196">
      <c r="A196" s="1" t="s">
        <v>560</v>
      </c>
      <c r="F196" s="6" t="str">
        <f>IFERROR(__xludf.DUMMYFUNCTION("""COMPUTED_VALUE"""),"0.0143")</f>
        <v>0.0143</v>
      </c>
      <c r="G196" s="3">
        <v>0.0143</v>
      </c>
      <c r="H196" s="3"/>
    </row>
    <row r="197">
      <c r="A197" s="1" t="s">
        <v>561</v>
      </c>
      <c r="F197" s="6" t="str">
        <f>IFERROR(__xludf.DUMMYFUNCTION("""COMPUTED_VALUE"""),"0.0182")</f>
        <v>0.0182</v>
      </c>
      <c r="G197" s="3">
        <v>0.0182</v>
      </c>
      <c r="H197" s="3"/>
    </row>
    <row r="198">
      <c r="A198" s="1" t="s">
        <v>562</v>
      </c>
      <c r="F198" s="6" t="str">
        <f>IFERROR(__xludf.DUMMYFUNCTION("""COMPUTED_VALUE"""),"0.0187")</f>
        <v>0.0187</v>
      </c>
      <c r="G198" s="3">
        <v>0.0187</v>
      </c>
      <c r="H198" s="3"/>
    </row>
    <row r="199">
      <c r="A199" s="1" t="s">
        <v>563</v>
      </c>
      <c r="F199" s="6" t="str">
        <f>IFERROR(__xludf.DUMMYFUNCTION("""COMPUTED_VALUE"""),"0.0151")</f>
        <v>0.0151</v>
      </c>
      <c r="G199" s="3">
        <v>0.0151</v>
      </c>
      <c r="H199" s="3"/>
    </row>
    <row r="200">
      <c r="A200" s="1" t="s">
        <v>564</v>
      </c>
      <c r="F200" s="6" t="str">
        <f>IFERROR(__xludf.DUMMYFUNCTION("""COMPUTED_VALUE"""),"0.0157")</f>
        <v>0.0157</v>
      </c>
      <c r="G200" s="3">
        <v>0.0157</v>
      </c>
      <c r="H200" s="3"/>
    </row>
    <row r="201">
      <c r="A201" s="1" t="s">
        <v>565</v>
      </c>
      <c r="F201" s="6" t="str">
        <f>IFERROR(__xludf.DUMMYFUNCTION("""COMPUTED_VALUE"""),"0.0199")</f>
        <v>0.0199</v>
      </c>
      <c r="G201" s="3">
        <v>0.0199</v>
      </c>
      <c r="H201" s="3"/>
    </row>
    <row r="202">
      <c r="A202" s="1" t="s">
        <v>566</v>
      </c>
      <c r="F202" s="6" t="str">
        <f>IFERROR(__xludf.DUMMYFUNCTION("""COMPUTED_VALUE"""),"0.0162")</f>
        <v>0.0162</v>
      </c>
      <c r="G202" s="3">
        <v>0.0162</v>
      </c>
      <c r="H202" s="3"/>
    </row>
    <row r="203">
      <c r="A203" s="1" t="s">
        <v>567</v>
      </c>
      <c r="F203" s="6" t="str">
        <f>IFERROR(__xludf.DUMMYFUNCTION("""COMPUTED_VALUE"""),"0.0162")</f>
        <v>0.0162</v>
      </c>
      <c r="G203" s="3">
        <v>0.0162</v>
      </c>
      <c r="H203" s="3"/>
    </row>
    <row r="204">
      <c r="A204" s="1" t="s">
        <v>568</v>
      </c>
      <c r="F204" s="6" t="str">
        <f>IFERROR(__xludf.DUMMYFUNCTION("""COMPUTED_VALUE"""),"0.0143")</f>
        <v>0.0143</v>
      </c>
      <c r="G204" s="3">
        <v>0.0143</v>
      </c>
      <c r="H204" s="3"/>
    </row>
    <row r="205">
      <c r="A205" s="1" t="s">
        <v>569</v>
      </c>
      <c r="F205" s="6" t="str">
        <f>IFERROR(__xludf.DUMMYFUNCTION("""COMPUTED_VALUE"""),"0.0184")</f>
        <v>0.0184</v>
      </c>
      <c r="G205" s="3">
        <v>0.0184</v>
      </c>
      <c r="H205" s="3"/>
    </row>
    <row r="206">
      <c r="A206" s="1" t="s">
        <v>570</v>
      </c>
      <c r="F206" s="6" t="str">
        <f>IFERROR(__xludf.DUMMYFUNCTION("""COMPUTED_VALUE"""),"0.0204")</f>
        <v>0.0204</v>
      </c>
      <c r="G206" s="3">
        <v>0.0204</v>
      </c>
      <c r="H206" s="3"/>
    </row>
    <row r="207">
      <c r="A207" s="1" t="s">
        <v>571</v>
      </c>
      <c r="F207" s="6" t="str">
        <f>IFERROR(__xludf.DUMMYFUNCTION("""COMPUTED_VALUE"""),"0.0181")</f>
        <v>0.0181</v>
      </c>
      <c r="G207" s="3">
        <v>0.0181</v>
      </c>
      <c r="H207" s="3"/>
    </row>
    <row r="208">
      <c r="A208" s="1" t="s">
        <v>572</v>
      </c>
      <c r="F208" s="6" t="str">
        <f>IFERROR(__xludf.DUMMYFUNCTION("""COMPUTED_VALUE"""),"0.0224")</f>
        <v>0.0224</v>
      </c>
      <c r="G208" s="3">
        <v>0.0224</v>
      </c>
      <c r="H208" s="3"/>
    </row>
    <row r="209">
      <c r="A209" s="1" t="s">
        <v>573</v>
      </c>
      <c r="F209" s="6" t="str">
        <f>IFERROR(__xludf.DUMMYFUNCTION("""COMPUTED_VALUE"""),"0.0188")</f>
        <v>0.0188</v>
      </c>
      <c r="G209" s="3">
        <v>0.0188</v>
      </c>
      <c r="H209" s="3"/>
    </row>
    <row r="210">
      <c r="A210" s="1" t="s">
        <v>574</v>
      </c>
      <c r="F210" s="6" t="str">
        <f>IFERROR(__xludf.DUMMYFUNCTION("""COMPUTED_VALUE"""),"0.0204")</f>
        <v>0.0204</v>
      </c>
      <c r="G210" s="3">
        <v>0.0204</v>
      </c>
      <c r="H210" s="3"/>
    </row>
    <row r="211">
      <c r="A211" s="1" t="s">
        <v>575</v>
      </c>
      <c r="F211" s="6" t="str">
        <f>IFERROR(__xludf.DUMMYFUNCTION("""COMPUTED_VALUE"""),"0.0203")</f>
        <v>0.0203</v>
      </c>
      <c r="G211" s="3">
        <v>0.0203</v>
      </c>
      <c r="H211" s="3"/>
    </row>
    <row r="212">
      <c r="A212" s="1" t="s">
        <v>576</v>
      </c>
      <c r="F212" s="6" t="str">
        <f>IFERROR(__xludf.DUMMYFUNCTION("""COMPUTED_VALUE"""),"0.0194")</f>
        <v>0.0194</v>
      </c>
      <c r="G212" s="3">
        <v>0.0194</v>
      </c>
      <c r="H212" s="3"/>
    </row>
    <row r="213">
      <c r="A213" s="1" t="s">
        <v>577</v>
      </c>
      <c r="F213" s="6" t="str">
        <f>IFERROR(__xludf.DUMMYFUNCTION("""COMPUTED_VALUE"""),"0.0204")</f>
        <v>0.0204</v>
      </c>
      <c r="G213" s="3">
        <v>0.0204</v>
      </c>
      <c r="H213" s="3"/>
    </row>
    <row r="214">
      <c r="A214" s="1" t="s">
        <v>578</v>
      </c>
      <c r="F214" s="6" t="str">
        <f>IFERROR(__xludf.DUMMYFUNCTION("""COMPUTED_VALUE"""),"0.0196")</f>
        <v>0.0196</v>
      </c>
      <c r="G214" s="3">
        <v>0.0196</v>
      </c>
      <c r="H214" s="3"/>
    </row>
    <row r="215">
      <c r="A215" s="1" t="s">
        <v>579</v>
      </c>
      <c r="F215" s="6" t="str">
        <f>IFERROR(__xludf.DUMMYFUNCTION("""COMPUTED_VALUE"""),"0.0196")</f>
        <v>0.0196</v>
      </c>
      <c r="G215" s="3">
        <v>0.0196</v>
      </c>
      <c r="H215" s="3"/>
    </row>
    <row r="216">
      <c r="A216" s="1" t="s">
        <v>580</v>
      </c>
      <c r="F216" s="6" t="str">
        <f>IFERROR(__xludf.DUMMYFUNCTION("""COMPUTED_VALUE"""),"0.0195")</f>
        <v>0.0195</v>
      </c>
      <c r="G216" s="3">
        <v>0.0195</v>
      </c>
      <c r="H216" s="3"/>
    </row>
    <row r="217">
      <c r="A217" s="1" t="s">
        <v>581</v>
      </c>
      <c r="F217" s="6" t="str">
        <f>IFERROR(__xludf.DUMMYFUNCTION("""COMPUTED_VALUE"""),"0.0194")</f>
        <v>0.0194</v>
      </c>
      <c r="G217" s="3">
        <v>0.0194</v>
      </c>
      <c r="H217" s="3"/>
    </row>
    <row r="218">
      <c r="A218" s="1" t="s">
        <v>582</v>
      </c>
      <c r="F218" s="6" t="str">
        <f>IFERROR(__xludf.DUMMYFUNCTION("""COMPUTED_VALUE"""),"0.0187")</f>
        <v>0.0187</v>
      </c>
      <c r="G218" s="3">
        <v>0.0187</v>
      </c>
      <c r="H218" s="3"/>
    </row>
    <row r="219">
      <c r="A219" s="1" t="s">
        <v>583</v>
      </c>
      <c r="F219" s="6" t="str">
        <f>IFERROR(__xludf.DUMMYFUNCTION("""COMPUTED_VALUE"""),"0.0201")</f>
        <v>0.0201</v>
      </c>
      <c r="G219" s="3">
        <v>0.0201</v>
      </c>
      <c r="H219" s="3"/>
    </row>
    <row r="220">
      <c r="A220" s="1" t="s">
        <v>584</v>
      </c>
      <c r="F220" s="6" t="str">
        <f>IFERROR(__xludf.DUMMYFUNCTION("""COMPUTED_VALUE"""),"0.0191")</f>
        <v>0.0191</v>
      </c>
      <c r="G220" s="3">
        <v>0.0191</v>
      </c>
      <c r="H220" s="3"/>
    </row>
    <row r="221">
      <c r="A221" s="1" t="s">
        <v>585</v>
      </c>
      <c r="F221" s="6" t="str">
        <f>IFERROR(__xludf.DUMMYFUNCTION("""COMPUTED_VALUE"""),"0.0231")</f>
        <v>0.0231</v>
      </c>
      <c r="G221" s="3">
        <v>0.0231</v>
      </c>
      <c r="H221" s="3"/>
    </row>
    <row r="222">
      <c r="A222" s="1" t="s">
        <v>586</v>
      </c>
      <c r="F222" s="6" t="str">
        <f>IFERROR(__xludf.DUMMYFUNCTION("""COMPUTED_VALUE"""),"0.0198")</f>
        <v>0.0198</v>
      </c>
      <c r="G222" s="3">
        <v>0.0198</v>
      </c>
      <c r="H222" s="3"/>
    </row>
    <row r="223">
      <c r="A223" s="1" t="s">
        <v>587</v>
      </c>
      <c r="F223" s="6" t="str">
        <f>IFERROR(__xludf.DUMMYFUNCTION("""COMPUTED_VALUE"""),"0.0191")</f>
        <v>0.0191</v>
      </c>
      <c r="G223" s="3">
        <v>0.0191</v>
      </c>
      <c r="H223" s="3"/>
    </row>
    <row r="224">
      <c r="A224" s="1" t="s">
        <v>588</v>
      </c>
      <c r="F224" s="6" t="str">
        <f>IFERROR(__xludf.DUMMYFUNCTION("""COMPUTED_VALUE"""),"0.0190")</f>
        <v>0.0190</v>
      </c>
      <c r="G224" s="3">
        <v>0.019</v>
      </c>
      <c r="H224" s="3"/>
    </row>
    <row r="225">
      <c r="A225" s="1" t="s">
        <v>589</v>
      </c>
      <c r="F225" s="6" t="str">
        <f>IFERROR(__xludf.DUMMYFUNCTION("""COMPUTED_VALUE"""),"0.0194")</f>
        <v>0.0194</v>
      </c>
      <c r="G225" s="3">
        <v>0.0194</v>
      </c>
      <c r="H225" s="3"/>
    </row>
    <row r="226">
      <c r="A226" s="1" t="s">
        <v>590</v>
      </c>
      <c r="F226" s="6" t="str">
        <f>IFERROR(__xludf.DUMMYFUNCTION("""COMPUTED_VALUE"""),"0.0202")</f>
        <v>0.0202</v>
      </c>
      <c r="G226" s="3">
        <v>0.0202</v>
      </c>
      <c r="H226" s="3"/>
    </row>
    <row r="227">
      <c r="A227" s="1" t="s">
        <v>591</v>
      </c>
      <c r="F227" s="6" t="str">
        <f>IFERROR(__xludf.DUMMYFUNCTION("""COMPUTED_VALUE"""),"0.0194")</f>
        <v>0.0194</v>
      </c>
      <c r="G227" s="3">
        <v>0.0194</v>
      </c>
      <c r="H227" s="3"/>
    </row>
    <row r="228">
      <c r="A228" s="1" t="s">
        <v>592</v>
      </c>
      <c r="F228" s="6" t="str">
        <f>IFERROR(__xludf.DUMMYFUNCTION("""COMPUTED_VALUE"""),"0.0214")</f>
        <v>0.0214</v>
      </c>
      <c r="G228" s="3">
        <v>0.0214</v>
      </c>
      <c r="H228" s="3"/>
    </row>
    <row r="229">
      <c r="A229" s="1" t="s">
        <v>593</v>
      </c>
      <c r="F229" s="6" t="str">
        <f>IFERROR(__xludf.DUMMYFUNCTION("""COMPUTED_VALUE"""),"0.0247")</f>
        <v>0.0247</v>
      </c>
      <c r="G229" s="3">
        <v>0.0247</v>
      </c>
      <c r="H229" s="3"/>
    </row>
    <row r="230">
      <c r="A230" s="1" t="s">
        <v>594</v>
      </c>
      <c r="F230" s="6" t="str">
        <f>IFERROR(__xludf.DUMMYFUNCTION("""COMPUTED_VALUE"""),"0.0196")</f>
        <v>0.0196</v>
      </c>
      <c r="G230" s="3">
        <v>0.0196</v>
      </c>
      <c r="H230" s="3"/>
    </row>
    <row r="231">
      <c r="A231" s="1" t="s">
        <v>595</v>
      </c>
      <c r="F231" s="6" t="str">
        <f>IFERROR(__xludf.DUMMYFUNCTION("""COMPUTED_VALUE"""),"0.0205")</f>
        <v>0.0205</v>
      </c>
      <c r="G231" s="3">
        <v>0.0205</v>
      </c>
      <c r="H231" s="3"/>
    </row>
    <row r="232">
      <c r="A232" s="1" t="s">
        <v>596</v>
      </c>
      <c r="F232" s="6" t="str">
        <f>IFERROR(__xludf.DUMMYFUNCTION("""COMPUTED_VALUE"""),"0.0196")</f>
        <v>0.0196</v>
      </c>
      <c r="G232" s="3">
        <v>0.0196</v>
      </c>
      <c r="H232" s="3"/>
    </row>
    <row r="233">
      <c r="A233" s="1" t="s">
        <v>597</v>
      </c>
      <c r="F233" s="6" t="str">
        <f>IFERROR(__xludf.DUMMYFUNCTION("""COMPUTED_VALUE"""),"0.0196")</f>
        <v>0.0196</v>
      </c>
      <c r="G233" s="3">
        <v>0.0196</v>
      </c>
      <c r="H233" s="3"/>
    </row>
    <row r="234">
      <c r="A234" s="1" t="s">
        <v>598</v>
      </c>
      <c r="F234" s="6" t="str">
        <f>IFERROR(__xludf.DUMMYFUNCTION("""COMPUTED_VALUE"""),"0.0194")</f>
        <v>0.0194</v>
      </c>
      <c r="G234" s="3">
        <v>0.0194</v>
      </c>
      <c r="H234" s="3"/>
    </row>
    <row r="235">
      <c r="A235" s="1" t="s">
        <v>599</v>
      </c>
      <c r="F235" s="6" t="str">
        <f>IFERROR(__xludf.DUMMYFUNCTION("""COMPUTED_VALUE"""),"0.0188")</f>
        <v>0.0188</v>
      </c>
      <c r="G235" s="3">
        <v>0.0188</v>
      </c>
      <c r="H235" s="3"/>
    </row>
    <row r="236">
      <c r="A236" s="1" t="s">
        <v>600</v>
      </c>
      <c r="F236" s="6" t="str">
        <f>IFERROR(__xludf.DUMMYFUNCTION("""COMPUTED_VALUE"""),"0.0197")</f>
        <v>0.0197</v>
      </c>
      <c r="G236" s="3">
        <v>0.0197</v>
      </c>
      <c r="H236" s="3"/>
    </row>
    <row r="237">
      <c r="A237" s="1" t="s">
        <v>601</v>
      </c>
      <c r="F237" s="6" t="str">
        <f>IFERROR(__xludf.DUMMYFUNCTION("""COMPUTED_VALUE"""),"0.0190")</f>
        <v>0.0190</v>
      </c>
      <c r="G237" s="3">
        <v>0.019</v>
      </c>
      <c r="H237" s="3"/>
    </row>
    <row r="238">
      <c r="A238" s="1" t="s">
        <v>602</v>
      </c>
      <c r="F238" s="6" t="str">
        <f>IFERROR(__xludf.DUMMYFUNCTION("""COMPUTED_VALUE"""),"0.0185")</f>
        <v>0.0185</v>
      </c>
      <c r="G238" s="3">
        <v>0.0185</v>
      </c>
      <c r="H238" s="3"/>
    </row>
    <row r="239">
      <c r="A239" s="1" t="s">
        <v>603</v>
      </c>
      <c r="F239" s="6" t="str">
        <f>IFERROR(__xludf.DUMMYFUNCTION("""COMPUTED_VALUE"""),"0.0190")</f>
        <v>0.0190</v>
      </c>
      <c r="G239" s="3">
        <v>0.019</v>
      </c>
      <c r="H239" s="3"/>
    </row>
    <row r="240">
      <c r="A240" s="1" t="s">
        <v>604</v>
      </c>
      <c r="F240" s="6" t="str">
        <f>IFERROR(__xludf.DUMMYFUNCTION("""COMPUTED_VALUE"""),"0.0191")</f>
        <v>0.0191</v>
      </c>
      <c r="G240" s="3">
        <v>0.0191</v>
      </c>
      <c r="H240" s="3"/>
    </row>
    <row r="241">
      <c r="A241" s="1" t="s">
        <v>605</v>
      </c>
      <c r="F241" s="6" t="str">
        <f>IFERROR(__xludf.DUMMYFUNCTION("""COMPUTED_VALUE"""),"0.0162")</f>
        <v>0.0162</v>
      </c>
      <c r="G241" s="3">
        <v>0.0162</v>
      </c>
      <c r="H241" s="3"/>
    </row>
    <row r="242">
      <c r="A242" s="1" t="s">
        <v>606</v>
      </c>
      <c r="F242" s="6" t="str">
        <f>IFERROR(__xludf.DUMMYFUNCTION("""COMPUTED_VALUE"""),"0.0190")</f>
        <v>0.0190</v>
      </c>
      <c r="G242" s="3">
        <v>0.019</v>
      </c>
      <c r="H242" s="3"/>
    </row>
    <row r="243">
      <c r="A243" s="1" t="s">
        <v>607</v>
      </c>
      <c r="F243" s="6" t="str">
        <f>IFERROR(__xludf.DUMMYFUNCTION("""COMPUTED_VALUE"""),"0.0190")</f>
        <v>0.0190</v>
      </c>
      <c r="G243" s="3">
        <v>0.019</v>
      </c>
      <c r="H243" s="3"/>
    </row>
    <row r="244">
      <c r="A244" s="1" t="s">
        <v>608</v>
      </c>
      <c r="F244" s="6" t="str">
        <f>IFERROR(__xludf.DUMMYFUNCTION("""COMPUTED_VALUE"""),"0.0217")</f>
        <v>0.0217</v>
      </c>
      <c r="G244" s="3">
        <v>0.0217</v>
      </c>
      <c r="H244" s="3"/>
    </row>
    <row r="245">
      <c r="A245" s="1" t="s">
        <v>609</v>
      </c>
      <c r="F245" s="6" t="str">
        <f>IFERROR(__xludf.DUMMYFUNCTION("""COMPUTED_VALUE"""),"0.0198")</f>
        <v>0.0198</v>
      </c>
      <c r="G245" s="3">
        <v>0.0198</v>
      </c>
      <c r="H245" s="3"/>
    </row>
    <row r="246">
      <c r="A246" s="1" t="s">
        <v>610</v>
      </c>
      <c r="F246" s="6" t="str">
        <f>IFERROR(__xludf.DUMMYFUNCTION("""COMPUTED_VALUE"""),"0.0195")</f>
        <v>0.0195</v>
      </c>
      <c r="G246" s="3">
        <v>0.0195</v>
      </c>
      <c r="H246" s="3"/>
    </row>
    <row r="247">
      <c r="A247" s="1" t="s">
        <v>611</v>
      </c>
      <c r="F247" s="6" t="str">
        <f>IFERROR(__xludf.DUMMYFUNCTION("""COMPUTED_VALUE"""),"0.0183")</f>
        <v>0.0183</v>
      </c>
      <c r="G247" s="3">
        <v>0.0183</v>
      </c>
      <c r="H247" s="3"/>
    </row>
    <row r="248">
      <c r="A248" s="1" t="s">
        <v>612</v>
      </c>
      <c r="F248" s="6" t="str">
        <f>IFERROR(__xludf.DUMMYFUNCTION("""COMPUTED_VALUE"""),"0.0190")</f>
        <v>0.0190</v>
      </c>
      <c r="G248" s="3">
        <v>0.019</v>
      </c>
      <c r="H248" s="3"/>
    </row>
    <row r="249">
      <c r="A249" s="1" t="s">
        <v>613</v>
      </c>
      <c r="F249" s="6" t="str">
        <f>IFERROR(__xludf.DUMMYFUNCTION("""COMPUTED_VALUE"""),"0.0127")</f>
        <v>0.0127</v>
      </c>
      <c r="G249" s="3">
        <v>0.0127</v>
      </c>
      <c r="H249" s="3"/>
    </row>
    <row r="250">
      <c r="A250" s="1" t="s">
        <v>614</v>
      </c>
      <c r="F250" s="6" t="str">
        <f>IFERROR(__xludf.DUMMYFUNCTION("""COMPUTED_VALUE"""),"0.0126")</f>
        <v>0.0126</v>
      </c>
      <c r="G250" s="3">
        <v>0.0126</v>
      </c>
      <c r="H250" s="3"/>
    </row>
    <row r="251">
      <c r="A251" s="1" t="s">
        <v>615</v>
      </c>
      <c r="F251" s="6" t="str">
        <f>IFERROR(__xludf.DUMMYFUNCTION("""COMPUTED_VALUE"""),"0.0126")</f>
        <v>0.0126</v>
      </c>
      <c r="G251" s="3">
        <v>0.0126</v>
      </c>
      <c r="H251" s="3"/>
    </row>
    <row r="252">
      <c r="A252" s="1" t="s">
        <v>616</v>
      </c>
      <c r="F252" s="6" t="str">
        <f>IFERROR(__xludf.DUMMYFUNCTION("""COMPUTED_VALUE"""),"0.0126")</f>
        <v>0.0126</v>
      </c>
      <c r="G252" s="3">
        <v>0.0126</v>
      </c>
      <c r="H252" s="3"/>
    </row>
    <row r="253">
      <c r="A253" s="1" t="s">
        <v>617</v>
      </c>
      <c r="F253" s="6" t="str">
        <f>IFERROR(__xludf.DUMMYFUNCTION("""COMPUTED_VALUE"""),"0.0126")</f>
        <v>0.0126</v>
      </c>
      <c r="G253" s="3">
        <v>0.0126</v>
      </c>
      <c r="H253" s="3"/>
    </row>
    <row r="254">
      <c r="A254" s="1" t="s">
        <v>618</v>
      </c>
      <c r="F254" s="6" t="str">
        <f>IFERROR(__xludf.DUMMYFUNCTION("""COMPUTED_VALUE"""),"0.0147")</f>
        <v>0.0147</v>
      </c>
      <c r="G254" s="3">
        <v>0.0147</v>
      </c>
      <c r="H254" s="3"/>
    </row>
    <row r="255">
      <c r="A255" s="1" t="s">
        <v>619</v>
      </c>
      <c r="F255" s="6" t="str">
        <f>IFERROR(__xludf.DUMMYFUNCTION("""COMPUTED_VALUE"""),"0.0131")</f>
        <v>0.0131</v>
      </c>
      <c r="G255" s="3">
        <v>0.0131</v>
      </c>
      <c r="H255" s="3"/>
    </row>
    <row r="256">
      <c r="A256" s="1" t="s">
        <v>620</v>
      </c>
      <c r="F256" s="6" t="str">
        <f>IFERROR(__xludf.DUMMYFUNCTION("""COMPUTED_VALUE"""),"0.0120")</f>
        <v>0.0120</v>
      </c>
      <c r="G256" s="3">
        <v>0.012</v>
      </c>
      <c r="H256" s="3"/>
    </row>
    <row r="257">
      <c r="A257" s="1" t="s">
        <v>621</v>
      </c>
      <c r="F257" s="6" t="str">
        <f>IFERROR(__xludf.DUMMYFUNCTION("""COMPUTED_VALUE"""),"0.0121")</f>
        <v>0.0121</v>
      </c>
      <c r="G257" s="3">
        <v>0.0121</v>
      </c>
      <c r="H257" s="3"/>
    </row>
    <row r="258">
      <c r="A258" s="1" t="s">
        <v>622</v>
      </c>
      <c r="F258" s="6" t="str">
        <f>IFERROR(__xludf.DUMMYFUNCTION("""COMPUTED_VALUE"""),"0.0122")</f>
        <v>0.0122</v>
      </c>
      <c r="G258" s="3">
        <v>0.0122</v>
      </c>
      <c r="H258" s="3"/>
    </row>
    <row r="259">
      <c r="A259" s="1" t="s">
        <v>623</v>
      </c>
      <c r="F259" s="6" t="str">
        <f>IFERROR(__xludf.DUMMYFUNCTION("""COMPUTED_VALUE"""),"0.0120")</f>
        <v>0.0120</v>
      </c>
      <c r="G259" s="3">
        <v>0.012</v>
      </c>
      <c r="H259" s="3"/>
    </row>
    <row r="260">
      <c r="A260" s="1" t="s">
        <v>624</v>
      </c>
      <c r="F260" s="6" t="str">
        <f>IFERROR(__xludf.DUMMYFUNCTION("""COMPUTED_VALUE"""),"0.0124")</f>
        <v>0.0124</v>
      </c>
      <c r="G260" s="3">
        <v>0.0124</v>
      </c>
      <c r="H260" s="3"/>
    </row>
    <row r="261">
      <c r="A261" s="1" t="s">
        <v>625</v>
      </c>
      <c r="F261" s="6" t="str">
        <f>IFERROR(__xludf.DUMMYFUNCTION("""COMPUTED_VALUE"""),"0.0120")</f>
        <v>0.0120</v>
      </c>
      <c r="G261" s="3">
        <v>0.012</v>
      </c>
      <c r="H261" s="3"/>
    </row>
    <row r="262">
      <c r="A262" s="1" t="s">
        <v>626</v>
      </c>
      <c r="F262" s="6" t="str">
        <f>IFERROR(__xludf.DUMMYFUNCTION("""COMPUTED_VALUE"""),"0.0121")</f>
        <v>0.0121</v>
      </c>
      <c r="G262" s="3">
        <v>0.0121</v>
      </c>
      <c r="H262" s="3"/>
    </row>
    <row r="263">
      <c r="A263" s="1" t="s">
        <v>627</v>
      </c>
      <c r="F263" s="6" t="str">
        <f>IFERROR(__xludf.DUMMYFUNCTION("""COMPUTED_VALUE"""),"0.0107")</f>
        <v>0.0107</v>
      </c>
      <c r="G263" s="3">
        <v>0.0107</v>
      </c>
      <c r="H263" s="3"/>
    </row>
    <row r="264">
      <c r="A264" s="1" t="s">
        <v>628</v>
      </c>
      <c r="F264" s="6" t="str">
        <f>IFERROR(__xludf.DUMMYFUNCTION("""COMPUTED_VALUE"""),"0.0108")</f>
        <v>0.0108</v>
      </c>
      <c r="G264" s="3">
        <v>0.0108</v>
      </c>
      <c r="H264" s="3"/>
    </row>
    <row r="265">
      <c r="A265" s="1" t="s">
        <v>629</v>
      </c>
      <c r="F265" s="6" t="str">
        <f>IFERROR(__xludf.DUMMYFUNCTION("""COMPUTED_VALUE"""),"0.0111")</f>
        <v>0.0111</v>
      </c>
      <c r="G265" s="3">
        <v>0.0111</v>
      </c>
      <c r="H265" s="3"/>
    </row>
    <row r="266">
      <c r="A266" s="1" t="s">
        <v>630</v>
      </c>
      <c r="F266" s="6" t="str">
        <f>IFERROR(__xludf.DUMMYFUNCTION("""COMPUTED_VALUE"""),"0.0117")</f>
        <v>0.0117</v>
      </c>
      <c r="G266" s="3">
        <v>0.0117</v>
      </c>
      <c r="H266" s="3"/>
    </row>
    <row r="267">
      <c r="A267" s="1" t="s">
        <v>631</v>
      </c>
      <c r="F267" s="6" t="str">
        <f>IFERROR(__xludf.DUMMYFUNCTION("""COMPUTED_VALUE"""),"0.0126")</f>
        <v>0.0126</v>
      </c>
      <c r="G267" s="3">
        <v>0.0126</v>
      </c>
      <c r="H267" s="3"/>
    </row>
    <row r="268">
      <c r="A268" s="1" t="s">
        <v>632</v>
      </c>
      <c r="F268" s="6" t="str">
        <f>IFERROR(__xludf.DUMMYFUNCTION("""COMPUTED_VALUE"""),"0.0107")</f>
        <v>0.0107</v>
      </c>
      <c r="G268" s="3">
        <v>0.0107</v>
      </c>
      <c r="H268" s="3"/>
    </row>
    <row r="269">
      <c r="A269" s="1" t="s">
        <v>633</v>
      </c>
      <c r="F269" s="6" t="str">
        <f>IFERROR(__xludf.DUMMYFUNCTION("""COMPUTED_VALUE"""),"0.0107")</f>
        <v>0.0107</v>
      </c>
      <c r="G269" s="3">
        <v>0.0107</v>
      </c>
      <c r="H269" s="3"/>
    </row>
    <row r="270">
      <c r="A270" s="1" t="s">
        <v>634</v>
      </c>
      <c r="F270" s="6" t="str">
        <f>IFERROR(__xludf.DUMMYFUNCTION("""COMPUTED_VALUE"""),"0.0117")</f>
        <v>0.0117</v>
      </c>
      <c r="G270" s="3">
        <v>0.0117</v>
      </c>
      <c r="H270" s="3"/>
    </row>
    <row r="271">
      <c r="A271" s="1" t="s">
        <v>635</v>
      </c>
      <c r="F271" s="6" t="str">
        <f>IFERROR(__xludf.DUMMYFUNCTION("""COMPUTED_VALUE"""),"0.0112")</f>
        <v>0.0112</v>
      </c>
      <c r="G271" s="3">
        <v>0.0112</v>
      </c>
      <c r="H271" s="3"/>
    </row>
    <row r="272">
      <c r="A272" s="1" t="s">
        <v>636</v>
      </c>
      <c r="F272" s="6" t="str">
        <f>IFERROR(__xludf.DUMMYFUNCTION("""COMPUTED_VALUE"""),"0.0187")</f>
        <v>0.0187</v>
      </c>
      <c r="G272" s="3">
        <v>0.0187</v>
      </c>
      <c r="H272" s="3"/>
    </row>
    <row r="273">
      <c r="A273" s="1" t="s">
        <v>637</v>
      </c>
      <c r="F273" s="6" t="str">
        <f>IFERROR(__xludf.DUMMYFUNCTION("""COMPUTED_VALUE"""),"0.0106")</f>
        <v>0.0106</v>
      </c>
      <c r="G273" s="3">
        <v>0.0106</v>
      </c>
      <c r="H273" s="3"/>
    </row>
    <row r="274">
      <c r="A274" s="1" t="s">
        <v>638</v>
      </c>
      <c r="F274" s="6" t="str">
        <f>IFERROR(__xludf.DUMMYFUNCTION("""COMPUTED_VALUE"""),"0.0104")</f>
        <v>0.0104</v>
      </c>
      <c r="G274" s="3">
        <v>0.0104</v>
      </c>
      <c r="H274" s="3"/>
    </row>
    <row r="275">
      <c r="A275" s="1" t="s">
        <v>639</v>
      </c>
      <c r="F275" s="6" t="str">
        <f>IFERROR(__xludf.DUMMYFUNCTION("""COMPUTED_VALUE"""),"0.0150")</f>
        <v>0.0150</v>
      </c>
      <c r="G275" s="3">
        <v>0.015</v>
      </c>
      <c r="H275" s="3"/>
    </row>
    <row r="276">
      <c r="A276" s="1" t="s">
        <v>640</v>
      </c>
      <c r="F276" s="6" t="str">
        <f>IFERROR(__xludf.DUMMYFUNCTION("""COMPUTED_VALUE"""),"0.0109")</f>
        <v>0.0109</v>
      </c>
      <c r="G276" s="3">
        <v>0.0109</v>
      </c>
      <c r="H276" s="3"/>
    </row>
    <row r="277">
      <c r="A277" s="1" t="s">
        <v>641</v>
      </c>
      <c r="F277" s="6" t="str">
        <f>IFERROR(__xludf.DUMMYFUNCTION("""COMPUTED_VALUE"""),"0.0104")</f>
        <v>0.0104</v>
      </c>
      <c r="G277" s="3">
        <v>0.0104</v>
      </c>
      <c r="H277" s="3"/>
    </row>
    <row r="278">
      <c r="A278" s="1" t="s">
        <v>642</v>
      </c>
      <c r="F278" s="6" t="str">
        <f>IFERROR(__xludf.DUMMYFUNCTION("""COMPUTED_VALUE"""),"0.0132")</f>
        <v>0.0132</v>
      </c>
      <c r="G278" s="3">
        <v>0.0132</v>
      </c>
      <c r="H278" s="3"/>
    </row>
    <row r="279">
      <c r="A279" s="1" t="s">
        <v>643</v>
      </c>
      <c r="F279" s="6" t="str">
        <f>IFERROR(__xludf.DUMMYFUNCTION("""COMPUTED_VALUE"""),"0.0126")</f>
        <v>0.0126</v>
      </c>
      <c r="G279" s="3">
        <v>0.0126</v>
      </c>
      <c r="H279" s="3"/>
    </row>
    <row r="280">
      <c r="A280" s="1" t="s">
        <v>644</v>
      </c>
      <c r="F280" s="6" t="str">
        <f>IFERROR(__xludf.DUMMYFUNCTION("""COMPUTED_VALUE"""),"0.0114")</f>
        <v>0.0114</v>
      </c>
      <c r="G280" s="3">
        <v>0.0114</v>
      </c>
      <c r="H280" s="3"/>
    </row>
    <row r="281">
      <c r="A281" s="1" t="s">
        <v>645</v>
      </c>
      <c r="F281" s="6" t="str">
        <f>IFERROR(__xludf.DUMMYFUNCTION("""COMPUTED_VALUE"""),"0.0125")</f>
        <v>0.0125</v>
      </c>
      <c r="G281" s="3">
        <v>0.0125</v>
      </c>
      <c r="H281" s="3"/>
    </row>
    <row r="282">
      <c r="A282" s="1" t="s">
        <v>646</v>
      </c>
      <c r="F282" s="6" t="str">
        <f>IFERROR(__xludf.DUMMYFUNCTION("""COMPUTED_VALUE"""),"0.0130")</f>
        <v>0.0130</v>
      </c>
      <c r="G282" s="3">
        <v>0.013</v>
      </c>
      <c r="H282" s="3"/>
    </row>
    <row r="283">
      <c r="A283" s="1" t="s">
        <v>647</v>
      </c>
      <c r="F283" s="6" t="str">
        <f>IFERROR(__xludf.DUMMYFUNCTION("""COMPUTED_VALUE"""),"0.0129")</f>
        <v>0.0129</v>
      </c>
      <c r="G283" s="3">
        <v>0.0129</v>
      </c>
      <c r="H283" s="3"/>
    </row>
    <row r="284">
      <c r="A284" s="1" t="s">
        <v>648</v>
      </c>
      <c r="F284" s="6" t="str">
        <f>IFERROR(__xludf.DUMMYFUNCTION("""COMPUTED_VALUE"""),"0.0118")</f>
        <v>0.0118</v>
      </c>
      <c r="G284" s="3">
        <v>0.0118</v>
      </c>
      <c r="H284" s="3"/>
    </row>
    <row r="285">
      <c r="A285" s="1" t="s">
        <v>649</v>
      </c>
      <c r="F285" s="6" t="str">
        <f>IFERROR(__xludf.DUMMYFUNCTION("""COMPUTED_VALUE"""),"0.0116")</f>
        <v>0.0116</v>
      </c>
      <c r="G285" s="3">
        <v>0.0116</v>
      </c>
      <c r="H285" s="3"/>
    </row>
    <row r="286">
      <c r="A286" s="1" t="s">
        <v>650</v>
      </c>
      <c r="F286" s="6" t="str">
        <f>IFERROR(__xludf.DUMMYFUNCTION("""COMPUTED_VALUE"""),"0.0111")</f>
        <v>0.0111</v>
      </c>
      <c r="G286" s="3">
        <v>0.0111</v>
      </c>
      <c r="H286" s="3"/>
    </row>
    <row r="287">
      <c r="A287" s="1" t="s">
        <v>651</v>
      </c>
      <c r="F287" s="6" t="str">
        <f>IFERROR(__xludf.DUMMYFUNCTION("""COMPUTED_VALUE"""),"0.0118")</f>
        <v>0.0118</v>
      </c>
      <c r="G287" s="3">
        <v>0.0118</v>
      </c>
      <c r="H287" s="3"/>
    </row>
    <row r="288">
      <c r="A288" s="1" t="s">
        <v>652</v>
      </c>
      <c r="F288" s="6" t="str">
        <f>IFERROR(__xludf.DUMMYFUNCTION("""COMPUTED_VALUE"""),"0.0116")</f>
        <v>0.0116</v>
      </c>
      <c r="G288" s="3">
        <v>0.0116</v>
      </c>
      <c r="H288" s="3"/>
    </row>
    <row r="289">
      <c r="A289" s="1" t="s">
        <v>653</v>
      </c>
      <c r="F289" s="6" t="str">
        <f>IFERROR(__xludf.DUMMYFUNCTION("""COMPUTED_VALUE"""),"0.0124")</f>
        <v>0.0124</v>
      </c>
      <c r="G289" s="3">
        <v>0.0124</v>
      </c>
      <c r="H289" s="3"/>
    </row>
    <row r="290">
      <c r="A290" s="1" t="s">
        <v>654</v>
      </c>
      <c r="F290" s="6" t="str">
        <f>IFERROR(__xludf.DUMMYFUNCTION("""COMPUTED_VALUE"""),"0.0134")</f>
        <v>0.0134</v>
      </c>
      <c r="G290" s="3">
        <v>0.0134</v>
      </c>
      <c r="H290" s="3"/>
    </row>
    <row r="291">
      <c r="A291" s="1" t="s">
        <v>655</v>
      </c>
      <c r="F291" s="6" t="str">
        <f>IFERROR(__xludf.DUMMYFUNCTION("""COMPUTED_VALUE"""),"0.0112")</f>
        <v>0.0112</v>
      </c>
      <c r="G291" s="3">
        <v>0.0112</v>
      </c>
      <c r="H291" s="3"/>
    </row>
    <row r="292">
      <c r="A292" s="1" t="s">
        <v>656</v>
      </c>
      <c r="F292" s="6" t="str">
        <f>IFERROR(__xludf.DUMMYFUNCTION("""COMPUTED_VALUE"""),"0.0137")</f>
        <v>0.0137</v>
      </c>
      <c r="G292" s="3">
        <v>0.0137</v>
      </c>
      <c r="H292" s="3"/>
    </row>
    <row r="293">
      <c r="A293" s="1" t="s">
        <v>657</v>
      </c>
      <c r="F293" s="6" t="str">
        <f>IFERROR(__xludf.DUMMYFUNCTION("""COMPUTED_VALUE"""),"0.0115")</f>
        <v>0.0115</v>
      </c>
      <c r="G293" s="3">
        <v>0.0115</v>
      </c>
      <c r="H293" s="3"/>
    </row>
    <row r="294">
      <c r="A294" s="1" t="s">
        <v>658</v>
      </c>
      <c r="F294" s="6" t="str">
        <f>IFERROR(__xludf.DUMMYFUNCTION("""COMPUTED_VALUE"""),"0.0110")</f>
        <v>0.0110</v>
      </c>
      <c r="G294" s="3">
        <v>0.011</v>
      </c>
      <c r="H294" s="3"/>
    </row>
    <row r="295">
      <c r="A295" s="1" t="s">
        <v>659</v>
      </c>
      <c r="F295" s="6" t="str">
        <f>IFERROR(__xludf.DUMMYFUNCTION("""COMPUTED_VALUE"""),"0.0111")</f>
        <v>0.0111</v>
      </c>
      <c r="G295" s="3">
        <v>0.0111</v>
      </c>
      <c r="H295" s="3"/>
    </row>
    <row r="296">
      <c r="A296" s="1" t="s">
        <v>660</v>
      </c>
      <c r="F296" s="6" t="str">
        <f>IFERROR(__xludf.DUMMYFUNCTION("""COMPUTED_VALUE"""),"0.0120")</f>
        <v>0.0120</v>
      </c>
      <c r="G296" s="3">
        <v>0.012</v>
      </c>
      <c r="H296" s="3"/>
    </row>
    <row r="297">
      <c r="A297" s="1" t="s">
        <v>661</v>
      </c>
      <c r="F297" s="6" t="str">
        <f>IFERROR(__xludf.DUMMYFUNCTION("""COMPUTED_VALUE"""),"0.0108")</f>
        <v>0.0108</v>
      </c>
      <c r="G297" s="3">
        <v>0.0108</v>
      </c>
      <c r="H297" s="3"/>
    </row>
    <row r="298">
      <c r="A298" s="1" t="s">
        <v>662</v>
      </c>
      <c r="F298" s="6" t="str">
        <f>IFERROR(__xludf.DUMMYFUNCTION("""COMPUTED_VALUE"""),"0.0107")</f>
        <v>0.0107</v>
      </c>
      <c r="G298" s="3">
        <v>0.0107</v>
      </c>
      <c r="H298" s="3"/>
    </row>
    <row r="299">
      <c r="A299" s="1" t="s">
        <v>663</v>
      </c>
      <c r="F299" s="6" t="str">
        <f>IFERROR(__xludf.DUMMYFUNCTION("""COMPUTED_VALUE"""),"0.0114")</f>
        <v>0.0114</v>
      </c>
      <c r="G299" s="3">
        <v>0.0114</v>
      </c>
      <c r="H299" s="3"/>
    </row>
    <row r="300">
      <c r="A300" s="1" t="s">
        <v>664</v>
      </c>
      <c r="F300" s="6" t="str">
        <f>IFERROR(__xludf.DUMMYFUNCTION("""COMPUTED_VALUE"""),"0.0116")</f>
        <v>0.0116</v>
      </c>
      <c r="G300" s="3">
        <v>0.0116</v>
      </c>
      <c r="H300" s="3"/>
    </row>
    <row r="301">
      <c r="A301" s="1" t="s">
        <v>665</v>
      </c>
      <c r="F301" s="6" t="str">
        <f>IFERROR(__xludf.DUMMYFUNCTION("""COMPUTED_VALUE"""),"0.0119")</f>
        <v>0.0119</v>
      </c>
      <c r="G301" s="3">
        <v>0.0119</v>
      </c>
      <c r="H301" s="3"/>
    </row>
    <row r="302">
      <c r="A302" s="1" t="s">
        <v>666</v>
      </c>
      <c r="F302" s="6" t="str">
        <f>IFERROR(__xludf.DUMMYFUNCTION("""COMPUTED_VALUE"""),"0.0112")</f>
        <v>0.0112</v>
      </c>
      <c r="G302" s="3">
        <v>0.0112</v>
      </c>
      <c r="H302" s="3"/>
    </row>
    <row r="303">
      <c r="A303" s="1" t="s">
        <v>667</v>
      </c>
      <c r="F303" s="6" t="str">
        <f>IFERROR(__xludf.DUMMYFUNCTION("""COMPUTED_VALUE"""),"0.0110")</f>
        <v>0.0110</v>
      </c>
      <c r="G303" s="3">
        <v>0.011</v>
      </c>
      <c r="H303" s="3"/>
    </row>
    <row r="304">
      <c r="A304" s="1" t="s">
        <v>668</v>
      </c>
      <c r="F304" s="6" t="str">
        <f>IFERROR(__xludf.DUMMYFUNCTION("""COMPUTED_VALUE"""),"0.0114")</f>
        <v>0.0114</v>
      </c>
      <c r="G304" s="3">
        <v>0.0114</v>
      </c>
      <c r="H304" s="3"/>
    </row>
    <row r="305">
      <c r="A305" s="1" t="s">
        <v>669</v>
      </c>
      <c r="F305" s="6" t="str">
        <f>IFERROR(__xludf.DUMMYFUNCTION("""COMPUTED_VALUE"""),"0.0125")</f>
        <v>0.0125</v>
      </c>
      <c r="G305" s="3">
        <v>0.0125</v>
      </c>
      <c r="H305" s="3"/>
    </row>
    <row r="306">
      <c r="A306" s="1" t="s">
        <v>670</v>
      </c>
      <c r="F306" s="6" t="str">
        <f>IFERROR(__xludf.DUMMYFUNCTION("""COMPUTED_VALUE"""),"0.0111")</f>
        <v>0.0111</v>
      </c>
      <c r="G306" s="3">
        <v>0.0111</v>
      </c>
      <c r="H306" s="3"/>
    </row>
    <row r="307">
      <c r="A307" s="1" t="s">
        <v>671</v>
      </c>
      <c r="F307" s="6" t="str">
        <f>IFERROR(__xludf.DUMMYFUNCTION("""COMPUTED_VALUE"""),"0.0131")</f>
        <v>0.0131</v>
      </c>
      <c r="G307" s="3">
        <v>0.0131</v>
      </c>
      <c r="H307" s="3"/>
    </row>
    <row r="308">
      <c r="A308" s="1" t="s">
        <v>672</v>
      </c>
      <c r="F308" s="6" t="str">
        <f>IFERROR(__xludf.DUMMYFUNCTION("""COMPUTED_VALUE"""),"0.0112")</f>
        <v>0.0112</v>
      </c>
      <c r="G308" s="3">
        <v>0.0112</v>
      </c>
      <c r="H308" s="3"/>
    </row>
    <row r="309">
      <c r="A309" s="1" t="s">
        <v>673</v>
      </c>
      <c r="F309" s="6" t="str">
        <f>IFERROR(__xludf.DUMMYFUNCTION("""COMPUTED_VALUE"""),"0.0111")</f>
        <v>0.0111</v>
      </c>
      <c r="G309" s="3">
        <v>0.0111</v>
      </c>
      <c r="H309" s="3"/>
    </row>
    <row r="310">
      <c r="A310" s="1" t="s">
        <v>674</v>
      </c>
      <c r="F310" s="6" t="str">
        <f>IFERROR(__xludf.DUMMYFUNCTION("""COMPUTED_VALUE"""),"0.0157")</f>
        <v>0.0157</v>
      </c>
      <c r="G310" s="3">
        <v>0.0157</v>
      </c>
      <c r="H310" s="3"/>
    </row>
    <row r="311">
      <c r="A311" s="1" t="s">
        <v>675</v>
      </c>
      <c r="F311" s="6" t="str">
        <f>IFERROR(__xludf.DUMMYFUNCTION("""COMPUTED_VALUE"""),"0.0111")</f>
        <v>0.0111</v>
      </c>
      <c r="G311" s="3">
        <v>0.0111</v>
      </c>
      <c r="H311" s="3"/>
    </row>
    <row r="312">
      <c r="A312" s="1" t="s">
        <v>676</v>
      </c>
      <c r="F312" s="6" t="str">
        <f>IFERROR(__xludf.DUMMYFUNCTION("""COMPUTED_VALUE"""),"0.0115")</f>
        <v>0.0115</v>
      </c>
      <c r="G312" s="3">
        <v>0.0115</v>
      </c>
      <c r="H312" s="3"/>
    </row>
    <row r="313">
      <c r="A313" s="1" t="s">
        <v>677</v>
      </c>
      <c r="F313" s="6" t="str">
        <f>IFERROR(__xludf.DUMMYFUNCTION("""COMPUTED_VALUE"""),"0.0117")</f>
        <v>0.0117</v>
      </c>
      <c r="G313" s="3">
        <v>0.0117</v>
      </c>
      <c r="H313" s="3"/>
    </row>
    <row r="314">
      <c r="A314" s="1" t="s">
        <v>678</v>
      </c>
      <c r="F314" s="6" t="str">
        <f>IFERROR(__xludf.DUMMYFUNCTION("""COMPUTED_VALUE"""),"0.0159")</f>
        <v>0.0159</v>
      </c>
      <c r="G314" s="3">
        <v>0.0159</v>
      </c>
      <c r="H314" s="3"/>
    </row>
    <row r="315">
      <c r="A315" s="1" t="s">
        <v>679</v>
      </c>
      <c r="F315" s="6" t="str">
        <f>IFERROR(__xludf.DUMMYFUNCTION("""COMPUTED_VALUE"""),"0.0122")</f>
        <v>0.0122</v>
      </c>
      <c r="G315" s="3">
        <v>0.0122</v>
      </c>
      <c r="H315" s="3"/>
    </row>
    <row r="316">
      <c r="A316" s="1" t="s">
        <v>680</v>
      </c>
      <c r="F316" s="6" t="str">
        <f>IFERROR(__xludf.DUMMYFUNCTION("""COMPUTED_VALUE"""),"0.0116")</f>
        <v>0.0116</v>
      </c>
      <c r="G316" s="3">
        <v>0.0116</v>
      </c>
      <c r="H316" s="3"/>
    </row>
    <row r="317">
      <c r="A317" s="1" t="s">
        <v>681</v>
      </c>
      <c r="F317" s="6" t="str">
        <f>IFERROR(__xludf.DUMMYFUNCTION("""COMPUTED_VALUE"""),"0.0144")</f>
        <v>0.0144</v>
      </c>
      <c r="G317" s="3">
        <v>0.0144</v>
      </c>
      <c r="H317" s="3"/>
    </row>
    <row r="318">
      <c r="A318" s="1" t="s">
        <v>682</v>
      </c>
      <c r="F318" s="6" t="str">
        <f>IFERROR(__xludf.DUMMYFUNCTION("""COMPUTED_VALUE"""),"0.0113")</f>
        <v>0.0113</v>
      </c>
      <c r="G318" s="3">
        <v>0.0113</v>
      </c>
      <c r="H318" s="3"/>
    </row>
    <row r="319">
      <c r="A319" s="1" t="s">
        <v>683</v>
      </c>
      <c r="F319" s="6" t="str">
        <f>IFERROR(__xludf.DUMMYFUNCTION("""COMPUTED_VALUE"""),"0.0113")</f>
        <v>0.0113</v>
      </c>
      <c r="G319" s="3">
        <v>0.0113</v>
      </c>
      <c r="H319" s="3"/>
    </row>
    <row r="320">
      <c r="A320" s="1" t="s">
        <v>684</v>
      </c>
      <c r="F320" s="6" t="str">
        <f>IFERROR(__xludf.DUMMYFUNCTION("""COMPUTED_VALUE"""),"0.0108")</f>
        <v>0.0108</v>
      </c>
      <c r="G320" s="3">
        <v>0.0108</v>
      </c>
      <c r="H320" s="3"/>
    </row>
    <row r="321">
      <c r="A321" s="1" t="s">
        <v>685</v>
      </c>
      <c r="F321" s="6" t="str">
        <f>IFERROR(__xludf.DUMMYFUNCTION("""COMPUTED_VALUE"""),"0.0119")</f>
        <v>0.0119</v>
      </c>
      <c r="G321" s="3">
        <v>0.0119</v>
      </c>
      <c r="H321" s="3"/>
    </row>
    <row r="322">
      <c r="A322" s="1" t="s">
        <v>686</v>
      </c>
      <c r="F322" s="6" t="str">
        <f>IFERROR(__xludf.DUMMYFUNCTION("""COMPUTED_VALUE"""),"0.0113")</f>
        <v>0.0113</v>
      </c>
      <c r="G322" s="3">
        <v>0.0113</v>
      </c>
      <c r="H322" s="3"/>
    </row>
    <row r="323">
      <c r="A323" s="1" t="s">
        <v>687</v>
      </c>
      <c r="F323" s="6" t="str">
        <f>IFERROR(__xludf.DUMMYFUNCTION("""COMPUTED_VALUE"""),"0.0111")</f>
        <v>0.0111</v>
      </c>
      <c r="G323" s="3">
        <v>0.0111</v>
      </c>
      <c r="H323" s="3"/>
    </row>
    <row r="324">
      <c r="A324" s="1" t="s">
        <v>688</v>
      </c>
      <c r="F324" s="6" t="str">
        <f>IFERROR(__xludf.DUMMYFUNCTION("""COMPUTED_VALUE"""),"0.0109")</f>
        <v>0.0109</v>
      </c>
      <c r="G324" s="3">
        <v>0.0109</v>
      </c>
      <c r="H324" s="3"/>
    </row>
    <row r="325">
      <c r="A325" s="1" t="s">
        <v>689</v>
      </c>
      <c r="F325" s="6" t="str">
        <f>IFERROR(__xludf.DUMMYFUNCTION("""COMPUTED_VALUE"""),"0.0124")</f>
        <v>0.0124</v>
      </c>
      <c r="G325" s="3">
        <v>0.0124</v>
      </c>
      <c r="H325" s="3"/>
    </row>
    <row r="326">
      <c r="A326" s="1" t="s">
        <v>690</v>
      </c>
      <c r="F326" s="6" t="str">
        <f>IFERROR(__xludf.DUMMYFUNCTION("""COMPUTED_VALUE"""),"0.0122")</f>
        <v>0.0122</v>
      </c>
      <c r="G326" s="3">
        <v>0.0122</v>
      </c>
      <c r="H326" s="3"/>
    </row>
    <row r="327">
      <c r="A327" s="1" t="s">
        <v>691</v>
      </c>
      <c r="F327" s="6" t="str">
        <f>IFERROR(__xludf.DUMMYFUNCTION("""COMPUTED_VALUE"""),"0.0112")</f>
        <v>0.0112</v>
      </c>
      <c r="G327" s="3">
        <v>0.0112</v>
      </c>
      <c r="H327" s="3"/>
    </row>
    <row r="328">
      <c r="A328" s="1" t="s">
        <v>692</v>
      </c>
      <c r="F328" s="6" t="str">
        <f>IFERROR(__xludf.DUMMYFUNCTION("""COMPUTED_VALUE"""),"0.0118")</f>
        <v>0.0118</v>
      </c>
      <c r="G328" s="3">
        <v>0.0118</v>
      </c>
      <c r="H328" s="3"/>
    </row>
    <row r="329">
      <c r="A329" s="1" t="s">
        <v>693</v>
      </c>
      <c r="F329" s="6" t="str">
        <f>IFERROR(__xludf.DUMMYFUNCTION("""COMPUTED_VALUE"""),"0.0121")</f>
        <v>0.0121</v>
      </c>
      <c r="G329" s="3">
        <v>0.0121</v>
      </c>
      <c r="H329" s="3"/>
    </row>
    <row r="330">
      <c r="A330" s="1" t="s">
        <v>694</v>
      </c>
      <c r="F330" s="6" t="str">
        <f>IFERROR(__xludf.DUMMYFUNCTION("""COMPUTED_VALUE"""),"0.0128")</f>
        <v>0.0128</v>
      </c>
      <c r="G330" s="3">
        <v>0.0128</v>
      </c>
      <c r="H330" s="3"/>
    </row>
    <row r="331">
      <c r="A331" s="1" t="s">
        <v>695</v>
      </c>
      <c r="F331" s="6" t="str">
        <f>IFERROR(__xludf.DUMMYFUNCTION("""COMPUTED_VALUE"""),"0.0123")</f>
        <v>0.0123</v>
      </c>
      <c r="G331" s="3">
        <v>0.0123</v>
      </c>
      <c r="H331" s="3"/>
    </row>
    <row r="332">
      <c r="A332" s="1" t="s">
        <v>696</v>
      </c>
      <c r="F332" s="6" t="str">
        <f>IFERROR(__xludf.DUMMYFUNCTION("""COMPUTED_VALUE"""),"0.0116")</f>
        <v>0.0116</v>
      </c>
      <c r="G332" s="3">
        <v>0.0116</v>
      </c>
      <c r="H332" s="3"/>
    </row>
    <row r="333">
      <c r="A333" s="1" t="s">
        <v>697</v>
      </c>
      <c r="F333" s="6" t="str">
        <f>IFERROR(__xludf.DUMMYFUNCTION("""COMPUTED_VALUE"""),"0.0111")</f>
        <v>0.0111</v>
      </c>
      <c r="G333" s="3">
        <v>0.0111</v>
      </c>
      <c r="H333" s="3"/>
    </row>
    <row r="334">
      <c r="A334" s="1" t="s">
        <v>698</v>
      </c>
      <c r="F334" s="6" t="str">
        <f>IFERROR(__xludf.DUMMYFUNCTION("""COMPUTED_VALUE"""),"0.0110")</f>
        <v>0.0110</v>
      </c>
      <c r="G334" s="3">
        <v>0.011</v>
      </c>
      <c r="H334" s="3"/>
    </row>
    <row r="335">
      <c r="A335" s="1" t="s">
        <v>699</v>
      </c>
      <c r="F335" s="6" t="str">
        <f>IFERROR(__xludf.DUMMYFUNCTION("""COMPUTED_VALUE"""),"0.0103")</f>
        <v>0.0103</v>
      </c>
      <c r="G335" s="3">
        <v>0.0103</v>
      </c>
      <c r="H335" s="3"/>
    </row>
    <row r="336">
      <c r="A336" s="1" t="s">
        <v>700</v>
      </c>
      <c r="F336" s="6" t="str">
        <f>IFERROR(__xludf.DUMMYFUNCTION("""COMPUTED_VALUE"""),"0.0102")</f>
        <v>0.0102</v>
      </c>
      <c r="G336" s="3">
        <v>0.0102</v>
      </c>
      <c r="H336" s="3"/>
    </row>
    <row r="337">
      <c r="A337" s="1" t="s">
        <v>701</v>
      </c>
      <c r="F337" s="6" t="str">
        <f>IFERROR(__xludf.DUMMYFUNCTION("""COMPUTED_VALUE"""),"0.0109")</f>
        <v>0.0109</v>
      </c>
      <c r="G337" s="3">
        <v>0.0109</v>
      </c>
      <c r="H337" s="3"/>
    </row>
    <row r="338">
      <c r="A338" s="1" t="s">
        <v>702</v>
      </c>
      <c r="F338" s="6" t="str">
        <f>IFERROR(__xludf.DUMMYFUNCTION("""COMPUTED_VALUE"""),"0.0106")</f>
        <v>0.0106</v>
      </c>
      <c r="G338" s="3">
        <v>0.0106</v>
      </c>
      <c r="H338" s="3"/>
    </row>
    <row r="339">
      <c r="A339" s="1" t="s">
        <v>703</v>
      </c>
      <c r="F339" s="6" t="str">
        <f>IFERROR(__xludf.DUMMYFUNCTION("""COMPUTED_VALUE"""),"0.0106")</f>
        <v>0.0106</v>
      </c>
      <c r="G339" s="3">
        <v>0.0106</v>
      </c>
      <c r="H339" s="3"/>
    </row>
    <row r="340">
      <c r="A340" s="1" t="s">
        <v>704</v>
      </c>
      <c r="F340" s="6" t="str">
        <f>IFERROR(__xludf.DUMMYFUNCTION("""COMPUTED_VALUE"""),"0.0104")</f>
        <v>0.0104</v>
      </c>
      <c r="G340" s="3">
        <v>0.0104</v>
      </c>
      <c r="H340" s="3"/>
    </row>
    <row r="341">
      <c r="A341" s="1" t="s">
        <v>705</v>
      </c>
      <c r="F341" s="6" t="str">
        <f>IFERROR(__xludf.DUMMYFUNCTION("""COMPUTED_VALUE"""),"0.0112")</f>
        <v>0.0112</v>
      </c>
      <c r="G341" s="3">
        <v>0.0112</v>
      </c>
      <c r="H341" s="3"/>
    </row>
    <row r="342">
      <c r="A342" s="1" t="s">
        <v>706</v>
      </c>
      <c r="F342" s="6" t="str">
        <f>IFERROR(__xludf.DUMMYFUNCTION("""COMPUTED_VALUE"""),"0.0105")</f>
        <v>0.0105</v>
      </c>
      <c r="G342" s="3">
        <v>0.0105</v>
      </c>
      <c r="H342" s="3"/>
    </row>
    <row r="343">
      <c r="A343" s="1" t="s">
        <v>707</v>
      </c>
      <c r="F343" s="6" t="str">
        <f>IFERROR(__xludf.DUMMYFUNCTION("""COMPUTED_VALUE"""),"0.0153")</f>
        <v>0.0153</v>
      </c>
      <c r="G343" s="3">
        <v>0.0153</v>
      </c>
      <c r="H343" s="3"/>
    </row>
    <row r="344">
      <c r="A344" s="1" t="s">
        <v>708</v>
      </c>
      <c r="F344" s="6" t="str">
        <f>IFERROR(__xludf.DUMMYFUNCTION("""COMPUTED_VALUE"""),"0.0106")</f>
        <v>0.0106</v>
      </c>
      <c r="G344" s="3">
        <v>0.0106</v>
      </c>
      <c r="H344" s="3"/>
    </row>
    <row r="345">
      <c r="A345" s="1" t="s">
        <v>709</v>
      </c>
      <c r="F345" s="6" t="str">
        <f>IFERROR(__xludf.DUMMYFUNCTION("""COMPUTED_VALUE"""),"0.0122")</f>
        <v>0.0122</v>
      </c>
      <c r="G345" s="3">
        <v>0.0122</v>
      </c>
      <c r="H345" s="3"/>
    </row>
    <row r="346">
      <c r="A346" s="1" t="s">
        <v>710</v>
      </c>
      <c r="F346" s="6" t="str">
        <f>IFERROR(__xludf.DUMMYFUNCTION("""COMPUTED_VALUE"""),"0.0148")</f>
        <v>0.0148</v>
      </c>
      <c r="G346" s="3">
        <v>0.0148</v>
      </c>
      <c r="H346" s="3"/>
    </row>
    <row r="347">
      <c r="A347" s="1" t="s">
        <v>711</v>
      </c>
      <c r="F347" s="6" t="str">
        <f>IFERROR(__xludf.DUMMYFUNCTION("""COMPUTED_VALUE"""),"0.0159")</f>
        <v>0.0159</v>
      </c>
      <c r="G347" s="3">
        <v>0.0159</v>
      </c>
      <c r="H347" s="3"/>
    </row>
    <row r="348">
      <c r="A348" s="1" t="s">
        <v>712</v>
      </c>
      <c r="F348" s="6" t="str">
        <f>IFERROR(__xludf.DUMMYFUNCTION("""COMPUTED_VALUE"""),"0.0108")</f>
        <v>0.0108</v>
      </c>
      <c r="G348" s="3">
        <v>0.0108</v>
      </c>
      <c r="H348" s="3"/>
    </row>
    <row r="349">
      <c r="A349" s="1" t="s">
        <v>713</v>
      </c>
      <c r="F349" s="6" t="str">
        <f>IFERROR(__xludf.DUMMYFUNCTION("""COMPUTED_VALUE"""),"0.0127")</f>
        <v>0.0127</v>
      </c>
      <c r="G349" s="3">
        <v>0.0127</v>
      </c>
      <c r="H349" s="3"/>
    </row>
    <row r="350">
      <c r="A350" s="1" t="s">
        <v>714</v>
      </c>
      <c r="F350" s="6" t="str">
        <f>IFERROR(__xludf.DUMMYFUNCTION("""COMPUTED_VALUE"""),"0.0111")</f>
        <v>0.0111</v>
      </c>
      <c r="G350" s="3">
        <v>0.0111</v>
      </c>
      <c r="H350" s="3"/>
    </row>
    <row r="351">
      <c r="A351" s="1" t="s">
        <v>715</v>
      </c>
      <c r="F351" s="6" t="str">
        <f>IFERROR(__xludf.DUMMYFUNCTION("""COMPUTED_VALUE"""),"0.0111")</f>
        <v>0.0111</v>
      </c>
      <c r="G351" s="3">
        <v>0.0111</v>
      </c>
      <c r="H351" s="3"/>
    </row>
    <row r="352">
      <c r="A352" s="1" t="s">
        <v>716</v>
      </c>
      <c r="F352" s="6" t="str">
        <f>IFERROR(__xludf.DUMMYFUNCTION("""COMPUTED_VALUE"""),"0.0105")</f>
        <v>0.0105</v>
      </c>
      <c r="G352" s="3">
        <v>0.0105</v>
      </c>
      <c r="H352" s="3"/>
    </row>
    <row r="353">
      <c r="A353" s="1" t="s">
        <v>717</v>
      </c>
      <c r="F353" s="6" t="str">
        <f>IFERROR(__xludf.DUMMYFUNCTION("""COMPUTED_VALUE"""),"0.0108")</f>
        <v>0.0108</v>
      </c>
      <c r="G353" s="3">
        <v>0.0108</v>
      </c>
      <c r="H353" s="3"/>
    </row>
    <row r="354">
      <c r="A354" s="1" t="s">
        <v>718</v>
      </c>
      <c r="F354" s="6" t="str">
        <f>IFERROR(__xludf.DUMMYFUNCTION("""COMPUTED_VALUE"""),"0.0104")</f>
        <v>0.0104</v>
      </c>
      <c r="G354" s="3">
        <v>0.0104</v>
      </c>
      <c r="H354" s="3"/>
    </row>
    <row r="355">
      <c r="A355" s="1" t="s">
        <v>719</v>
      </c>
      <c r="F355" s="6" t="str">
        <f>IFERROR(__xludf.DUMMYFUNCTION("""COMPUTED_VALUE"""),"0.0104")</f>
        <v>0.0104</v>
      </c>
      <c r="G355" s="3">
        <v>0.0104</v>
      </c>
      <c r="H355" s="3"/>
    </row>
    <row r="356">
      <c r="A356" s="1" t="s">
        <v>720</v>
      </c>
      <c r="F356" s="6" t="str">
        <f>IFERROR(__xludf.DUMMYFUNCTION("""COMPUTED_VALUE"""),"0.0117")</f>
        <v>0.0117</v>
      </c>
      <c r="G356" s="3">
        <v>0.0117</v>
      </c>
      <c r="H356" s="3"/>
    </row>
    <row r="357">
      <c r="A357" s="1" t="s">
        <v>721</v>
      </c>
      <c r="F357" s="6" t="str">
        <f>IFERROR(__xludf.DUMMYFUNCTION("""COMPUTED_VALUE"""),"0.0162")</f>
        <v>0.0162</v>
      </c>
      <c r="G357" s="3">
        <v>0.0162</v>
      </c>
      <c r="H357" s="3"/>
    </row>
    <row r="358">
      <c r="A358" s="1" t="s">
        <v>722</v>
      </c>
      <c r="F358" s="6" t="str">
        <f>IFERROR(__xludf.DUMMYFUNCTION("""COMPUTED_VALUE"""),"0.0106")</f>
        <v>0.0106</v>
      </c>
      <c r="G358" s="3">
        <v>0.0106</v>
      </c>
      <c r="H358" s="3"/>
    </row>
    <row r="359">
      <c r="A359" s="1" t="s">
        <v>723</v>
      </c>
      <c r="F359" s="6" t="str">
        <f>IFERROR(__xludf.DUMMYFUNCTION("""COMPUTED_VALUE"""),"0.0112")</f>
        <v>0.0112</v>
      </c>
      <c r="G359" s="3">
        <v>0.0112</v>
      </c>
      <c r="H359" s="3"/>
    </row>
    <row r="360">
      <c r="A360" s="1" t="s">
        <v>724</v>
      </c>
      <c r="F360" s="6" t="str">
        <f>IFERROR(__xludf.DUMMYFUNCTION("""COMPUTED_VALUE"""),"0.0104")</f>
        <v>0.0104</v>
      </c>
      <c r="G360" s="3">
        <v>0.0104</v>
      </c>
      <c r="H360" s="3"/>
    </row>
    <row r="361">
      <c r="A361" s="1" t="s">
        <v>725</v>
      </c>
      <c r="F361" s="6" t="str">
        <f>IFERROR(__xludf.DUMMYFUNCTION("""COMPUTED_VALUE"""),"0.0100")</f>
        <v>0.0100</v>
      </c>
      <c r="G361" s="3">
        <v>0.01</v>
      </c>
      <c r="H361" s="3"/>
    </row>
    <row r="362">
      <c r="F362" s="6" t="str">
        <f>IFERROR(__xludf.DUMMYFUNCTION("""COMPUTED_VALUE"""),"")</f>
        <v/>
      </c>
      <c r="G362" s="3"/>
      <c r="H362" s="3"/>
    </row>
    <row r="363">
      <c r="F363" s="6" t="str">
        <f>IFERROR(__xludf.DUMMYFUNCTION("""COMPUTED_VALUE"""),"")</f>
        <v/>
      </c>
      <c r="G363" s="3"/>
      <c r="H363" s="3"/>
    </row>
    <row r="364">
      <c r="F364" s="6" t="str">
        <f>IFERROR(__xludf.DUMMYFUNCTION("""COMPUTED_VALUE"""),"")</f>
        <v/>
      </c>
      <c r="G364" s="3"/>
      <c r="H364" s="3"/>
    </row>
    <row r="365">
      <c r="F365" s="6" t="str">
        <f>IFERROR(__xludf.DUMMYFUNCTION("""COMPUTED_VALUE"""),"")</f>
        <v/>
      </c>
      <c r="G365" s="3"/>
      <c r="H365" s="3"/>
    </row>
    <row r="366">
      <c r="F366" s="6" t="str">
        <f>IFERROR(__xludf.DUMMYFUNCTION("""COMPUTED_VALUE"""),"")</f>
        <v/>
      </c>
      <c r="G366" s="3"/>
      <c r="H366" s="3"/>
    </row>
    <row r="367">
      <c r="F367" s="6" t="str">
        <f>IFERROR(__xludf.DUMMYFUNCTION("""COMPUTED_VALUE"""),"")</f>
        <v/>
      </c>
      <c r="G367" s="3"/>
      <c r="H367" s="3"/>
    </row>
    <row r="368">
      <c r="F368" s="6" t="str">
        <f>IFERROR(__xludf.DUMMYFUNCTION("""COMPUTED_VALUE"""),"")</f>
        <v/>
      </c>
      <c r="G368" s="3"/>
      <c r="H368" s="3"/>
    </row>
    <row r="369">
      <c r="F369" s="6" t="str">
        <f>IFERROR(__xludf.DUMMYFUNCTION("""COMPUTED_VALUE"""),"")</f>
        <v/>
      </c>
      <c r="G369" s="3"/>
      <c r="H369" s="3"/>
    </row>
    <row r="370">
      <c r="F370" s="6" t="str">
        <f>IFERROR(__xludf.DUMMYFUNCTION("""COMPUTED_VALUE"""),"")</f>
        <v/>
      </c>
      <c r="G370" s="3"/>
      <c r="H370" s="3"/>
    </row>
    <row r="371">
      <c r="F371" s="6" t="str">
        <f>IFERROR(__xludf.DUMMYFUNCTION("""COMPUTED_VALUE"""),"")</f>
        <v/>
      </c>
      <c r="G371" s="3"/>
      <c r="H371" s="3"/>
    </row>
    <row r="372">
      <c r="F372" s="6" t="str">
        <f>IFERROR(__xludf.DUMMYFUNCTION("""COMPUTED_VALUE"""),"")</f>
        <v/>
      </c>
      <c r="G372" s="3"/>
      <c r="H372" s="3"/>
    </row>
    <row r="373">
      <c r="F373" s="6" t="str">
        <f>IFERROR(__xludf.DUMMYFUNCTION("""COMPUTED_VALUE"""),"")</f>
        <v/>
      </c>
      <c r="G373" s="3"/>
      <c r="H373" s="3"/>
    </row>
    <row r="374">
      <c r="F374" s="6" t="str">
        <f>IFERROR(__xludf.DUMMYFUNCTION("""COMPUTED_VALUE"""),"")</f>
        <v/>
      </c>
      <c r="G374" s="3"/>
      <c r="H374" s="3"/>
    </row>
    <row r="375">
      <c r="F375" s="6" t="str">
        <f>IFERROR(__xludf.DUMMYFUNCTION("""COMPUTED_VALUE"""),"")</f>
        <v/>
      </c>
      <c r="G375" s="3"/>
      <c r="H375" s="3"/>
    </row>
    <row r="376">
      <c r="F376" s="6" t="str">
        <f>IFERROR(__xludf.DUMMYFUNCTION("""COMPUTED_VALUE"""),"")</f>
        <v/>
      </c>
      <c r="G376" s="3"/>
      <c r="H376" s="3"/>
    </row>
    <row r="377">
      <c r="F377" s="6" t="str">
        <f>IFERROR(__xludf.DUMMYFUNCTION("""COMPUTED_VALUE"""),"")</f>
        <v/>
      </c>
      <c r="G377" s="3"/>
      <c r="H377" s="3"/>
    </row>
    <row r="378">
      <c r="F378" s="6" t="str">
        <f>IFERROR(__xludf.DUMMYFUNCTION("""COMPUTED_VALUE"""),"")</f>
        <v/>
      </c>
      <c r="G378" s="3"/>
      <c r="H378" s="3"/>
    </row>
    <row r="379">
      <c r="F379" s="6" t="str">
        <f>IFERROR(__xludf.DUMMYFUNCTION("""COMPUTED_VALUE"""),"")</f>
        <v/>
      </c>
      <c r="G379" s="3"/>
      <c r="H379" s="3"/>
    </row>
    <row r="380">
      <c r="F380" s="6" t="str">
        <f>IFERROR(__xludf.DUMMYFUNCTION("""COMPUTED_VALUE"""),"")</f>
        <v/>
      </c>
      <c r="G380" s="3"/>
      <c r="H380" s="3"/>
    </row>
    <row r="381">
      <c r="F381" s="6" t="str">
        <f>IFERROR(__xludf.DUMMYFUNCTION("""COMPUTED_VALUE"""),"")</f>
        <v/>
      </c>
      <c r="G381" s="3"/>
      <c r="H381" s="3"/>
    </row>
    <row r="382">
      <c r="F382" s="6" t="str">
        <f>IFERROR(__xludf.DUMMYFUNCTION("""COMPUTED_VALUE"""),"")</f>
        <v/>
      </c>
      <c r="G382" s="3"/>
      <c r="H382" s="3"/>
    </row>
    <row r="383">
      <c r="F383" s="6" t="str">
        <f>IFERROR(__xludf.DUMMYFUNCTION("""COMPUTED_VALUE"""),"")</f>
        <v/>
      </c>
      <c r="G383" s="3"/>
      <c r="H383" s="3"/>
    </row>
    <row r="384">
      <c r="F384" s="6" t="str">
        <f>IFERROR(__xludf.DUMMYFUNCTION("""COMPUTED_VALUE"""),"")</f>
        <v/>
      </c>
      <c r="G384" s="3"/>
      <c r="H384" s="3"/>
    </row>
    <row r="385">
      <c r="F385" s="6" t="str">
        <f>IFERROR(__xludf.DUMMYFUNCTION("""COMPUTED_VALUE"""),"")</f>
        <v/>
      </c>
      <c r="G385" s="3"/>
      <c r="H385" s="3"/>
    </row>
    <row r="386">
      <c r="F386" s="6" t="str">
        <f>IFERROR(__xludf.DUMMYFUNCTION("""COMPUTED_VALUE"""),"")</f>
        <v/>
      </c>
      <c r="G386" s="3"/>
      <c r="H386" s="3"/>
    </row>
    <row r="387">
      <c r="F387" s="6" t="str">
        <f>IFERROR(__xludf.DUMMYFUNCTION("""COMPUTED_VALUE"""),"")</f>
        <v/>
      </c>
      <c r="G387" s="3"/>
      <c r="H387" s="3"/>
    </row>
    <row r="388">
      <c r="F388" s="6" t="str">
        <f>IFERROR(__xludf.DUMMYFUNCTION("""COMPUTED_VALUE"""),"")</f>
        <v/>
      </c>
      <c r="G388" s="3"/>
      <c r="H388" s="3"/>
    </row>
    <row r="389">
      <c r="F389" s="6" t="str">
        <f>IFERROR(__xludf.DUMMYFUNCTION("""COMPUTED_VALUE"""),"")</f>
        <v/>
      </c>
      <c r="G389" s="3"/>
      <c r="H389" s="3"/>
    </row>
    <row r="390">
      <c r="F390" s="6" t="str">
        <f>IFERROR(__xludf.DUMMYFUNCTION("""COMPUTED_VALUE"""),"")</f>
        <v/>
      </c>
      <c r="G390" s="3"/>
      <c r="H390" s="3"/>
    </row>
    <row r="391">
      <c r="F391" s="6" t="str">
        <f>IFERROR(__xludf.DUMMYFUNCTION("""COMPUTED_VALUE"""),"")</f>
        <v/>
      </c>
      <c r="G391" s="3"/>
      <c r="H391" s="3"/>
    </row>
    <row r="392">
      <c r="F392" s="6" t="str">
        <f>IFERROR(__xludf.DUMMYFUNCTION("""COMPUTED_VALUE"""),"")</f>
        <v/>
      </c>
      <c r="G392" s="3"/>
      <c r="H392" s="3"/>
    </row>
    <row r="393">
      <c r="F393" s="6" t="str">
        <f>IFERROR(__xludf.DUMMYFUNCTION("""COMPUTED_VALUE"""),"")</f>
        <v/>
      </c>
      <c r="G393" s="3"/>
      <c r="H393" s="3"/>
    </row>
    <row r="394">
      <c r="F394" s="6" t="str">
        <f>IFERROR(__xludf.DUMMYFUNCTION("""COMPUTED_VALUE"""),"")</f>
        <v/>
      </c>
      <c r="G394" s="3"/>
      <c r="H394" s="3"/>
    </row>
    <row r="395">
      <c r="F395" s="6" t="str">
        <f>IFERROR(__xludf.DUMMYFUNCTION("""COMPUTED_VALUE"""),"")</f>
        <v/>
      </c>
      <c r="G395" s="3"/>
      <c r="H395" s="3"/>
    </row>
    <row r="396">
      <c r="F396" s="6" t="str">
        <f>IFERROR(__xludf.DUMMYFUNCTION("""COMPUTED_VALUE"""),"")</f>
        <v/>
      </c>
      <c r="G396" s="3"/>
      <c r="H396" s="3"/>
    </row>
    <row r="397">
      <c r="F397" s="6" t="str">
        <f>IFERROR(__xludf.DUMMYFUNCTION("""COMPUTED_VALUE"""),"")</f>
        <v/>
      </c>
      <c r="G397" s="3"/>
      <c r="H397" s="3"/>
    </row>
    <row r="398">
      <c r="F398" s="6" t="str">
        <f>IFERROR(__xludf.DUMMYFUNCTION("""COMPUTED_VALUE"""),"")</f>
        <v/>
      </c>
      <c r="G398" s="3"/>
      <c r="H398" s="3"/>
    </row>
    <row r="399">
      <c r="F399" s="6" t="str">
        <f>IFERROR(__xludf.DUMMYFUNCTION("""COMPUTED_VALUE"""),"")</f>
        <v/>
      </c>
      <c r="G399" s="3"/>
      <c r="H399" s="3"/>
    </row>
    <row r="400">
      <c r="F400" s="6" t="str">
        <f>IFERROR(__xludf.DUMMYFUNCTION("""COMPUTED_VALUE"""),"")</f>
        <v/>
      </c>
      <c r="G400" s="3"/>
      <c r="H400" s="3"/>
    </row>
    <row r="401">
      <c r="F401" s="6" t="str">
        <f>IFERROR(__xludf.DUMMYFUNCTION("""COMPUTED_VALUE"""),"")</f>
        <v/>
      </c>
      <c r="G401" s="3"/>
      <c r="H401" s="3"/>
    </row>
    <row r="402">
      <c r="F402" s="6" t="str">
        <f>IFERROR(__xludf.DUMMYFUNCTION("""COMPUTED_VALUE"""),"")</f>
        <v/>
      </c>
      <c r="G402" s="3"/>
      <c r="H402" s="3"/>
    </row>
    <row r="403">
      <c r="F403" s="6" t="str">
        <f>IFERROR(__xludf.DUMMYFUNCTION("""COMPUTED_VALUE"""),"")</f>
        <v/>
      </c>
      <c r="G403" s="3"/>
      <c r="H403" s="3"/>
    </row>
    <row r="404">
      <c r="F404" s="6" t="str">
        <f>IFERROR(__xludf.DUMMYFUNCTION("""COMPUTED_VALUE"""),"")</f>
        <v/>
      </c>
      <c r="G404" s="3"/>
      <c r="H404" s="3"/>
    </row>
    <row r="405">
      <c r="F405" s="6" t="str">
        <f>IFERROR(__xludf.DUMMYFUNCTION("""COMPUTED_VALUE"""),"")</f>
        <v/>
      </c>
      <c r="G405" s="3"/>
      <c r="H405" s="3"/>
    </row>
    <row r="406">
      <c r="F406" s="6" t="str">
        <f>IFERROR(__xludf.DUMMYFUNCTION("""COMPUTED_VALUE"""),"")</f>
        <v/>
      </c>
      <c r="G406" s="3"/>
      <c r="H406" s="3"/>
    </row>
    <row r="407">
      <c r="F407" s="6" t="str">
        <f>IFERROR(__xludf.DUMMYFUNCTION("""COMPUTED_VALUE"""),"")</f>
        <v/>
      </c>
      <c r="G407" s="3"/>
      <c r="H407" s="3"/>
    </row>
    <row r="408">
      <c r="F408" s="6" t="str">
        <f>IFERROR(__xludf.DUMMYFUNCTION("""COMPUTED_VALUE"""),"")</f>
        <v/>
      </c>
      <c r="G408" s="3"/>
      <c r="H408" s="3"/>
    </row>
    <row r="409">
      <c r="F409" s="6" t="str">
        <f>IFERROR(__xludf.DUMMYFUNCTION("""COMPUTED_VALUE"""),"")</f>
        <v/>
      </c>
      <c r="G409" s="3"/>
      <c r="H409" s="3"/>
    </row>
    <row r="410">
      <c r="F410" s="6" t="str">
        <f>IFERROR(__xludf.DUMMYFUNCTION("""COMPUTED_VALUE"""),"")</f>
        <v/>
      </c>
      <c r="G410" s="3"/>
      <c r="H410" s="3"/>
    </row>
    <row r="411">
      <c r="F411" s="6" t="str">
        <f>IFERROR(__xludf.DUMMYFUNCTION("""COMPUTED_VALUE"""),"")</f>
        <v/>
      </c>
      <c r="G411" s="3"/>
      <c r="H411" s="3"/>
    </row>
    <row r="412">
      <c r="F412" s="6" t="str">
        <f>IFERROR(__xludf.DUMMYFUNCTION("""COMPUTED_VALUE"""),"")</f>
        <v/>
      </c>
      <c r="G412" s="3"/>
      <c r="H412" s="3"/>
    </row>
    <row r="413">
      <c r="F413" s="6" t="str">
        <f>IFERROR(__xludf.DUMMYFUNCTION("""COMPUTED_VALUE"""),"")</f>
        <v/>
      </c>
      <c r="G413" s="3"/>
      <c r="H413" s="3"/>
    </row>
    <row r="414">
      <c r="F414" s="6" t="str">
        <f>IFERROR(__xludf.DUMMYFUNCTION("""COMPUTED_VALUE"""),"")</f>
        <v/>
      </c>
      <c r="G414" s="3"/>
      <c r="H414" s="3"/>
    </row>
    <row r="415">
      <c r="F415" s="6" t="str">
        <f>IFERROR(__xludf.DUMMYFUNCTION("""COMPUTED_VALUE"""),"")</f>
        <v/>
      </c>
      <c r="G415" s="3"/>
      <c r="H415" s="3"/>
    </row>
    <row r="416">
      <c r="F416" s="6" t="str">
        <f>IFERROR(__xludf.DUMMYFUNCTION("""COMPUTED_VALUE"""),"")</f>
        <v/>
      </c>
      <c r="G416" s="3"/>
      <c r="H416" s="3"/>
    </row>
    <row r="417">
      <c r="F417" s="6" t="str">
        <f>IFERROR(__xludf.DUMMYFUNCTION("""COMPUTED_VALUE"""),"")</f>
        <v/>
      </c>
      <c r="G417" s="3"/>
      <c r="H417" s="3"/>
    </row>
    <row r="418">
      <c r="F418" s="6" t="str">
        <f>IFERROR(__xludf.DUMMYFUNCTION("""COMPUTED_VALUE"""),"")</f>
        <v/>
      </c>
      <c r="G418" s="3"/>
      <c r="H418" s="3"/>
    </row>
    <row r="419">
      <c r="F419" s="6" t="str">
        <f>IFERROR(__xludf.DUMMYFUNCTION("""COMPUTED_VALUE"""),"")</f>
        <v/>
      </c>
      <c r="G419" s="3"/>
      <c r="H419" s="3"/>
    </row>
    <row r="420">
      <c r="F420" s="6" t="str">
        <f>IFERROR(__xludf.DUMMYFUNCTION("""COMPUTED_VALUE"""),"")</f>
        <v/>
      </c>
      <c r="G420" s="3"/>
      <c r="H420" s="3"/>
    </row>
    <row r="421">
      <c r="F421" s="6" t="str">
        <f>IFERROR(__xludf.DUMMYFUNCTION("""COMPUTED_VALUE"""),"")</f>
        <v/>
      </c>
      <c r="G421" s="3"/>
      <c r="H421" s="3"/>
    </row>
    <row r="422">
      <c r="F422" s="6" t="str">
        <f>IFERROR(__xludf.DUMMYFUNCTION("""COMPUTED_VALUE"""),"")</f>
        <v/>
      </c>
      <c r="G422" s="3"/>
      <c r="H422" s="3"/>
    </row>
    <row r="423">
      <c r="F423" s="6" t="str">
        <f>IFERROR(__xludf.DUMMYFUNCTION("""COMPUTED_VALUE"""),"")</f>
        <v/>
      </c>
      <c r="G423" s="3"/>
      <c r="H423" s="3"/>
    </row>
    <row r="424">
      <c r="F424" s="6" t="str">
        <f>IFERROR(__xludf.DUMMYFUNCTION("""COMPUTED_VALUE"""),"")</f>
        <v/>
      </c>
      <c r="G424" s="3"/>
      <c r="H424" s="3"/>
    </row>
    <row r="425">
      <c r="F425" s="6" t="str">
        <f>IFERROR(__xludf.DUMMYFUNCTION("""COMPUTED_VALUE"""),"")</f>
        <v/>
      </c>
      <c r="G425" s="3"/>
      <c r="H425" s="3"/>
    </row>
    <row r="426">
      <c r="F426" s="6" t="str">
        <f>IFERROR(__xludf.DUMMYFUNCTION("""COMPUTED_VALUE"""),"")</f>
        <v/>
      </c>
      <c r="G426" s="3"/>
      <c r="H426" s="3"/>
    </row>
    <row r="427">
      <c r="F427" s="6" t="str">
        <f>IFERROR(__xludf.DUMMYFUNCTION("""COMPUTED_VALUE"""),"")</f>
        <v/>
      </c>
      <c r="G427" s="3"/>
      <c r="H427" s="3"/>
    </row>
    <row r="428">
      <c r="F428" s="6" t="str">
        <f>IFERROR(__xludf.DUMMYFUNCTION("""COMPUTED_VALUE"""),"")</f>
        <v/>
      </c>
      <c r="G428" s="3"/>
      <c r="H428" s="3"/>
    </row>
    <row r="429">
      <c r="F429" s="6" t="str">
        <f>IFERROR(__xludf.DUMMYFUNCTION("""COMPUTED_VALUE"""),"")</f>
        <v/>
      </c>
      <c r="G429" s="3"/>
      <c r="H429" s="3"/>
    </row>
    <row r="430">
      <c r="F430" s="6" t="str">
        <f>IFERROR(__xludf.DUMMYFUNCTION("""COMPUTED_VALUE"""),"")</f>
        <v/>
      </c>
      <c r="G430" s="3"/>
      <c r="H430" s="3"/>
    </row>
    <row r="431">
      <c r="F431" s="6" t="str">
        <f>IFERROR(__xludf.DUMMYFUNCTION("""COMPUTED_VALUE"""),"")</f>
        <v/>
      </c>
      <c r="G431" s="3"/>
      <c r="H431" s="3"/>
    </row>
    <row r="432">
      <c r="F432" s="6" t="str">
        <f>IFERROR(__xludf.DUMMYFUNCTION("""COMPUTED_VALUE"""),"")</f>
        <v/>
      </c>
      <c r="G432" s="3"/>
      <c r="H432" s="3"/>
    </row>
    <row r="433">
      <c r="F433" s="6" t="str">
        <f>IFERROR(__xludf.DUMMYFUNCTION("""COMPUTED_VALUE"""),"")</f>
        <v/>
      </c>
      <c r="G433" s="3"/>
      <c r="H433" s="3"/>
    </row>
    <row r="434">
      <c r="F434" s="6" t="str">
        <f>IFERROR(__xludf.DUMMYFUNCTION("""COMPUTED_VALUE"""),"")</f>
        <v/>
      </c>
      <c r="G434" s="3"/>
      <c r="H434" s="3"/>
    </row>
    <row r="435">
      <c r="F435" s="6" t="str">
        <f>IFERROR(__xludf.DUMMYFUNCTION("""COMPUTED_VALUE"""),"")</f>
        <v/>
      </c>
      <c r="G435" s="3"/>
      <c r="H435" s="3"/>
    </row>
    <row r="436">
      <c r="F436" s="6" t="str">
        <f>IFERROR(__xludf.DUMMYFUNCTION("""COMPUTED_VALUE"""),"")</f>
        <v/>
      </c>
      <c r="G436" s="3"/>
      <c r="H436" s="3"/>
    </row>
    <row r="437">
      <c r="F437" s="6" t="str">
        <f>IFERROR(__xludf.DUMMYFUNCTION("""COMPUTED_VALUE"""),"")</f>
        <v/>
      </c>
      <c r="G437" s="3"/>
      <c r="H437" s="3"/>
    </row>
    <row r="438">
      <c r="F438" s="6" t="str">
        <f>IFERROR(__xludf.DUMMYFUNCTION("""COMPUTED_VALUE"""),"")</f>
        <v/>
      </c>
      <c r="G438" s="3"/>
      <c r="H438" s="3"/>
    </row>
    <row r="439">
      <c r="F439" s="6" t="str">
        <f>IFERROR(__xludf.DUMMYFUNCTION("""COMPUTED_VALUE"""),"")</f>
        <v/>
      </c>
      <c r="G439" s="3"/>
      <c r="H439" s="3"/>
    </row>
    <row r="440">
      <c r="F440" s="6" t="str">
        <f>IFERROR(__xludf.DUMMYFUNCTION("""COMPUTED_VALUE"""),"")</f>
        <v/>
      </c>
      <c r="G440" s="3"/>
      <c r="H440" s="3"/>
    </row>
    <row r="441">
      <c r="F441" s="6" t="str">
        <f>IFERROR(__xludf.DUMMYFUNCTION("""COMPUTED_VALUE"""),"")</f>
        <v/>
      </c>
      <c r="G441" s="3"/>
      <c r="H441" s="3"/>
    </row>
    <row r="442">
      <c r="F442" s="6" t="str">
        <f>IFERROR(__xludf.DUMMYFUNCTION("""COMPUTED_VALUE"""),"")</f>
        <v/>
      </c>
      <c r="G442" s="3"/>
      <c r="H442" s="3"/>
    </row>
    <row r="443">
      <c r="F443" s="6" t="str">
        <f>IFERROR(__xludf.DUMMYFUNCTION("""COMPUTED_VALUE"""),"")</f>
        <v/>
      </c>
      <c r="G443" s="3"/>
      <c r="H443" s="3"/>
    </row>
    <row r="444">
      <c r="F444" s="6" t="str">
        <f>IFERROR(__xludf.DUMMYFUNCTION("""COMPUTED_VALUE"""),"")</f>
        <v/>
      </c>
      <c r="G444" s="3"/>
      <c r="H444" s="3"/>
    </row>
    <row r="445">
      <c r="F445" s="6" t="str">
        <f>IFERROR(__xludf.DUMMYFUNCTION("""COMPUTED_VALUE"""),"")</f>
        <v/>
      </c>
      <c r="G445" s="3"/>
      <c r="H445" s="3"/>
    </row>
    <row r="446">
      <c r="F446" s="6" t="str">
        <f>IFERROR(__xludf.DUMMYFUNCTION("""COMPUTED_VALUE"""),"")</f>
        <v/>
      </c>
      <c r="G446" s="3"/>
      <c r="H446" s="3"/>
    </row>
    <row r="447">
      <c r="F447" s="6" t="str">
        <f>IFERROR(__xludf.DUMMYFUNCTION("""COMPUTED_VALUE"""),"")</f>
        <v/>
      </c>
      <c r="G447" s="3"/>
      <c r="H447" s="3"/>
    </row>
    <row r="448">
      <c r="F448" s="6" t="str">
        <f>IFERROR(__xludf.DUMMYFUNCTION("""COMPUTED_VALUE"""),"")</f>
        <v/>
      </c>
      <c r="G448" s="3"/>
      <c r="H448" s="3"/>
    </row>
    <row r="449">
      <c r="F449" s="6" t="str">
        <f>IFERROR(__xludf.DUMMYFUNCTION("""COMPUTED_VALUE"""),"")</f>
        <v/>
      </c>
      <c r="G449" s="3"/>
      <c r="H449" s="3"/>
    </row>
    <row r="450">
      <c r="F450" s="6" t="str">
        <f>IFERROR(__xludf.DUMMYFUNCTION("""COMPUTED_VALUE"""),"")</f>
        <v/>
      </c>
      <c r="G450" s="3"/>
      <c r="H450" s="3"/>
    </row>
    <row r="451">
      <c r="F451" s="6" t="str">
        <f>IFERROR(__xludf.DUMMYFUNCTION("""COMPUTED_VALUE"""),"")</f>
        <v/>
      </c>
      <c r="G451" s="3"/>
      <c r="H451" s="3"/>
    </row>
    <row r="452">
      <c r="F452" s="6" t="str">
        <f>IFERROR(__xludf.DUMMYFUNCTION("""COMPUTED_VALUE"""),"")</f>
        <v/>
      </c>
      <c r="G452" s="3"/>
      <c r="H452" s="3"/>
    </row>
    <row r="453">
      <c r="F453" s="6" t="str">
        <f>IFERROR(__xludf.DUMMYFUNCTION("""COMPUTED_VALUE"""),"")</f>
        <v/>
      </c>
      <c r="G453" s="3"/>
      <c r="H453" s="3"/>
    </row>
    <row r="454">
      <c r="F454" s="6" t="str">
        <f>IFERROR(__xludf.DUMMYFUNCTION("""COMPUTED_VALUE"""),"")</f>
        <v/>
      </c>
      <c r="G454" s="3"/>
      <c r="H454" s="3"/>
    </row>
    <row r="455">
      <c r="F455" s="6" t="str">
        <f>IFERROR(__xludf.DUMMYFUNCTION("""COMPUTED_VALUE"""),"")</f>
        <v/>
      </c>
      <c r="G455" s="3"/>
      <c r="H455" s="3"/>
    </row>
    <row r="456">
      <c r="F456" s="6" t="str">
        <f>IFERROR(__xludf.DUMMYFUNCTION("""COMPUTED_VALUE"""),"")</f>
        <v/>
      </c>
      <c r="G456" s="3"/>
      <c r="H456" s="3"/>
    </row>
    <row r="457">
      <c r="F457" s="6" t="str">
        <f>IFERROR(__xludf.DUMMYFUNCTION("""COMPUTED_VALUE"""),"")</f>
        <v/>
      </c>
      <c r="G457" s="3"/>
      <c r="H457" s="3"/>
    </row>
    <row r="458">
      <c r="F458" s="6" t="str">
        <f>IFERROR(__xludf.DUMMYFUNCTION("""COMPUTED_VALUE"""),"")</f>
        <v/>
      </c>
      <c r="G458" s="3"/>
      <c r="H458" s="3"/>
    </row>
    <row r="459">
      <c r="F459" s="6" t="str">
        <f>IFERROR(__xludf.DUMMYFUNCTION("""COMPUTED_VALUE"""),"")</f>
        <v/>
      </c>
      <c r="G459" s="3"/>
      <c r="H459" s="3"/>
    </row>
    <row r="460">
      <c r="F460" s="6" t="str">
        <f>IFERROR(__xludf.DUMMYFUNCTION("""COMPUTED_VALUE"""),"")</f>
        <v/>
      </c>
      <c r="G460" s="3"/>
      <c r="H460" s="3"/>
    </row>
    <row r="461">
      <c r="F461" s="6" t="str">
        <f>IFERROR(__xludf.DUMMYFUNCTION("""COMPUTED_VALUE"""),"")</f>
        <v/>
      </c>
      <c r="G461" s="3"/>
      <c r="H461" s="3"/>
    </row>
    <row r="462">
      <c r="F462" s="6" t="str">
        <f>IFERROR(__xludf.DUMMYFUNCTION("""COMPUTED_VALUE"""),"")</f>
        <v/>
      </c>
      <c r="G462" s="3"/>
      <c r="H462" s="3"/>
    </row>
    <row r="463">
      <c r="F463" s="6" t="str">
        <f>IFERROR(__xludf.DUMMYFUNCTION("""COMPUTED_VALUE"""),"")</f>
        <v/>
      </c>
      <c r="G463" s="3"/>
      <c r="H463" s="3"/>
    </row>
    <row r="464">
      <c r="F464" s="6" t="str">
        <f>IFERROR(__xludf.DUMMYFUNCTION("""COMPUTED_VALUE"""),"")</f>
        <v/>
      </c>
      <c r="G464" s="3"/>
      <c r="H464" s="3"/>
    </row>
    <row r="465">
      <c r="F465" s="6" t="str">
        <f>IFERROR(__xludf.DUMMYFUNCTION("""COMPUTED_VALUE"""),"")</f>
        <v/>
      </c>
      <c r="G465" s="3"/>
      <c r="H465" s="3"/>
    </row>
    <row r="466">
      <c r="F466" s="6" t="str">
        <f>IFERROR(__xludf.DUMMYFUNCTION("""COMPUTED_VALUE"""),"")</f>
        <v/>
      </c>
      <c r="G466" s="3"/>
      <c r="H466" s="3"/>
    </row>
    <row r="467">
      <c r="F467" s="6" t="str">
        <f>IFERROR(__xludf.DUMMYFUNCTION("""COMPUTED_VALUE"""),"")</f>
        <v/>
      </c>
      <c r="G467" s="3"/>
      <c r="H467" s="3"/>
    </row>
    <row r="468">
      <c r="F468" s="6" t="str">
        <f>IFERROR(__xludf.DUMMYFUNCTION("""COMPUTED_VALUE"""),"")</f>
        <v/>
      </c>
      <c r="G468" s="3"/>
      <c r="H468" s="3"/>
    </row>
    <row r="469">
      <c r="F469" s="6" t="str">
        <f>IFERROR(__xludf.DUMMYFUNCTION("""COMPUTED_VALUE"""),"")</f>
        <v/>
      </c>
      <c r="G469" s="3"/>
      <c r="H469" s="3"/>
    </row>
    <row r="470">
      <c r="F470" s="6" t="str">
        <f>IFERROR(__xludf.DUMMYFUNCTION("""COMPUTED_VALUE"""),"")</f>
        <v/>
      </c>
      <c r="G470" s="3"/>
      <c r="H470" s="3"/>
    </row>
    <row r="471">
      <c r="F471" s="6" t="str">
        <f>IFERROR(__xludf.DUMMYFUNCTION("""COMPUTED_VALUE"""),"")</f>
        <v/>
      </c>
      <c r="G471" s="3"/>
      <c r="H471" s="3"/>
    </row>
    <row r="472">
      <c r="F472" s="6" t="str">
        <f>IFERROR(__xludf.DUMMYFUNCTION("""COMPUTED_VALUE"""),"")</f>
        <v/>
      </c>
      <c r="G472" s="3"/>
      <c r="H472" s="3"/>
    </row>
    <row r="473">
      <c r="F473" s="6" t="str">
        <f>IFERROR(__xludf.DUMMYFUNCTION("""COMPUTED_VALUE"""),"")</f>
        <v/>
      </c>
      <c r="G473" s="3"/>
      <c r="H473" s="3"/>
    </row>
    <row r="474">
      <c r="F474" s="6" t="str">
        <f>IFERROR(__xludf.DUMMYFUNCTION("""COMPUTED_VALUE"""),"")</f>
        <v/>
      </c>
      <c r="G474" s="3"/>
      <c r="H474" s="3"/>
    </row>
    <row r="475">
      <c r="F475" s="6" t="str">
        <f>IFERROR(__xludf.DUMMYFUNCTION("""COMPUTED_VALUE"""),"")</f>
        <v/>
      </c>
      <c r="G475" s="3"/>
      <c r="H475" s="3"/>
    </row>
    <row r="476">
      <c r="F476" s="6" t="str">
        <f>IFERROR(__xludf.DUMMYFUNCTION("""COMPUTED_VALUE"""),"")</f>
        <v/>
      </c>
      <c r="G476" s="3"/>
      <c r="H476" s="3"/>
    </row>
    <row r="477">
      <c r="F477" s="6" t="str">
        <f>IFERROR(__xludf.DUMMYFUNCTION("""COMPUTED_VALUE"""),"")</f>
        <v/>
      </c>
      <c r="G477" s="3"/>
      <c r="H477" s="3"/>
    </row>
    <row r="478">
      <c r="F478" s="6" t="str">
        <f>IFERROR(__xludf.DUMMYFUNCTION("""COMPUTED_VALUE"""),"")</f>
        <v/>
      </c>
      <c r="G478" s="3"/>
      <c r="H478" s="3"/>
    </row>
    <row r="479">
      <c r="F479" s="6" t="str">
        <f>IFERROR(__xludf.DUMMYFUNCTION("""COMPUTED_VALUE"""),"")</f>
        <v/>
      </c>
      <c r="G479" s="3"/>
      <c r="H479" s="3"/>
    </row>
    <row r="480">
      <c r="F480" s="6" t="str">
        <f>IFERROR(__xludf.DUMMYFUNCTION("""COMPUTED_VALUE"""),"")</f>
        <v/>
      </c>
      <c r="G480" s="3"/>
      <c r="H480" s="3"/>
    </row>
    <row r="481">
      <c r="F481" s="6" t="str">
        <f>IFERROR(__xludf.DUMMYFUNCTION("""COMPUTED_VALUE"""),"")</f>
        <v/>
      </c>
      <c r="G481" s="3"/>
      <c r="H481" s="3"/>
    </row>
    <row r="482">
      <c r="F482" s="6" t="str">
        <f>IFERROR(__xludf.DUMMYFUNCTION("""COMPUTED_VALUE"""),"")</f>
        <v/>
      </c>
      <c r="G482" s="3"/>
      <c r="H482" s="3"/>
    </row>
    <row r="483">
      <c r="F483" s="6" t="str">
        <f>IFERROR(__xludf.DUMMYFUNCTION("""COMPUTED_VALUE"""),"")</f>
        <v/>
      </c>
      <c r="G483" s="3"/>
      <c r="H483" s="3"/>
    </row>
    <row r="484">
      <c r="F484" s="6" t="str">
        <f>IFERROR(__xludf.DUMMYFUNCTION("""COMPUTED_VALUE"""),"")</f>
        <v/>
      </c>
      <c r="G484" s="3"/>
      <c r="H484" s="3"/>
    </row>
    <row r="485">
      <c r="F485" s="6" t="str">
        <f>IFERROR(__xludf.DUMMYFUNCTION("""COMPUTED_VALUE"""),"")</f>
        <v/>
      </c>
      <c r="G485" s="3"/>
      <c r="H485" s="3"/>
    </row>
    <row r="486">
      <c r="F486" s="6" t="str">
        <f>IFERROR(__xludf.DUMMYFUNCTION("""COMPUTED_VALUE"""),"")</f>
        <v/>
      </c>
      <c r="G486" s="3"/>
      <c r="H486" s="3"/>
    </row>
    <row r="487">
      <c r="F487" s="6" t="str">
        <f>IFERROR(__xludf.DUMMYFUNCTION("""COMPUTED_VALUE"""),"")</f>
        <v/>
      </c>
      <c r="G487" s="3"/>
      <c r="H487" s="3"/>
    </row>
    <row r="488">
      <c r="F488" s="6" t="str">
        <f>IFERROR(__xludf.DUMMYFUNCTION("""COMPUTED_VALUE"""),"")</f>
        <v/>
      </c>
      <c r="G488" s="3"/>
      <c r="H488" s="3"/>
    </row>
    <row r="489">
      <c r="F489" s="6" t="str">
        <f>IFERROR(__xludf.DUMMYFUNCTION("""COMPUTED_VALUE"""),"")</f>
        <v/>
      </c>
      <c r="G489" s="3"/>
      <c r="H489" s="3"/>
    </row>
    <row r="490">
      <c r="F490" s="6" t="str">
        <f>IFERROR(__xludf.DUMMYFUNCTION("""COMPUTED_VALUE"""),"")</f>
        <v/>
      </c>
      <c r="G490" s="3"/>
      <c r="H490" s="3"/>
    </row>
    <row r="491">
      <c r="F491" s="6" t="str">
        <f>IFERROR(__xludf.DUMMYFUNCTION("""COMPUTED_VALUE"""),"")</f>
        <v/>
      </c>
      <c r="G491" s="3"/>
      <c r="H491" s="3"/>
    </row>
    <row r="492">
      <c r="F492" s="6" t="str">
        <f>IFERROR(__xludf.DUMMYFUNCTION("""COMPUTED_VALUE"""),"")</f>
        <v/>
      </c>
      <c r="G492" s="3"/>
      <c r="H492" s="3"/>
    </row>
    <row r="493">
      <c r="F493" s="6" t="str">
        <f>IFERROR(__xludf.DUMMYFUNCTION("""COMPUTED_VALUE"""),"")</f>
        <v/>
      </c>
      <c r="G493" s="3"/>
      <c r="H493" s="3"/>
    </row>
    <row r="494">
      <c r="F494" s="6" t="str">
        <f>IFERROR(__xludf.DUMMYFUNCTION("""COMPUTED_VALUE"""),"")</f>
        <v/>
      </c>
      <c r="G494" s="3"/>
      <c r="H494" s="3"/>
    </row>
    <row r="495">
      <c r="F495" s="6" t="str">
        <f>IFERROR(__xludf.DUMMYFUNCTION("""COMPUTED_VALUE"""),"")</f>
        <v/>
      </c>
      <c r="G495" s="3"/>
      <c r="H495" s="3"/>
    </row>
    <row r="496">
      <c r="F496" s="6" t="str">
        <f>IFERROR(__xludf.DUMMYFUNCTION("""COMPUTED_VALUE"""),"")</f>
        <v/>
      </c>
      <c r="G496" s="3"/>
      <c r="H496" s="3"/>
    </row>
    <row r="497">
      <c r="F497" s="6" t="str">
        <f>IFERROR(__xludf.DUMMYFUNCTION("""COMPUTED_VALUE"""),"")</f>
        <v/>
      </c>
      <c r="G497" s="3"/>
      <c r="H497" s="3"/>
    </row>
    <row r="498">
      <c r="F498" s="6" t="str">
        <f>IFERROR(__xludf.DUMMYFUNCTION("""COMPUTED_VALUE"""),"")</f>
        <v/>
      </c>
      <c r="G498" s="3"/>
      <c r="H498" s="3"/>
    </row>
    <row r="499">
      <c r="F499" s="6" t="str">
        <f>IFERROR(__xludf.DUMMYFUNCTION("""COMPUTED_VALUE"""),"")</f>
        <v/>
      </c>
      <c r="G499" s="3"/>
      <c r="H499" s="3"/>
    </row>
    <row r="500">
      <c r="F500" s="6" t="str">
        <f>IFERROR(__xludf.DUMMYFUNCTION("""COMPUTED_VALUE"""),"")</f>
        <v/>
      </c>
      <c r="G500" s="3"/>
      <c r="H500" s="3"/>
    </row>
    <row r="501">
      <c r="F501" s="6" t="str">
        <f>IFERROR(__xludf.DUMMYFUNCTION("""COMPUTED_VALUE"""),"")</f>
        <v/>
      </c>
      <c r="G501" s="3"/>
      <c r="H501" s="3"/>
    </row>
    <row r="502">
      <c r="F502" s="6" t="str">
        <f>IFERROR(__xludf.DUMMYFUNCTION("""COMPUTED_VALUE"""),"")</f>
        <v/>
      </c>
      <c r="G502" s="3"/>
      <c r="H502" s="3"/>
    </row>
    <row r="503">
      <c r="F503" s="6" t="str">
        <f>IFERROR(__xludf.DUMMYFUNCTION("""COMPUTED_VALUE"""),"")</f>
        <v/>
      </c>
      <c r="G503" s="3"/>
      <c r="H503" s="3"/>
    </row>
    <row r="504">
      <c r="F504" s="6" t="str">
        <f>IFERROR(__xludf.DUMMYFUNCTION("""COMPUTED_VALUE"""),"")</f>
        <v/>
      </c>
      <c r="G504" s="3"/>
      <c r="H504" s="3"/>
    </row>
    <row r="505">
      <c r="F505" s="6" t="str">
        <f>IFERROR(__xludf.DUMMYFUNCTION("""COMPUTED_VALUE"""),"")</f>
        <v/>
      </c>
      <c r="G505" s="3"/>
      <c r="H505" s="3"/>
    </row>
    <row r="506">
      <c r="F506" s="6" t="str">
        <f>IFERROR(__xludf.DUMMYFUNCTION("""COMPUTED_VALUE"""),"")</f>
        <v/>
      </c>
      <c r="G506" s="3"/>
      <c r="H506" s="3"/>
    </row>
    <row r="507">
      <c r="F507" s="6" t="str">
        <f>IFERROR(__xludf.DUMMYFUNCTION("""COMPUTED_VALUE"""),"")</f>
        <v/>
      </c>
      <c r="G507" s="3"/>
      <c r="H507" s="3"/>
    </row>
    <row r="508">
      <c r="F508" s="6" t="str">
        <f>IFERROR(__xludf.DUMMYFUNCTION("""COMPUTED_VALUE"""),"")</f>
        <v/>
      </c>
      <c r="G508" s="3"/>
      <c r="H508" s="3"/>
    </row>
    <row r="509">
      <c r="F509" s="6" t="str">
        <f>IFERROR(__xludf.DUMMYFUNCTION("""COMPUTED_VALUE"""),"")</f>
        <v/>
      </c>
      <c r="G509" s="3"/>
      <c r="H509" s="3"/>
    </row>
    <row r="510">
      <c r="F510" s="6" t="str">
        <f>IFERROR(__xludf.DUMMYFUNCTION("""COMPUTED_VALUE"""),"")</f>
        <v/>
      </c>
      <c r="G510" s="3"/>
      <c r="H510" s="3"/>
    </row>
    <row r="511">
      <c r="F511" s="6" t="str">
        <f>IFERROR(__xludf.DUMMYFUNCTION("""COMPUTED_VALUE"""),"")</f>
        <v/>
      </c>
      <c r="G511" s="3"/>
      <c r="H511" s="3"/>
    </row>
    <row r="512">
      <c r="F512" s="6" t="str">
        <f>IFERROR(__xludf.DUMMYFUNCTION("""COMPUTED_VALUE"""),"")</f>
        <v/>
      </c>
      <c r="G512" s="3"/>
      <c r="H512" s="3"/>
    </row>
    <row r="513">
      <c r="F513" s="6" t="str">
        <f>IFERROR(__xludf.DUMMYFUNCTION("""COMPUTED_VALUE"""),"")</f>
        <v/>
      </c>
      <c r="G513" s="3"/>
      <c r="H513" s="3"/>
    </row>
    <row r="514">
      <c r="F514" s="6" t="str">
        <f>IFERROR(__xludf.DUMMYFUNCTION("""COMPUTED_VALUE"""),"")</f>
        <v/>
      </c>
      <c r="G514" s="3"/>
      <c r="H514" s="3"/>
    </row>
    <row r="515">
      <c r="F515" s="6" t="str">
        <f>IFERROR(__xludf.DUMMYFUNCTION("""COMPUTED_VALUE"""),"")</f>
        <v/>
      </c>
      <c r="G515" s="3"/>
      <c r="H515" s="3"/>
    </row>
    <row r="516">
      <c r="F516" s="6" t="str">
        <f>IFERROR(__xludf.DUMMYFUNCTION("""COMPUTED_VALUE"""),"")</f>
        <v/>
      </c>
      <c r="G516" s="3"/>
      <c r="H516" s="3"/>
    </row>
    <row r="517">
      <c r="F517" s="6" t="str">
        <f>IFERROR(__xludf.DUMMYFUNCTION("""COMPUTED_VALUE"""),"")</f>
        <v/>
      </c>
      <c r="G517" s="3"/>
      <c r="H517" s="3"/>
    </row>
    <row r="518">
      <c r="F518" s="6" t="str">
        <f>IFERROR(__xludf.DUMMYFUNCTION("""COMPUTED_VALUE"""),"")</f>
        <v/>
      </c>
      <c r="G518" s="3"/>
      <c r="H518" s="3"/>
    </row>
    <row r="519">
      <c r="F519" s="6" t="str">
        <f>IFERROR(__xludf.DUMMYFUNCTION("""COMPUTED_VALUE"""),"")</f>
        <v/>
      </c>
      <c r="G519" s="3"/>
      <c r="H519" s="3"/>
    </row>
    <row r="520">
      <c r="F520" s="6" t="str">
        <f>IFERROR(__xludf.DUMMYFUNCTION("""COMPUTED_VALUE"""),"")</f>
        <v/>
      </c>
      <c r="G520" s="3"/>
      <c r="H520" s="3"/>
    </row>
    <row r="521">
      <c r="F521" s="6" t="str">
        <f>IFERROR(__xludf.DUMMYFUNCTION("""COMPUTED_VALUE"""),"")</f>
        <v/>
      </c>
      <c r="G521" s="3"/>
      <c r="H521" s="3"/>
    </row>
    <row r="522">
      <c r="F522" s="6" t="str">
        <f>IFERROR(__xludf.DUMMYFUNCTION("""COMPUTED_VALUE"""),"")</f>
        <v/>
      </c>
      <c r="G522" s="3"/>
      <c r="H522" s="3"/>
    </row>
    <row r="523">
      <c r="F523" s="6" t="str">
        <f>IFERROR(__xludf.DUMMYFUNCTION("""COMPUTED_VALUE"""),"")</f>
        <v/>
      </c>
      <c r="G523" s="3"/>
      <c r="H523" s="3"/>
    </row>
    <row r="524">
      <c r="F524" s="6" t="str">
        <f>IFERROR(__xludf.DUMMYFUNCTION("""COMPUTED_VALUE"""),"")</f>
        <v/>
      </c>
      <c r="G524" s="3"/>
      <c r="H524" s="3"/>
    </row>
    <row r="525">
      <c r="F525" s="6" t="str">
        <f>IFERROR(__xludf.DUMMYFUNCTION("""COMPUTED_VALUE"""),"")</f>
        <v/>
      </c>
      <c r="G525" s="3"/>
      <c r="H525" s="3"/>
    </row>
    <row r="526">
      <c r="F526" s="6" t="str">
        <f>IFERROR(__xludf.DUMMYFUNCTION("""COMPUTED_VALUE"""),"")</f>
        <v/>
      </c>
      <c r="G526" s="3"/>
      <c r="H526" s="3"/>
    </row>
    <row r="527">
      <c r="F527" s="6" t="str">
        <f>IFERROR(__xludf.DUMMYFUNCTION("""COMPUTED_VALUE"""),"")</f>
        <v/>
      </c>
      <c r="G527" s="3"/>
      <c r="H527" s="3"/>
    </row>
    <row r="528">
      <c r="F528" s="6" t="str">
        <f>IFERROR(__xludf.DUMMYFUNCTION("""COMPUTED_VALUE"""),"")</f>
        <v/>
      </c>
      <c r="G528" s="3"/>
      <c r="H528" s="3"/>
    </row>
    <row r="529">
      <c r="F529" s="6" t="str">
        <f>IFERROR(__xludf.DUMMYFUNCTION("""COMPUTED_VALUE"""),"")</f>
        <v/>
      </c>
      <c r="G529" s="3"/>
      <c r="H529" s="3"/>
    </row>
    <row r="530">
      <c r="F530" s="6" t="str">
        <f>IFERROR(__xludf.DUMMYFUNCTION("""COMPUTED_VALUE"""),"")</f>
        <v/>
      </c>
      <c r="G530" s="3"/>
      <c r="H530" s="3"/>
    </row>
    <row r="531">
      <c r="F531" s="6" t="str">
        <f>IFERROR(__xludf.DUMMYFUNCTION("""COMPUTED_VALUE"""),"")</f>
        <v/>
      </c>
      <c r="G531" s="3"/>
      <c r="H531" s="3"/>
    </row>
    <row r="532">
      <c r="F532" s="6" t="str">
        <f>IFERROR(__xludf.DUMMYFUNCTION("""COMPUTED_VALUE"""),"")</f>
        <v/>
      </c>
      <c r="G532" s="3"/>
      <c r="H532" s="3"/>
    </row>
    <row r="533">
      <c r="F533" s="6" t="str">
        <f>IFERROR(__xludf.DUMMYFUNCTION("""COMPUTED_VALUE"""),"")</f>
        <v/>
      </c>
      <c r="G533" s="3"/>
      <c r="H533" s="3"/>
    </row>
    <row r="534">
      <c r="F534" s="6" t="str">
        <f>IFERROR(__xludf.DUMMYFUNCTION("""COMPUTED_VALUE"""),"")</f>
        <v/>
      </c>
      <c r="G534" s="3"/>
      <c r="H534" s="3"/>
    </row>
    <row r="535">
      <c r="F535" s="6" t="str">
        <f>IFERROR(__xludf.DUMMYFUNCTION("""COMPUTED_VALUE"""),"")</f>
        <v/>
      </c>
      <c r="G535" s="3"/>
      <c r="H535" s="3"/>
    </row>
    <row r="536">
      <c r="F536" s="6" t="str">
        <f>IFERROR(__xludf.DUMMYFUNCTION("""COMPUTED_VALUE"""),"")</f>
        <v/>
      </c>
      <c r="G536" s="3"/>
      <c r="H536" s="3"/>
    </row>
    <row r="537">
      <c r="F537" s="6" t="str">
        <f>IFERROR(__xludf.DUMMYFUNCTION("""COMPUTED_VALUE"""),"")</f>
        <v/>
      </c>
      <c r="G537" s="3"/>
      <c r="H537" s="3"/>
    </row>
    <row r="538">
      <c r="F538" s="6" t="str">
        <f>IFERROR(__xludf.DUMMYFUNCTION("""COMPUTED_VALUE"""),"")</f>
        <v/>
      </c>
      <c r="G538" s="3"/>
      <c r="H538" s="3"/>
    </row>
    <row r="539">
      <c r="F539" s="6" t="str">
        <f>IFERROR(__xludf.DUMMYFUNCTION("""COMPUTED_VALUE"""),"")</f>
        <v/>
      </c>
      <c r="G539" s="3"/>
      <c r="H539" s="3"/>
    </row>
    <row r="540">
      <c r="F540" s="6" t="str">
        <f>IFERROR(__xludf.DUMMYFUNCTION("""COMPUTED_VALUE"""),"")</f>
        <v/>
      </c>
      <c r="G540" s="3"/>
      <c r="H540" s="3"/>
    </row>
    <row r="541">
      <c r="F541" s="6" t="str">
        <f>IFERROR(__xludf.DUMMYFUNCTION("""COMPUTED_VALUE"""),"")</f>
        <v/>
      </c>
      <c r="G541" s="3"/>
      <c r="H541" s="3"/>
    </row>
    <row r="542">
      <c r="F542" s="6" t="str">
        <f>IFERROR(__xludf.DUMMYFUNCTION("""COMPUTED_VALUE"""),"")</f>
        <v/>
      </c>
      <c r="G542" s="3"/>
      <c r="H542" s="3"/>
    </row>
    <row r="543">
      <c r="F543" s="6" t="str">
        <f>IFERROR(__xludf.DUMMYFUNCTION("""COMPUTED_VALUE"""),"")</f>
        <v/>
      </c>
      <c r="G543" s="3"/>
      <c r="H543" s="3"/>
    </row>
    <row r="544">
      <c r="F544" s="6" t="str">
        <f>IFERROR(__xludf.DUMMYFUNCTION("""COMPUTED_VALUE"""),"")</f>
        <v/>
      </c>
      <c r="G544" s="3"/>
      <c r="H544" s="3"/>
    </row>
    <row r="545">
      <c r="F545" s="6" t="str">
        <f>IFERROR(__xludf.DUMMYFUNCTION("""COMPUTED_VALUE"""),"")</f>
        <v/>
      </c>
      <c r="G545" s="3"/>
      <c r="H545" s="3"/>
    </row>
    <row r="546">
      <c r="F546" s="6" t="str">
        <f>IFERROR(__xludf.DUMMYFUNCTION("""COMPUTED_VALUE"""),"")</f>
        <v/>
      </c>
      <c r="G546" s="3"/>
      <c r="H546" s="3"/>
    </row>
    <row r="547">
      <c r="F547" s="6" t="str">
        <f>IFERROR(__xludf.DUMMYFUNCTION("""COMPUTED_VALUE"""),"")</f>
        <v/>
      </c>
      <c r="G547" s="3"/>
      <c r="H547" s="3"/>
    </row>
    <row r="548">
      <c r="F548" s="6" t="str">
        <f>IFERROR(__xludf.DUMMYFUNCTION("""COMPUTED_VALUE"""),"")</f>
        <v/>
      </c>
      <c r="G548" s="3"/>
      <c r="H548" s="3"/>
    </row>
    <row r="549">
      <c r="F549" s="6" t="str">
        <f>IFERROR(__xludf.DUMMYFUNCTION("""COMPUTED_VALUE"""),"")</f>
        <v/>
      </c>
      <c r="G549" s="3"/>
      <c r="H549" s="3"/>
    </row>
    <row r="550">
      <c r="F550" s="6" t="str">
        <f>IFERROR(__xludf.DUMMYFUNCTION("""COMPUTED_VALUE"""),"")</f>
        <v/>
      </c>
      <c r="G550" s="3"/>
      <c r="H550" s="3"/>
    </row>
    <row r="551">
      <c r="F551" s="6" t="str">
        <f>IFERROR(__xludf.DUMMYFUNCTION("""COMPUTED_VALUE"""),"")</f>
        <v/>
      </c>
      <c r="G551" s="3"/>
      <c r="H551" s="3"/>
    </row>
    <row r="552">
      <c r="F552" s="6" t="str">
        <f>IFERROR(__xludf.DUMMYFUNCTION("""COMPUTED_VALUE"""),"")</f>
        <v/>
      </c>
      <c r="G552" s="3"/>
      <c r="H552" s="3"/>
    </row>
    <row r="553">
      <c r="F553" s="6" t="str">
        <f>IFERROR(__xludf.DUMMYFUNCTION("""COMPUTED_VALUE"""),"")</f>
        <v/>
      </c>
      <c r="G553" s="3"/>
      <c r="H553" s="3"/>
    </row>
    <row r="554">
      <c r="F554" s="6" t="str">
        <f>IFERROR(__xludf.DUMMYFUNCTION("""COMPUTED_VALUE"""),"")</f>
        <v/>
      </c>
      <c r="G554" s="3"/>
      <c r="H554" s="3"/>
    </row>
    <row r="555">
      <c r="F555" s="6" t="str">
        <f>IFERROR(__xludf.DUMMYFUNCTION("""COMPUTED_VALUE"""),"")</f>
        <v/>
      </c>
      <c r="G555" s="3"/>
      <c r="H555" s="3"/>
    </row>
    <row r="556">
      <c r="F556" s="6" t="str">
        <f>IFERROR(__xludf.DUMMYFUNCTION("""COMPUTED_VALUE"""),"")</f>
        <v/>
      </c>
      <c r="G556" s="3"/>
      <c r="H556" s="3"/>
    </row>
    <row r="557">
      <c r="F557" s="6" t="str">
        <f>IFERROR(__xludf.DUMMYFUNCTION("""COMPUTED_VALUE"""),"")</f>
        <v/>
      </c>
      <c r="G557" s="3"/>
      <c r="H557" s="3"/>
    </row>
    <row r="558">
      <c r="F558" s="6" t="str">
        <f>IFERROR(__xludf.DUMMYFUNCTION("""COMPUTED_VALUE"""),"")</f>
        <v/>
      </c>
      <c r="G558" s="3"/>
      <c r="H558" s="3"/>
    </row>
    <row r="559">
      <c r="F559" s="6" t="str">
        <f>IFERROR(__xludf.DUMMYFUNCTION("""COMPUTED_VALUE"""),"")</f>
        <v/>
      </c>
      <c r="G559" s="3"/>
      <c r="H559" s="3"/>
    </row>
    <row r="560">
      <c r="F560" s="6" t="str">
        <f>IFERROR(__xludf.DUMMYFUNCTION("""COMPUTED_VALUE"""),"")</f>
        <v/>
      </c>
      <c r="G560" s="3"/>
      <c r="H560" s="3"/>
    </row>
    <row r="561">
      <c r="F561" s="6" t="str">
        <f>IFERROR(__xludf.DUMMYFUNCTION("""COMPUTED_VALUE"""),"")</f>
        <v/>
      </c>
      <c r="G561" s="3"/>
      <c r="H561" s="3"/>
    </row>
    <row r="562">
      <c r="F562" s="6" t="str">
        <f>IFERROR(__xludf.DUMMYFUNCTION("""COMPUTED_VALUE"""),"")</f>
        <v/>
      </c>
      <c r="G562" s="3"/>
      <c r="H562" s="3"/>
    </row>
    <row r="563">
      <c r="F563" s="6" t="str">
        <f>IFERROR(__xludf.DUMMYFUNCTION("""COMPUTED_VALUE"""),"")</f>
        <v/>
      </c>
      <c r="G563" s="3"/>
      <c r="H563" s="3"/>
    </row>
    <row r="564">
      <c r="F564" s="6" t="str">
        <f>IFERROR(__xludf.DUMMYFUNCTION("""COMPUTED_VALUE"""),"")</f>
        <v/>
      </c>
      <c r="G564" s="3"/>
      <c r="H564" s="3"/>
    </row>
    <row r="565">
      <c r="F565" s="6" t="str">
        <f>IFERROR(__xludf.DUMMYFUNCTION("""COMPUTED_VALUE"""),"")</f>
        <v/>
      </c>
      <c r="G565" s="3"/>
      <c r="H565" s="3"/>
    </row>
    <row r="566">
      <c r="F566" s="6" t="str">
        <f>IFERROR(__xludf.DUMMYFUNCTION("""COMPUTED_VALUE"""),"")</f>
        <v/>
      </c>
      <c r="G566" s="3"/>
      <c r="H566" s="3"/>
    </row>
    <row r="567">
      <c r="F567" s="6" t="str">
        <f>IFERROR(__xludf.DUMMYFUNCTION("""COMPUTED_VALUE"""),"")</f>
        <v/>
      </c>
      <c r="G567" s="3"/>
      <c r="H567" s="3"/>
    </row>
    <row r="568">
      <c r="F568" s="6" t="str">
        <f>IFERROR(__xludf.DUMMYFUNCTION("""COMPUTED_VALUE"""),"")</f>
        <v/>
      </c>
      <c r="G568" s="3"/>
      <c r="H568" s="3"/>
    </row>
    <row r="569">
      <c r="F569" s="6" t="str">
        <f>IFERROR(__xludf.DUMMYFUNCTION("""COMPUTED_VALUE"""),"")</f>
        <v/>
      </c>
      <c r="G569" s="3"/>
      <c r="H569" s="3"/>
    </row>
    <row r="570">
      <c r="F570" s="6" t="str">
        <f>IFERROR(__xludf.DUMMYFUNCTION("""COMPUTED_VALUE"""),"")</f>
        <v/>
      </c>
      <c r="G570" s="3"/>
      <c r="H570" s="3"/>
    </row>
    <row r="571">
      <c r="F571" s="6" t="str">
        <f>IFERROR(__xludf.DUMMYFUNCTION("""COMPUTED_VALUE"""),"")</f>
        <v/>
      </c>
      <c r="G571" s="3"/>
      <c r="H571" s="3"/>
    </row>
    <row r="572">
      <c r="F572" s="6" t="str">
        <f>IFERROR(__xludf.DUMMYFUNCTION("""COMPUTED_VALUE"""),"")</f>
        <v/>
      </c>
      <c r="G572" s="3"/>
      <c r="H572" s="3"/>
    </row>
    <row r="573">
      <c r="F573" s="6" t="str">
        <f>IFERROR(__xludf.DUMMYFUNCTION("""COMPUTED_VALUE"""),"")</f>
        <v/>
      </c>
      <c r="G573" s="3"/>
      <c r="H573" s="3"/>
    </row>
    <row r="574">
      <c r="F574" s="6" t="str">
        <f>IFERROR(__xludf.DUMMYFUNCTION("""COMPUTED_VALUE"""),"")</f>
        <v/>
      </c>
      <c r="G574" s="3"/>
      <c r="H574" s="3"/>
    </row>
    <row r="575">
      <c r="F575" s="6" t="str">
        <f>IFERROR(__xludf.DUMMYFUNCTION("""COMPUTED_VALUE"""),"")</f>
        <v/>
      </c>
      <c r="G575" s="3"/>
      <c r="H575" s="3"/>
    </row>
    <row r="576">
      <c r="F576" s="6" t="str">
        <f>IFERROR(__xludf.DUMMYFUNCTION("""COMPUTED_VALUE"""),"")</f>
        <v/>
      </c>
      <c r="G576" s="3"/>
      <c r="H576" s="3"/>
    </row>
    <row r="577">
      <c r="F577" s="6" t="str">
        <f>IFERROR(__xludf.DUMMYFUNCTION("""COMPUTED_VALUE"""),"")</f>
        <v/>
      </c>
      <c r="G577" s="3"/>
      <c r="H577" s="3"/>
    </row>
    <row r="578">
      <c r="F578" s="6" t="str">
        <f>IFERROR(__xludf.DUMMYFUNCTION("""COMPUTED_VALUE"""),"")</f>
        <v/>
      </c>
      <c r="G578" s="3"/>
      <c r="H578" s="3"/>
    </row>
    <row r="579">
      <c r="F579" s="6" t="str">
        <f>IFERROR(__xludf.DUMMYFUNCTION("""COMPUTED_VALUE"""),"")</f>
        <v/>
      </c>
      <c r="G579" s="3"/>
      <c r="H579" s="3"/>
    </row>
    <row r="580">
      <c r="F580" s="6" t="str">
        <f>IFERROR(__xludf.DUMMYFUNCTION("""COMPUTED_VALUE"""),"")</f>
        <v/>
      </c>
      <c r="G580" s="3"/>
      <c r="H580" s="3"/>
    </row>
    <row r="581">
      <c r="F581" s="6" t="str">
        <f>IFERROR(__xludf.DUMMYFUNCTION("""COMPUTED_VALUE"""),"")</f>
        <v/>
      </c>
      <c r="G581" s="3"/>
      <c r="H581" s="3"/>
    </row>
    <row r="582">
      <c r="F582" s="6" t="str">
        <f>IFERROR(__xludf.DUMMYFUNCTION("""COMPUTED_VALUE"""),"")</f>
        <v/>
      </c>
      <c r="G582" s="3"/>
      <c r="H582" s="3"/>
    </row>
    <row r="583">
      <c r="F583" s="6" t="str">
        <f>IFERROR(__xludf.DUMMYFUNCTION("""COMPUTED_VALUE"""),"")</f>
        <v/>
      </c>
      <c r="G583" s="3"/>
      <c r="H583" s="3"/>
    </row>
    <row r="584">
      <c r="F584" s="6" t="str">
        <f>IFERROR(__xludf.DUMMYFUNCTION("""COMPUTED_VALUE"""),"")</f>
        <v/>
      </c>
      <c r="G584" s="3"/>
      <c r="H584" s="3"/>
    </row>
    <row r="585">
      <c r="F585" s="6" t="str">
        <f>IFERROR(__xludf.DUMMYFUNCTION("""COMPUTED_VALUE"""),"")</f>
        <v/>
      </c>
      <c r="G585" s="3"/>
      <c r="H585" s="3"/>
    </row>
    <row r="586">
      <c r="F586" s="6" t="str">
        <f>IFERROR(__xludf.DUMMYFUNCTION("""COMPUTED_VALUE"""),"")</f>
        <v/>
      </c>
      <c r="G586" s="3"/>
      <c r="H586" s="3"/>
    </row>
    <row r="587">
      <c r="F587" s="6" t="str">
        <f>IFERROR(__xludf.DUMMYFUNCTION("""COMPUTED_VALUE"""),"")</f>
        <v/>
      </c>
      <c r="G587" s="3"/>
      <c r="H587" s="3"/>
    </row>
    <row r="588">
      <c r="F588" s="6" t="str">
        <f>IFERROR(__xludf.DUMMYFUNCTION("""COMPUTED_VALUE"""),"")</f>
        <v/>
      </c>
      <c r="G588" s="3"/>
      <c r="H588" s="3"/>
    </row>
    <row r="589">
      <c r="F589" s="6" t="str">
        <f>IFERROR(__xludf.DUMMYFUNCTION("""COMPUTED_VALUE"""),"")</f>
        <v/>
      </c>
      <c r="G589" s="3"/>
      <c r="H589" s="3"/>
    </row>
    <row r="590">
      <c r="F590" s="6" t="str">
        <f>IFERROR(__xludf.DUMMYFUNCTION("""COMPUTED_VALUE"""),"")</f>
        <v/>
      </c>
      <c r="G590" s="3"/>
      <c r="H590" s="3"/>
    </row>
    <row r="591">
      <c r="F591" s="6" t="str">
        <f>IFERROR(__xludf.DUMMYFUNCTION("""COMPUTED_VALUE"""),"")</f>
        <v/>
      </c>
      <c r="G591" s="3"/>
      <c r="H591" s="3"/>
    </row>
    <row r="592">
      <c r="F592" s="6" t="str">
        <f>IFERROR(__xludf.DUMMYFUNCTION("""COMPUTED_VALUE"""),"")</f>
        <v/>
      </c>
      <c r="G592" s="3"/>
      <c r="H592" s="3"/>
    </row>
    <row r="593">
      <c r="F593" s="6" t="str">
        <f>IFERROR(__xludf.DUMMYFUNCTION("""COMPUTED_VALUE"""),"")</f>
        <v/>
      </c>
      <c r="G593" s="3"/>
      <c r="H593" s="3"/>
    </row>
    <row r="594">
      <c r="F594" s="6" t="str">
        <f>IFERROR(__xludf.DUMMYFUNCTION("""COMPUTED_VALUE"""),"")</f>
        <v/>
      </c>
      <c r="G594" s="3"/>
      <c r="H594" s="3"/>
    </row>
    <row r="595">
      <c r="F595" s="6" t="str">
        <f>IFERROR(__xludf.DUMMYFUNCTION("""COMPUTED_VALUE"""),"")</f>
        <v/>
      </c>
      <c r="G595" s="3"/>
      <c r="H595" s="3"/>
    </row>
    <row r="596">
      <c r="F596" s="6" t="str">
        <f>IFERROR(__xludf.DUMMYFUNCTION("""COMPUTED_VALUE"""),"")</f>
        <v/>
      </c>
      <c r="G596" s="3"/>
      <c r="H596" s="3"/>
    </row>
    <row r="597">
      <c r="F597" s="6" t="str">
        <f>IFERROR(__xludf.DUMMYFUNCTION("""COMPUTED_VALUE"""),"")</f>
        <v/>
      </c>
      <c r="G597" s="3"/>
      <c r="H597" s="3"/>
    </row>
    <row r="598">
      <c r="F598" s="6" t="str">
        <f>IFERROR(__xludf.DUMMYFUNCTION("""COMPUTED_VALUE"""),"")</f>
        <v/>
      </c>
      <c r="G598" s="3"/>
      <c r="H598" s="3"/>
    </row>
    <row r="599">
      <c r="F599" s="6" t="str">
        <f>IFERROR(__xludf.DUMMYFUNCTION("""COMPUTED_VALUE"""),"")</f>
        <v/>
      </c>
      <c r="G599" s="3"/>
      <c r="H599" s="3"/>
    </row>
    <row r="600">
      <c r="F600" s="6" t="str">
        <f>IFERROR(__xludf.DUMMYFUNCTION("""COMPUTED_VALUE"""),"")</f>
        <v/>
      </c>
      <c r="G600" s="3"/>
      <c r="H600" s="3"/>
    </row>
    <row r="601">
      <c r="F601" s="6" t="str">
        <f>IFERROR(__xludf.DUMMYFUNCTION("""COMPUTED_VALUE"""),"")</f>
        <v/>
      </c>
      <c r="G601" s="3"/>
      <c r="H601" s="3"/>
    </row>
    <row r="602">
      <c r="F602" s="6" t="str">
        <f>IFERROR(__xludf.DUMMYFUNCTION("""COMPUTED_VALUE"""),"")</f>
        <v/>
      </c>
      <c r="G602" s="3"/>
      <c r="H602" s="3"/>
    </row>
    <row r="603">
      <c r="F603" s="6" t="str">
        <f>IFERROR(__xludf.DUMMYFUNCTION("""COMPUTED_VALUE"""),"")</f>
        <v/>
      </c>
      <c r="G603" s="3"/>
      <c r="H603" s="3"/>
    </row>
    <row r="604">
      <c r="F604" s="6" t="str">
        <f>IFERROR(__xludf.DUMMYFUNCTION("""COMPUTED_VALUE"""),"")</f>
        <v/>
      </c>
      <c r="G604" s="3"/>
      <c r="H604" s="3"/>
    </row>
    <row r="605">
      <c r="F605" s="6" t="str">
        <f>IFERROR(__xludf.DUMMYFUNCTION("""COMPUTED_VALUE"""),"")</f>
        <v/>
      </c>
      <c r="G605" s="3"/>
      <c r="H605" s="3"/>
    </row>
    <row r="606">
      <c r="F606" s="6" t="str">
        <f>IFERROR(__xludf.DUMMYFUNCTION("""COMPUTED_VALUE"""),"")</f>
        <v/>
      </c>
      <c r="G606" s="3"/>
      <c r="H606" s="3"/>
    </row>
    <row r="607">
      <c r="F607" s="6" t="str">
        <f>IFERROR(__xludf.DUMMYFUNCTION("""COMPUTED_VALUE"""),"")</f>
        <v/>
      </c>
      <c r="G607" s="3"/>
      <c r="H607" s="3"/>
    </row>
    <row r="608">
      <c r="F608" s="6" t="str">
        <f>IFERROR(__xludf.DUMMYFUNCTION("""COMPUTED_VALUE"""),"")</f>
        <v/>
      </c>
      <c r="G608" s="3"/>
      <c r="H608" s="3"/>
    </row>
    <row r="609">
      <c r="F609" s="6" t="str">
        <f>IFERROR(__xludf.DUMMYFUNCTION("""COMPUTED_VALUE"""),"")</f>
        <v/>
      </c>
      <c r="G609" s="3"/>
      <c r="H609" s="3"/>
    </row>
    <row r="610">
      <c r="F610" s="6" t="str">
        <f>IFERROR(__xludf.DUMMYFUNCTION("""COMPUTED_VALUE"""),"")</f>
        <v/>
      </c>
      <c r="G610" s="3"/>
      <c r="H610" s="3"/>
    </row>
    <row r="611">
      <c r="F611" s="6" t="str">
        <f>IFERROR(__xludf.DUMMYFUNCTION("""COMPUTED_VALUE"""),"")</f>
        <v/>
      </c>
      <c r="G611" s="3"/>
      <c r="H611" s="3"/>
    </row>
    <row r="612">
      <c r="F612" s="6" t="str">
        <f>IFERROR(__xludf.DUMMYFUNCTION("""COMPUTED_VALUE"""),"")</f>
        <v/>
      </c>
      <c r="G612" s="3"/>
      <c r="H612" s="3"/>
    </row>
    <row r="613">
      <c r="F613" s="6" t="str">
        <f>IFERROR(__xludf.DUMMYFUNCTION("""COMPUTED_VALUE"""),"")</f>
        <v/>
      </c>
      <c r="G613" s="3"/>
      <c r="H613" s="3"/>
    </row>
    <row r="614">
      <c r="F614" s="6" t="str">
        <f>IFERROR(__xludf.DUMMYFUNCTION("""COMPUTED_VALUE"""),"")</f>
        <v/>
      </c>
      <c r="G614" s="3"/>
      <c r="H614" s="3"/>
    </row>
    <row r="615">
      <c r="F615" s="6" t="str">
        <f>IFERROR(__xludf.DUMMYFUNCTION("""COMPUTED_VALUE"""),"")</f>
        <v/>
      </c>
      <c r="G615" s="3"/>
      <c r="H615" s="3"/>
    </row>
    <row r="616">
      <c r="F616" s="6" t="str">
        <f>IFERROR(__xludf.DUMMYFUNCTION("""COMPUTED_VALUE"""),"")</f>
        <v/>
      </c>
      <c r="G616" s="3"/>
      <c r="H616" s="3"/>
    </row>
    <row r="617">
      <c r="F617" s="6" t="str">
        <f>IFERROR(__xludf.DUMMYFUNCTION("""COMPUTED_VALUE"""),"")</f>
        <v/>
      </c>
      <c r="G617" s="3"/>
      <c r="H617" s="3"/>
    </row>
    <row r="618">
      <c r="F618" s="6" t="str">
        <f>IFERROR(__xludf.DUMMYFUNCTION("""COMPUTED_VALUE"""),"")</f>
        <v/>
      </c>
      <c r="G618" s="3"/>
      <c r="H618" s="3"/>
    </row>
    <row r="619">
      <c r="F619" s="6" t="str">
        <f>IFERROR(__xludf.DUMMYFUNCTION("""COMPUTED_VALUE"""),"")</f>
        <v/>
      </c>
      <c r="G619" s="3"/>
      <c r="H619" s="3"/>
    </row>
    <row r="620">
      <c r="F620" s="6" t="str">
        <f>IFERROR(__xludf.DUMMYFUNCTION("""COMPUTED_VALUE"""),"")</f>
        <v/>
      </c>
      <c r="G620" s="3"/>
      <c r="H620" s="3"/>
    </row>
    <row r="621">
      <c r="F621" s="6" t="str">
        <f>IFERROR(__xludf.DUMMYFUNCTION("""COMPUTED_VALUE"""),"")</f>
        <v/>
      </c>
      <c r="G621" s="3"/>
      <c r="H621" s="3"/>
    </row>
    <row r="622">
      <c r="F622" s="6" t="str">
        <f>IFERROR(__xludf.DUMMYFUNCTION("""COMPUTED_VALUE"""),"")</f>
        <v/>
      </c>
      <c r="G622" s="3"/>
      <c r="H622" s="3"/>
    </row>
    <row r="623">
      <c r="F623" s="6" t="str">
        <f>IFERROR(__xludf.DUMMYFUNCTION("""COMPUTED_VALUE"""),"")</f>
        <v/>
      </c>
      <c r="G623" s="3"/>
      <c r="H623" s="3"/>
    </row>
    <row r="624">
      <c r="F624" s="6" t="str">
        <f>IFERROR(__xludf.DUMMYFUNCTION("""COMPUTED_VALUE"""),"")</f>
        <v/>
      </c>
      <c r="G624" s="3"/>
      <c r="H624" s="3"/>
    </row>
    <row r="625">
      <c r="F625" s="6" t="str">
        <f>IFERROR(__xludf.DUMMYFUNCTION("""COMPUTED_VALUE"""),"")</f>
        <v/>
      </c>
      <c r="G625" s="3"/>
      <c r="H625" s="3"/>
    </row>
    <row r="626">
      <c r="F626" s="6" t="str">
        <f>IFERROR(__xludf.DUMMYFUNCTION("""COMPUTED_VALUE"""),"")</f>
        <v/>
      </c>
      <c r="G626" s="3"/>
      <c r="H626" s="3"/>
    </row>
    <row r="627">
      <c r="F627" s="6" t="str">
        <f>IFERROR(__xludf.DUMMYFUNCTION("""COMPUTED_VALUE"""),"")</f>
        <v/>
      </c>
      <c r="G627" s="3"/>
      <c r="H627" s="3"/>
    </row>
    <row r="628">
      <c r="F628" s="6" t="str">
        <f>IFERROR(__xludf.DUMMYFUNCTION("""COMPUTED_VALUE"""),"")</f>
        <v/>
      </c>
      <c r="G628" s="3"/>
      <c r="H628" s="3"/>
    </row>
    <row r="629">
      <c r="F629" s="6" t="str">
        <f>IFERROR(__xludf.DUMMYFUNCTION("""COMPUTED_VALUE"""),"")</f>
        <v/>
      </c>
      <c r="G629" s="3"/>
      <c r="H629" s="3"/>
    </row>
    <row r="630">
      <c r="F630" s="6" t="str">
        <f>IFERROR(__xludf.DUMMYFUNCTION("""COMPUTED_VALUE"""),"")</f>
        <v/>
      </c>
      <c r="G630" s="3"/>
      <c r="H630" s="3"/>
    </row>
    <row r="631">
      <c r="F631" s="6" t="str">
        <f>IFERROR(__xludf.DUMMYFUNCTION("""COMPUTED_VALUE"""),"")</f>
        <v/>
      </c>
      <c r="G631" s="3"/>
      <c r="H631" s="3"/>
    </row>
    <row r="632">
      <c r="F632" s="6" t="str">
        <f>IFERROR(__xludf.DUMMYFUNCTION("""COMPUTED_VALUE"""),"")</f>
        <v/>
      </c>
      <c r="G632" s="3"/>
      <c r="H632" s="3"/>
    </row>
    <row r="633">
      <c r="F633" s="6" t="str">
        <f>IFERROR(__xludf.DUMMYFUNCTION("""COMPUTED_VALUE"""),"")</f>
        <v/>
      </c>
      <c r="G633" s="3"/>
      <c r="H633" s="3"/>
    </row>
    <row r="634">
      <c r="F634" s="6" t="str">
        <f>IFERROR(__xludf.DUMMYFUNCTION("""COMPUTED_VALUE"""),"")</f>
        <v/>
      </c>
      <c r="G634" s="3"/>
      <c r="H634" s="3"/>
    </row>
    <row r="635">
      <c r="F635" s="6" t="str">
        <f>IFERROR(__xludf.DUMMYFUNCTION("""COMPUTED_VALUE"""),"")</f>
        <v/>
      </c>
      <c r="G635" s="3"/>
      <c r="H635" s="3"/>
    </row>
    <row r="636">
      <c r="F636" s="6" t="str">
        <f>IFERROR(__xludf.DUMMYFUNCTION("""COMPUTED_VALUE"""),"")</f>
        <v/>
      </c>
      <c r="G636" s="3"/>
      <c r="H636" s="3"/>
    </row>
    <row r="637">
      <c r="F637" s="6" t="str">
        <f>IFERROR(__xludf.DUMMYFUNCTION("""COMPUTED_VALUE"""),"")</f>
        <v/>
      </c>
      <c r="G637" s="3"/>
      <c r="H637" s="3"/>
    </row>
    <row r="638">
      <c r="F638" s="6" t="str">
        <f>IFERROR(__xludf.DUMMYFUNCTION("""COMPUTED_VALUE"""),"")</f>
        <v/>
      </c>
      <c r="G638" s="3"/>
      <c r="H638" s="3"/>
    </row>
    <row r="639">
      <c r="F639" s="6" t="str">
        <f>IFERROR(__xludf.DUMMYFUNCTION("""COMPUTED_VALUE"""),"")</f>
        <v/>
      </c>
      <c r="G639" s="3"/>
      <c r="H639" s="3"/>
    </row>
    <row r="640">
      <c r="F640" s="6" t="str">
        <f>IFERROR(__xludf.DUMMYFUNCTION("""COMPUTED_VALUE"""),"")</f>
        <v/>
      </c>
      <c r="G640" s="3"/>
      <c r="H640" s="3"/>
    </row>
    <row r="641">
      <c r="F641" s="6" t="str">
        <f>IFERROR(__xludf.DUMMYFUNCTION("""COMPUTED_VALUE"""),"")</f>
        <v/>
      </c>
      <c r="G641" s="3"/>
      <c r="H641" s="3"/>
    </row>
    <row r="642">
      <c r="F642" s="6" t="str">
        <f>IFERROR(__xludf.DUMMYFUNCTION("""COMPUTED_VALUE"""),"")</f>
        <v/>
      </c>
      <c r="G642" s="3"/>
      <c r="H642" s="3"/>
    </row>
    <row r="643">
      <c r="F643" s="6" t="str">
        <f>IFERROR(__xludf.DUMMYFUNCTION("""COMPUTED_VALUE"""),"")</f>
        <v/>
      </c>
      <c r="G643" s="3"/>
      <c r="H643" s="3"/>
    </row>
    <row r="644">
      <c r="F644" s="6" t="str">
        <f>IFERROR(__xludf.DUMMYFUNCTION("""COMPUTED_VALUE"""),"")</f>
        <v/>
      </c>
      <c r="G644" s="3"/>
      <c r="H644" s="3"/>
    </row>
    <row r="645">
      <c r="F645" s="6" t="str">
        <f>IFERROR(__xludf.DUMMYFUNCTION("""COMPUTED_VALUE"""),"")</f>
        <v/>
      </c>
      <c r="G645" s="3"/>
      <c r="H645" s="3"/>
    </row>
    <row r="646">
      <c r="F646" s="6" t="str">
        <f>IFERROR(__xludf.DUMMYFUNCTION("""COMPUTED_VALUE"""),"")</f>
        <v/>
      </c>
      <c r="G646" s="3"/>
      <c r="H646" s="3"/>
    </row>
    <row r="647">
      <c r="F647" s="6" t="str">
        <f>IFERROR(__xludf.DUMMYFUNCTION("""COMPUTED_VALUE"""),"")</f>
        <v/>
      </c>
      <c r="G647" s="3"/>
      <c r="H647" s="3"/>
    </row>
    <row r="648">
      <c r="F648" s="6" t="str">
        <f>IFERROR(__xludf.DUMMYFUNCTION("""COMPUTED_VALUE"""),"")</f>
        <v/>
      </c>
      <c r="G648" s="3"/>
      <c r="H648" s="3"/>
    </row>
    <row r="649">
      <c r="F649" s="6" t="str">
        <f>IFERROR(__xludf.DUMMYFUNCTION("""COMPUTED_VALUE"""),"")</f>
        <v/>
      </c>
      <c r="G649" s="3"/>
      <c r="H649" s="3"/>
    </row>
    <row r="650">
      <c r="F650" s="6" t="str">
        <f>IFERROR(__xludf.DUMMYFUNCTION("""COMPUTED_VALUE"""),"")</f>
        <v/>
      </c>
      <c r="G650" s="3"/>
      <c r="H650" s="3"/>
    </row>
    <row r="651">
      <c r="F651" s="6" t="str">
        <f>IFERROR(__xludf.DUMMYFUNCTION("""COMPUTED_VALUE"""),"")</f>
        <v/>
      </c>
      <c r="G651" s="3"/>
      <c r="H651" s="3"/>
    </row>
    <row r="652">
      <c r="F652" s="6" t="str">
        <f>IFERROR(__xludf.DUMMYFUNCTION("""COMPUTED_VALUE"""),"")</f>
        <v/>
      </c>
      <c r="G652" s="3"/>
      <c r="H652" s="3"/>
    </row>
    <row r="653">
      <c r="F653" s="6" t="str">
        <f>IFERROR(__xludf.DUMMYFUNCTION("""COMPUTED_VALUE"""),"")</f>
        <v/>
      </c>
      <c r="G653" s="3"/>
      <c r="H653" s="3"/>
    </row>
    <row r="654">
      <c r="F654" s="6" t="str">
        <f>IFERROR(__xludf.DUMMYFUNCTION("""COMPUTED_VALUE"""),"")</f>
        <v/>
      </c>
      <c r="G654" s="3"/>
      <c r="H654" s="3"/>
    </row>
    <row r="655">
      <c r="F655" s="6" t="str">
        <f>IFERROR(__xludf.DUMMYFUNCTION("""COMPUTED_VALUE"""),"")</f>
        <v/>
      </c>
      <c r="G655" s="3"/>
      <c r="H655" s="3"/>
    </row>
    <row r="656">
      <c r="F656" s="6" t="str">
        <f>IFERROR(__xludf.DUMMYFUNCTION("""COMPUTED_VALUE"""),"")</f>
        <v/>
      </c>
      <c r="G656" s="3"/>
      <c r="H656" s="3"/>
    </row>
    <row r="657">
      <c r="F657" s="6" t="str">
        <f>IFERROR(__xludf.DUMMYFUNCTION("""COMPUTED_VALUE"""),"")</f>
        <v/>
      </c>
      <c r="G657" s="3"/>
      <c r="H657" s="3"/>
    </row>
    <row r="658">
      <c r="F658" s="6" t="str">
        <f>IFERROR(__xludf.DUMMYFUNCTION("""COMPUTED_VALUE"""),"")</f>
        <v/>
      </c>
      <c r="G658" s="3"/>
      <c r="H658" s="3"/>
    </row>
    <row r="659">
      <c r="F659" s="6" t="str">
        <f>IFERROR(__xludf.DUMMYFUNCTION("""COMPUTED_VALUE"""),"")</f>
        <v/>
      </c>
      <c r="G659" s="3"/>
      <c r="H659" s="3"/>
    </row>
    <row r="660">
      <c r="F660" s="6" t="str">
        <f>IFERROR(__xludf.DUMMYFUNCTION("""COMPUTED_VALUE"""),"")</f>
        <v/>
      </c>
      <c r="G660" s="3"/>
      <c r="H660" s="3"/>
    </row>
    <row r="661">
      <c r="F661" s="6" t="str">
        <f>IFERROR(__xludf.DUMMYFUNCTION("""COMPUTED_VALUE"""),"")</f>
        <v/>
      </c>
      <c r="G661" s="3"/>
      <c r="H661" s="3"/>
    </row>
    <row r="662">
      <c r="F662" s="6" t="str">
        <f>IFERROR(__xludf.DUMMYFUNCTION("""COMPUTED_VALUE"""),"")</f>
        <v/>
      </c>
      <c r="G662" s="3"/>
      <c r="H662" s="3"/>
    </row>
    <row r="663">
      <c r="F663" s="6" t="str">
        <f>IFERROR(__xludf.DUMMYFUNCTION("""COMPUTED_VALUE"""),"")</f>
        <v/>
      </c>
      <c r="G663" s="3"/>
      <c r="H663" s="3"/>
    </row>
    <row r="664">
      <c r="F664" s="6" t="str">
        <f>IFERROR(__xludf.DUMMYFUNCTION("""COMPUTED_VALUE"""),"")</f>
        <v/>
      </c>
      <c r="G664" s="3"/>
      <c r="H664" s="3"/>
    </row>
    <row r="665">
      <c r="F665" s="6" t="str">
        <f>IFERROR(__xludf.DUMMYFUNCTION("""COMPUTED_VALUE"""),"")</f>
        <v/>
      </c>
      <c r="G665" s="3"/>
      <c r="H665" s="3"/>
    </row>
    <row r="666">
      <c r="F666" s="6" t="str">
        <f>IFERROR(__xludf.DUMMYFUNCTION("""COMPUTED_VALUE"""),"")</f>
        <v/>
      </c>
      <c r="G666" s="3"/>
      <c r="H666" s="3"/>
    </row>
    <row r="667">
      <c r="F667" s="6" t="str">
        <f>IFERROR(__xludf.DUMMYFUNCTION("""COMPUTED_VALUE"""),"")</f>
        <v/>
      </c>
      <c r="G667" s="3"/>
      <c r="H667" s="3"/>
    </row>
    <row r="668">
      <c r="F668" s="6" t="str">
        <f>IFERROR(__xludf.DUMMYFUNCTION("""COMPUTED_VALUE"""),"")</f>
        <v/>
      </c>
      <c r="G668" s="3"/>
      <c r="H668" s="3"/>
    </row>
    <row r="669">
      <c r="F669" s="6" t="str">
        <f>IFERROR(__xludf.DUMMYFUNCTION("""COMPUTED_VALUE"""),"")</f>
        <v/>
      </c>
      <c r="G669" s="3"/>
      <c r="H669" s="3"/>
    </row>
    <row r="670">
      <c r="F670" s="6" t="str">
        <f>IFERROR(__xludf.DUMMYFUNCTION("""COMPUTED_VALUE"""),"")</f>
        <v/>
      </c>
      <c r="G670" s="3"/>
      <c r="H670" s="3"/>
    </row>
    <row r="671">
      <c r="F671" s="6" t="str">
        <f>IFERROR(__xludf.DUMMYFUNCTION("""COMPUTED_VALUE"""),"")</f>
        <v/>
      </c>
      <c r="G671" s="3"/>
      <c r="H671" s="3"/>
    </row>
    <row r="672">
      <c r="F672" s="6" t="str">
        <f>IFERROR(__xludf.DUMMYFUNCTION("""COMPUTED_VALUE"""),"")</f>
        <v/>
      </c>
      <c r="G672" s="3"/>
      <c r="H672" s="3"/>
    </row>
    <row r="673">
      <c r="F673" s="6" t="str">
        <f>IFERROR(__xludf.DUMMYFUNCTION("""COMPUTED_VALUE"""),"")</f>
        <v/>
      </c>
      <c r="G673" s="3"/>
      <c r="H673" s="3"/>
    </row>
    <row r="674">
      <c r="F674" s="6" t="str">
        <f>IFERROR(__xludf.DUMMYFUNCTION("""COMPUTED_VALUE"""),"")</f>
        <v/>
      </c>
      <c r="G674" s="3"/>
      <c r="H674" s="3"/>
    </row>
    <row r="675">
      <c r="F675" s="6" t="str">
        <f>IFERROR(__xludf.DUMMYFUNCTION("""COMPUTED_VALUE"""),"")</f>
        <v/>
      </c>
      <c r="G675" s="3"/>
      <c r="H675" s="3"/>
    </row>
    <row r="676">
      <c r="F676" s="6" t="str">
        <f>IFERROR(__xludf.DUMMYFUNCTION("""COMPUTED_VALUE"""),"")</f>
        <v/>
      </c>
      <c r="G676" s="3"/>
      <c r="H676" s="3"/>
    </row>
    <row r="677">
      <c r="F677" s="6" t="str">
        <f>IFERROR(__xludf.DUMMYFUNCTION("""COMPUTED_VALUE"""),"")</f>
        <v/>
      </c>
      <c r="G677" s="3"/>
      <c r="H677" s="3"/>
    </row>
    <row r="678">
      <c r="F678" s="6" t="str">
        <f>IFERROR(__xludf.DUMMYFUNCTION("""COMPUTED_VALUE"""),"")</f>
        <v/>
      </c>
      <c r="G678" s="3"/>
      <c r="H678" s="3"/>
    </row>
    <row r="679">
      <c r="F679" s="6" t="str">
        <f>IFERROR(__xludf.DUMMYFUNCTION("""COMPUTED_VALUE"""),"")</f>
        <v/>
      </c>
      <c r="G679" s="3"/>
      <c r="H679" s="3"/>
    </row>
    <row r="680">
      <c r="F680" s="6" t="str">
        <f>IFERROR(__xludf.DUMMYFUNCTION("""COMPUTED_VALUE"""),"")</f>
        <v/>
      </c>
      <c r="G680" s="3"/>
      <c r="H680" s="3"/>
    </row>
    <row r="681">
      <c r="F681" s="6" t="str">
        <f>IFERROR(__xludf.DUMMYFUNCTION("""COMPUTED_VALUE"""),"")</f>
        <v/>
      </c>
      <c r="G681" s="3"/>
      <c r="H681" s="3"/>
    </row>
    <row r="682">
      <c r="F682" s="6" t="str">
        <f>IFERROR(__xludf.DUMMYFUNCTION("""COMPUTED_VALUE"""),"")</f>
        <v/>
      </c>
      <c r="G682" s="3"/>
      <c r="H682" s="3"/>
    </row>
    <row r="683">
      <c r="F683" s="6" t="str">
        <f>IFERROR(__xludf.DUMMYFUNCTION("""COMPUTED_VALUE"""),"")</f>
        <v/>
      </c>
      <c r="G683" s="3"/>
      <c r="H683" s="3"/>
    </row>
    <row r="684">
      <c r="F684" s="6" t="str">
        <f>IFERROR(__xludf.DUMMYFUNCTION("""COMPUTED_VALUE"""),"")</f>
        <v/>
      </c>
      <c r="G684" s="3"/>
      <c r="H684" s="3"/>
    </row>
    <row r="685">
      <c r="F685" s="6" t="str">
        <f>IFERROR(__xludf.DUMMYFUNCTION("""COMPUTED_VALUE"""),"")</f>
        <v/>
      </c>
      <c r="G685" s="3"/>
      <c r="H685" s="3"/>
    </row>
    <row r="686">
      <c r="F686" s="6" t="str">
        <f>IFERROR(__xludf.DUMMYFUNCTION("""COMPUTED_VALUE"""),"")</f>
        <v/>
      </c>
      <c r="G686" s="3"/>
      <c r="H686" s="3"/>
    </row>
    <row r="687">
      <c r="F687" s="6" t="str">
        <f>IFERROR(__xludf.DUMMYFUNCTION("""COMPUTED_VALUE"""),"")</f>
        <v/>
      </c>
      <c r="G687" s="3"/>
      <c r="H687" s="3"/>
    </row>
    <row r="688">
      <c r="F688" s="6" t="str">
        <f>IFERROR(__xludf.DUMMYFUNCTION("""COMPUTED_VALUE"""),"")</f>
        <v/>
      </c>
      <c r="G688" s="3"/>
      <c r="H688" s="3"/>
    </row>
    <row r="689">
      <c r="F689" s="6" t="str">
        <f>IFERROR(__xludf.DUMMYFUNCTION("""COMPUTED_VALUE"""),"")</f>
        <v/>
      </c>
      <c r="G689" s="3"/>
      <c r="H689" s="3"/>
    </row>
    <row r="690">
      <c r="F690" s="6" t="str">
        <f>IFERROR(__xludf.DUMMYFUNCTION("""COMPUTED_VALUE"""),"")</f>
        <v/>
      </c>
      <c r="G690" s="3"/>
      <c r="H690" s="3"/>
    </row>
    <row r="691">
      <c r="F691" s="6" t="str">
        <f>IFERROR(__xludf.DUMMYFUNCTION("""COMPUTED_VALUE"""),"")</f>
        <v/>
      </c>
      <c r="G691" s="3"/>
      <c r="H691" s="3"/>
    </row>
    <row r="692">
      <c r="F692" s="6" t="str">
        <f>IFERROR(__xludf.DUMMYFUNCTION("""COMPUTED_VALUE"""),"")</f>
        <v/>
      </c>
      <c r="G692" s="3"/>
      <c r="H692" s="3"/>
    </row>
    <row r="693">
      <c r="F693" s="6" t="str">
        <f>IFERROR(__xludf.DUMMYFUNCTION("""COMPUTED_VALUE"""),"")</f>
        <v/>
      </c>
      <c r="G693" s="3"/>
      <c r="H693" s="3"/>
    </row>
    <row r="694">
      <c r="F694" s="6" t="str">
        <f>IFERROR(__xludf.DUMMYFUNCTION("""COMPUTED_VALUE"""),"")</f>
        <v/>
      </c>
      <c r="G694" s="3"/>
      <c r="H694" s="3"/>
    </row>
    <row r="695">
      <c r="F695" s="6" t="str">
        <f>IFERROR(__xludf.DUMMYFUNCTION("""COMPUTED_VALUE"""),"")</f>
        <v/>
      </c>
      <c r="G695" s="3"/>
      <c r="H695" s="3"/>
    </row>
    <row r="696">
      <c r="F696" s="6" t="str">
        <f>IFERROR(__xludf.DUMMYFUNCTION("""COMPUTED_VALUE"""),"")</f>
        <v/>
      </c>
      <c r="G696" s="3"/>
      <c r="H696" s="3"/>
    </row>
    <row r="697">
      <c r="F697" s="6" t="str">
        <f>IFERROR(__xludf.DUMMYFUNCTION("""COMPUTED_VALUE"""),"")</f>
        <v/>
      </c>
      <c r="G697" s="3"/>
      <c r="H697" s="3"/>
    </row>
    <row r="698">
      <c r="F698" s="6" t="str">
        <f>IFERROR(__xludf.DUMMYFUNCTION("""COMPUTED_VALUE"""),"")</f>
        <v/>
      </c>
      <c r="G698" s="3"/>
      <c r="H698" s="3"/>
    </row>
    <row r="699">
      <c r="F699" s="6" t="str">
        <f>IFERROR(__xludf.DUMMYFUNCTION("""COMPUTED_VALUE"""),"")</f>
        <v/>
      </c>
      <c r="G699" s="3"/>
      <c r="H699" s="3"/>
    </row>
    <row r="700">
      <c r="F700" s="6" t="str">
        <f>IFERROR(__xludf.DUMMYFUNCTION("""COMPUTED_VALUE"""),"")</f>
        <v/>
      </c>
      <c r="G700" s="3"/>
      <c r="H700" s="3"/>
    </row>
    <row r="701">
      <c r="F701" s="6" t="str">
        <f>IFERROR(__xludf.DUMMYFUNCTION("""COMPUTED_VALUE"""),"")</f>
        <v/>
      </c>
      <c r="G701" s="3"/>
      <c r="H701" s="3"/>
    </row>
    <row r="702">
      <c r="F702" s="6" t="str">
        <f>IFERROR(__xludf.DUMMYFUNCTION("""COMPUTED_VALUE"""),"")</f>
        <v/>
      </c>
      <c r="G702" s="3"/>
      <c r="H702" s="3"/>
    </row>
    <row r="703">
      <c r="F703" s="6" t="str">
        <f>IFERROR(__xludf.DUMMYFUNCTION("""COMPUTED_VALUE"""),"")</f>
        <v/>
      </c>
      <c r="G703" s="3"/>
      <c r="H703" s="3"/>
    </row>
    <row r="704">
      <c r="F704" s="6" t="str">
        <f>IFERROR(__xludf.DUMMYFUNCTION("""COMPUTED_VALUE"""),"")</f>
        <v/>
      </c>
      <c r="G704" s="3"/>
      <c r="H704" s="3"/>
    </row>
    <row r="705">
      <c r="F705" s="6" t="str">
        <f>IFERROR(__xludf.DUMMYFUNCTION("""COMPUTED_VALUE"""),"")</f>
        <v/>
      </c>
      <c r="G705" s="3"/>
      <c r="H705" s="3"/>
    </row>
    <row r="706">
      <c r="F706" s="6" t="str">
        <f>IFERROR(__xludf.DUMMYFUNCTION("""COMPUTED_VALUE"""),"")</f>
        <v/>
      </c>
      <c r="G706" s="3"/>
      <c r="H706" s="3"/>
    </row>
    <row r="707">
      <c r="F707" s="6" t="str">
        <f>IFERROR(__xludf.DUMMYFUNCTION("""COMPUTED_VALUE"""),"")</f>
        <v/>
      </c>
      <c r="G707" s="3"/>
      <c r="H707" s="3"/>
    </row>
    <row r="708">
      <c r="F708" s="6" t="str">
        <f>IFERROR(__xludf.DUMMYFUNCTION("""COMPUTED_VALUE"""),"")</f>
        <v/>
      </c>
      <c r="G708" s="3"/>
      <c r="H708" s="3"/>
    </row>
    <row r="709">
      <c r="F709" s="6" t="str">
        <f>IFERROR(__xludf.DUMMYFUNCTION("""COMPUTED_VALUE"""),"")</f>
        <v/>
      </c>
      <c r="G709" s="3"/>
      <c r="H709" s="3"/>
    </row>
    <row r="710">
      <c r="F710" s="6" t="str">
        <f>IFERROR(__xludf.DUMMYFUNCTION("""COMPUTED_VALUE"""),"")</f>
        <v/>
      </c>
      <c r="G710" s="3"/>
      <c r="H710" s="3"/>
    </row>
    <row r="711">
      <c r="F711" s="6" t="str">
        <f>IFERROR(__xludf.DUMMYFUNCTION("""COMPUTED_VALUE"""),"")</f>
        <v/>
      </c>
      <c r="G711" s="3"/>
      <c r="H711" s="3"/>
    </row>
    <row r="712">
      <c r="F712" s="6" t="str">
        <f>IFERROR(__xludf.DUMMYFUNCTION("""COMPUTED_VALUE"""),"")</f>
        <v/>
      </c>
      <c r="G712" s="3"/>
      <c r="H712" s="3"/>
    </row>
    <row r="713">
      <c r="F713" s="6" t="str">
        <f>IFERROR(__xludf.DUMMYFUNCTION("""COMPUTED_VALUE"""),"")</f>
        <v/>
      </c>
      <c r="G713" s="3"/>
      <c r="H713" s="3"/>
    </row>
    <row r="714">
      <c r="F714" s="6" t="str">
        <f>IFERROR(__xludf.DUMMYFUNCTION("""COMPUTED_VALUE"""),"")</f>
        <v/>
      </c>
      <c r="G714" s="3"/>
      <c r="H714" s="3"/>
    </row>
    <row r="715">
      <c r="F715" s="6" t="str">
        <f>IFERROR(__xludf.DUMMYFUNCTION("""COMPUTED_VALUE"""),"")</f>
        <v/>
      </c>
      <c r="G715" s="3"/>
      <c r="H715" s="3"/>
    </row>
    <row r="716">
      <c r="F716" s="6" t="str">
        <f>IFERROR(__xludf.DUMMYFUNCTION("""COMPUTED_VALUE"""),"")</f>
        <v/>
      </c>
      <c r="G716" s="3"/>
      <c r="H716" s="3"/>
    </row>
    <row r="717">
      <c r="F717" s="6" t="str">
        <f>IFERROR(__xludf.DUMMYFUNCTION("""COMPUTED_VALUE"""),"")</f>
        <v/>
      </c>
      <c r="G717" s="3"/>
      <c r="H717" s="3"/>
    </row>
    <row r="718">
      <c r="F718" s="6" t="str">
        <f>IFERROR(__xludf.DUMMYFUNCTION("""COMPUTED_VALUE"""),"")</f>
        <v/>
      </c>
      <c r="G718" s="3"/>
      <c r="H718" s="3"/>
    </row>
    <row r="719">
      <c r="F719" s="6" t="str">
        <f>IFERROR(__xludf.DUMMYFUNCTION("""COMPUTED_VALUE"""),"")</f>
        <v/>
      </c>
      <c r="G719" s="3"/>
      <c r="H719" s="3"/>
    </row>
    <row r="720">
      <c r="F720" s="6" t="str">
        <f>IFERROR(__xludf.DUMMYFUNCTION("""COMPUTED_VALUE"""),"")</f>
        <v/>
      </c>
      <c r="G720" s="3"/>
      <c r="H720" s="3"/>
    </row>
    <row r="721">
      <c r="F721" s="6" t="str">
        <f>IFERROR(__xludf.DUMMYFUNCTION("""COMPUTED_VALUE"""),"")</f>
        <v/>
      </c>
      <c r="G721" s="3"/>
      <c r="H721" s="3"/>
    </row>
    <row r="722">
      <c r="F722" s="6" t="str">
        <f>IFERROR(__xludf.DUMMYFUNCTION("""COMPUTED_VALUE"""),"")</f>
        <v/>
      </c>
      <c r="G722" s="3"/>
      <c r="H722" s="3"/>
    </row>
    <row r="723">
      <c r="F723" s="6" t="str">
        <f>IFERROR(__xludf.DUMMYFUNCTION("""COMPUTED_VALUE"""),"")</f>
        <v/>
      </c>
      <c r="G723" s="3"/>
      <c r="H723" s="3"/>
    </row>
    <row r="724">
      <c r="F724" s="6" t="str">
        <f>IFERROR(__xludf.DUMMYFUNCTION("""COMPUTED_VALUE"""),"")</f>
        <v/>
      </c>
      <c r="G724" s="3"/>
      <c r="H724" s="3"/>
    </row>
    <row r="725">
      <c r="F725" s="6" t="str">
        <f>IFERROR(__xludf.DUMMYFUNCTION("""COMPUTED_VALUE"""),"")</f>
        <v/>
      </c>
      <c r="G725" s="3"/>
      <c r="H725" s="3"/>
    </row>
    <row r="726">
      <c r="F726" s="6" t="str">
        <f>IFERROR(__xludf.DUMMYFUNCTION("""COMPUTED_VALUE"""),"")</f>
        <v/>
      </c>
      <c r="G726" s="3"/>
      <c r="H726" s="3"/>
    </row>
    <row r="727">
      <c r="F727" s="6" t="str">
        <f>IFERROR(__xludf.DUMMYFUNCTION("""COMPUTED_VALUE"""),"")</f>
        <v/>
      </c>
      <c r="G727" s="3"/>
      <c r="H727" s="3"/>
    </row>
    <row r="728">
      <c r="F728" s="6" t="str">
        <f>IFERROR(__xludf.DUMMYFUNCTION("""COMPUTED_VALUE"""),"")</f>
        <v/>
      </c>
      <c r="G728" s="3"/>
      <c r="H728" s="3"/>
    </row>
    <row r="729">
      <c r="F729" s="6" t="str">
        <f>IFERROR(__xludf.DUMMYFUNCTION("""COMPUTED_VALUE"""),"")</f>
        <v/>
      </c>
      <c r="G729" s="3"/>
      <c r="H729" s="3"/>
    </row>
    <row r="730">
      <c r="F730" s="6" t="str">
        <f>IFERROR(__xludf.DUMMYFUNCTION("""COMPUTED_VALUE"""),"")</f>
        <v/>
      </c>
      <c r="G730" s="3"/>
      <c r="H730" s="3"/>
    </row>
    <row r="731">
      <c r="F731" s="6" t="str">
        <f>IFERROR(__xludf.DUMMYFUNCTION("""COMPUTED_VALUE"""),"")</f>
        <v/>
      </c>
      <c r="G731" s="3"/>
      <c r="H731" s="3"/>
    </row>
    <row r="732">
      <c r="F732" s="6" t="str">
        <f>IFERROR(__xludf.DUMMYFUNCTION("""COMPUTED_VALUE"""),"")</f>
        <v/>
      </c>
      <c r="G732" s="3"/>
      <c r="H732" s="3"/>
    </row>
    <row r="733">
      <c r="F733" s="6" t="str">
        <f>IFERROR(__xludf.DUMMYFUNCTION("""COMPUTED_VALUE"""),"")</f>
        <v/>
      </c>
      <c r="G733" s="3"/>
      <c r="H733" s="3"/>
    </row>
    <row r="734">
      <c r="F734" s="6" t="str">
        <f>IFERROR(__xludf.DUMMYFUNCTION("""COMPUTED_VALUE"""),"")</f>
        <v/>
      </c>
      <c r="G734" s="3"/>
      <c r="H734" s="3"/>
    </row>
    <row r="735">
      <c r="F735" s="6" t="str">
        <f>IFERROR(__xludf.DUMMYFUNCTION("""COMPUTED_VALUE"""),"")</f>
        <v/>
      </c>
      <c r="G735" s="3"/>
      <c r="H735" s="3"/>
    </row>
    <row r="736">
      <c r="F736" s="6" t="str">
        <f>IFERROR(__xludf.DUMMYFUNCTION("""COMPUTED_VALUE"""),"")</f>
        <v/>
      </c>
      <c r="G736" s="3"/>
      <c r="H736" s="3"/>
    </row>
    <row r="737">
      <c r="F737" s="6" t="str">
        <f>IFERROR(__xludf.DUMMYFUNCTION("""COMPUTED_VALUE"""),"")</f>
        <v/>
      </c>
      <c r="G737" s="3"/>
      <c r="H737" s="3"/>
    </row>
    <row r="738">
      <c r="F738" s="6" t="str">
        <f>IFERROR(__xludf.DUMMYFUNCTION("""COMPUTED_VALUE"""),"")</f>
        <v/>
      </c>
      <c r="G738" s="3"/>
      <c r="H738" s="3"/>
    </row>
    <row r="739">
      <c r="F739" s="6" t="str">
        <f>IFERROR(__xludf.DUMMYFUNCTION("""COMPUTED_VALUE"""),"")</f>
        <v/>
      </c>
      <c r="G739" s="3"/>
      <c r="H739" s="3"/>
    </row>
    <row r="740">
      <c r="F740" s="6" t="str">
        <f>IFERROR(__xludf.DUMMYFUNCTION("""COMPUTED_VALUE"""),"")</f>
        <v/>
      </c>
      <c r="G740" s="3"/>
      <c r="H740" s="3"/>
    </row>
    <row r="741">
      <c r="F741" s="6" t="str">
        <f>IFERROR(__xludf.DUMMYFUNCTION("""COMPUTED_VALUE"""),"")</f>
        <v/>
      </c>
      <c r="G741" s="3"/>
      <c r="H741" s="3"/>
    </row>
    <row r="742">
      <c r="F742" s="6" t="str">
        <f>IFERROR(__xludf.DUMMYFUNCTION("""COMPUTED_VALUE"""),"")</f>
        <v/>
      </c>
      <c r="G742" s="3"/>
      <c r="H742" s="3"/>
    </row>
    <row r="743">
      <c r="F743" s="6" t="str">
        <f>IFERROR(__xludf.DUMMYFUNCTION("""COMPUTED_VALUE"""),"")</f>
        <v/>
      </c>
      <c r="G743" s="3"/>
      <c r="H743" s="3"/>
    </row>
    <row r="744">
      <c r="F744" s="6" t="str">
        <f>IFERROR(__xludf.DUMMYFUNCTION("""COMPUTED_VALUE"""),"")</f>
        <v/>
      </c>
      <c r="G744" s="3"/>
      <c r="H744" s="3"/>
    </row>
    <row r="745">
      <c r="F745" s="6" t="str">
        <f>IFERROR(__xludf.DUMMYFUNCTION("""COMPUTED_VALUE"""),"")</f>
        <v/>
      </c>
      <c r="G745" s="3"/>
      <c r="H745" s="3"/>
    </row>
    <row r="746">
      <c r="F746" s="6" t="str">
        <f>IFERROR(__xludf.DUMMYFUNCTION("""COMPUTED_VALUE"""),"")</f>
        <v/>
      </c>
      <c r="G746" s="3"/>
      <c r="H746" s="3"/>
    </row>
    <row r="747">
      <c r="F747" s="6" t="str">
        <f>IFERROR(__xludf.DUMMYFUNCTION("""COMPUTED_VALUE"""),"")</f>
        <v/>
      </c>
      <c r="G747" s="3"/>
      <c r="H747" s="3"/>
    </row>
    <row r="748">
      <c r="F748" s="6" t="str">
        <f>IFERROR(__xludf.DUMMYFUNCTION("""COMPUTED_VALUE"""),"")</f>
        <v/>
      </c>
      <c r="G748" s="3"/>
      <c r="H748" s="3"/>
    </row>
    <row r="749">
      <c r="F749" s="6" t="str">
        <f>IFERROR(__xludf.DUMMYFUNCTION("""COMPUTED_VALUE"""),"")</f>
        <v/>
      </c>
      <c r="G749" s="3"/>
      <c r="H749" s="3"/>
    </row>
    <row r="750">
      <c r="F750" s="6" t="str">
        <f>IFERROR(__xludf.DUMMYFUNCTION("""COMPUTED_VALUE"""),"")</f>
        <v/>
      </c>
      <c r="G750" s="3"/>
      <c r="H750" s="3"/>
    </row>
    <row r="751">
      <c r="F751" s="6" t="str">
        <f>IFERROR(__xludf.DUMMYFUNCTION("""COMPUTED_VALUE"""),"")</f>
        <v/>
      </c>
      <c r="G751" s="3"/>
      <c r="H751" s="3"/>
    </row>
    <row r="752">
      <c r="F752" s="6" t="str">
        <f>IFERROR(__xludf.DUMMYFUNCTION("""COMPUTED_VALUE"""),"")</f>
        <v/>
      </c>
      <c r="G752" s="3"/>
      <c r="H752" s="3"/>
    </row>
    <row r="753">
      <c r="F753" s="6" t="str">
        <f>IFERROR(__xludf.DUMMYFUNCTION("""COMPUTED_VALUE"""),"")</f>
        <v/>
      </c>
      <c r="G753" s="3"/>
      <c r="H753" s="3"/>
    </row>
    <row r="754">
      <c r="F754" s="6" t="str">
        <f>IFERROR(__xludf.DUMMYFUNCTION("""COMPUTED_VALUE"""),"")</f>
        <v/>
      </c>
      <c r="G754" s="3"/>
      <c r="H754" s="3"/>
    </row>
    <row r="755">
      <c r="F755" s="6" t="str">
        <f>IFERROR(__xludf.DUMMYFUNCTION("""COMPUTED_VALUE"""),"")</f>
        <v/>
      </c>
      <c r="G755" s="3"/>
      <c r="H755" s="3"/>
    </row>
    <row r="756">
      <c r="F756" s="6" t="str">
        <f>IFERROR(__xludf.DUMMYFUNCTION("""COMPUTED_VALUE"""),"")</f>
        <v/>
      </c>
      <c r="G756" s="3"/>
      <c r="H756" s="3"/>
    </row>
    <row r="757">
      <c r="F757" s="6" t="str">
        <f>IFERROR(__xludf.DUMMYFUNCTION("""COMPUTED_VALUE"""),"")</f>
        <v/>
      </c>
      <c r="G757" s="3"/>
      <c r="H757" s="3"/>
    </row>
    <row r="758">
      <c r="F758" s="6" t="str">
        <f>IFERROR(__xludf.DUMMYFUNCTION("""COMPUTED_VALUE"""),"")</f>
        <v/>
      </c>
      <c r="G758" s="3"/>
      <c r="H758" s="3"/>
    </row>
    <row r="759">
      <c r="F759" s="6" t="str">
        <f>IFERROR(__xludf.DUMMYFUNCTION("""COMPUTED_VALUE"""),"")</f>
        <v/>
      </c>
      <c r="G759" s="3"/>
      <c r="H759" s="3"/>
    </row>
    <row r="760">
      <c r="F760" s="6" t="str">
        <f>IFERROR(__xludf.DUMMYFUNCTION("""COMPUTED_VALUE"""),"")</f>
        <v/>
      </c>
      <c r="G760" s="3"/>
      <c r="H760" s="3"/>
    </row>
    <row r="761">
      <c r="F761" s="6" t="str">
        <f>IFERROR(__xludf.DUMMYFUNCTION("""COMPUTED_VALUE"""),"")</f>
        <v/>
      </c>
      <c r="G761" s="3"/>
      <c r="H761" s="3"/>
    </row>
    <row r="762">
      <c r="F762" s="6" t="str">
        <f>IFERROR(__xludf.DUMMYFUNCTION("""COMPUTED_VALUE"""),"")</f>
        <v/>
      </c>
      <c r="G762" s="3"/>
      <c r="H762" s="3"/>
    </row>
    <row r="763">
      <c r="F763" s="6" t="str">
        <f>IFERROR(__xludf.DUMMYFUNCTION("""COMPUTED_VALUE"""),"")</f>
        <v/>
      </c>
      <c r="G763" s="3"/>
      <c r="H763" s="3"/>
    </row>
    <row r="764">
      <c r="F764" s="6" t="str">
        <f>IFERROR(__xludf.DUMMYFUNCTION("""COMPUTED_VALUE"""),"")</f>
        <v/>
      </c>
      <c r="G764" s="3"/>
      <c r="H764" s="3"/>
    </row>
    <row r="765">
      <c r="F765" s="6" t="str">
        <f>IFERROR(__xludf.DUMMYFUNCTION("""COMPUTED_VALUE"""),"")</f>
        <v/>
      </c>
      <c r="G765" s="3"/>
      <c r="H765" s="3"/>
    </row>
    <row r="766">
      <c r="F766" s="6" t="str">
        <f>IFERROR(__xludf.DUMMYFUNCTION("""COMPUTED_VALUE"""),"")</f>
        <v/>
      </c>
      <c r="G766" s="3"/>
      <c r="H766" s="3"/>
    </row>
    <row r="767">
      <c r="F767" s="6" t="str">
        <f>IFERROR(__xludf.DUMMYFUNCTION("""COMPUTED_VALUE"""),"")</f>
        <v/>
      </c>
      <c r="G767" s="3"/>
      <c r="H767" s="3"/>
    </row>
    <row r="768">
      <c r="F768" s="6" t="str">
        <f>IFERROR(__xludf.DUMMYFUNCTION("""COMPUTED_VALUE"""),"")</f>
        <v/>
      </c>
      <c r="G768" s="3"/>
      <c r="H768" s="3"/>
    </row>
    <row r="769">
      <c r="F769" s="6" t="str">
        <f>IFERROR(__xludf.DUMMYFUNCTION("""COMPUTED_VALUE"""),"")</f>
        <v/>
      </c>
      <c r="G769" s="3"/>
      <c r="H769" s="3"/>
    </row>
    <row r="770">
      <c r="F770" s="6" t="str">
        <f>IFERROR(__xludf.DUMMYFUNCTION("""COMPUTED_VALUE"""),"")</f>
        <v/>
      </c>
      <c r="G770" s="3"/>
      <c r="H770" s="3"/>
    </row>
    <row r="771">
      <c r="F771" s="6" t="str">
        <f>IFERROR(__xludf.DUMMYFUNCTION("""COMPUTED_VALUE"""),"")</f>
        <v/>
      </c>
      <c r="G771" s="3"/>
      <c r="H771" s="3"/>
    </row>
    <row r="772">
      <c r="F772" s="6" t="str">
        <f>IFERROR(__xludf.DUMMYFUNCTION("""COMPUTED_VALUE"""),"")</f>
        <v/>
      </c>
      <c r="G772" s="3"/>
      <c r="H772" s="3"/>
    </row>
    <row r="773">
      <c r="F773" s="6" t="str">
        <f>IFERROR(__xludf.DUMMYFUNCTION("""COMPUTED_VALUE"""),"")</f>
        <v/>
      </c>
      <c r="G773" s="3"/>
      <c r="H773" s="3"/>
    </row>
    <row r="774">
      <c r="F774" s="6" t="str">
        <f>IFERROR(__xludf.DUMMYFUNCTION("""COMPUTED_VALUE"""),"")</f>
        <v/>
      </c>
      <c r="G774" s="3"/>
      <c r="H774" s="3"/>
    </row>
    <row r="775">
      <c r="F775" s="6" t="str">
        <f>IFERROR(__xludf.DUMMYFUNCTION("""COMPUTED_VALUE"""),"")</f>
        <v/>
      </c>
      <c r="G775" s="3"/>
      <c r="H775" s="3"/>
    </row>
    <row r="776">
      <c r="F776" s="6" t="str">
        <f>IFERROR(__xludf.DUMMYFUNCTION("""COMPUTED_VALUE"""),"")</f>
        <v/>
      </c>
      <c r="G776" s="3"/>
      <c r="H776" s="3"/>
    </row>
    <row r="777">
      <c r="F777" s="6" t="str">
        <f>IFERROR(__xludf.DUMMYFUNCTION("""COMPUTED_VALUE"""),"")</f>
        <v/>
      </c>
      <c r="G777" s="3"/>
      <c r="H777" s="3"/>
    </row>
    <row r="778">
      <c r="F778" s="6" t="str">
        <f>IFERROR(__xludf.DUMMYFUNCTION("""COMPUTED_VALUE"""),"")</f>
        <v/>
      </c>
      <c r="G778" s="3"/>
      <c r="H778" s="3"/>
    </row>
    <row r="779">
      <c r="F779" s="6" t="str">
        <f>IFERROR(__xludf.DUMMYFUNCTION("""COMPUTED_VALUE"""),"")</f>
        <v/>
      </c>
      <c r="G779" s="3"/>
      <c r="H779" s="3"/>
    </row>
    <row r="780">
      <c r="F780" s="6" t="str">
        <f>IFERROR(__xludf.DUMMYFUNCTION("""COMPUTED_VALUE"""),"")</f>
        <v/>
      </c>
      <c r="G780" s="3"/>
      <c r="H780" s="3"/>
    </row>
    <row r="781">
      <c r="F781" s="6" t="str">
        <f>IFERROR(__xludf.DUMMYFUNCTION("""COMPUTED_VALUE"""),"")</f>
        <v/>
      </c>
      <c r="G781" s="3"/>
      <c r="H781" s="3"/>
    </row>
    <row r="782">
      <c r="F782" s="6" t="str">
        <f>IFERROR(__xludf.DUMMYFUNCTION("""COMPUTED_VALUE"""),"")</f>
        <v/>
      </c>
      <c r="G782" s="3"/>
      <c r="H782" s="3"/>
    </row>
    <row r="783">
      <c r="F783" s="6" t="str">
        <f>IFERROR(__xludf.DUMMYFUNCTION("""COMPUTED_VALUE"""),"")</f>
        <v/>
      </c>
      <c r="G783" s="3"/>
      <c r="H783" s="3"/>
    </row>
    <row r="784">
      <c r="F784" s="6" t="str">
        <f>IFERROR(__xludf.DUMMYFUNCTION("""COMPUTED_VALUE"""),"")</f>
        <v/>
      </c>
      <c r="G784" s="3"/>
      <c r="H784" s="3"/>
    </row>
    <row r="785">
      <c r="F785" s="6" t="str">
        <f>IFERROR(__xludf.DUMMYFUNCTION("""COMPUTED_VALUE"""),"")</f>
        <v/>
      </c>
      <c r="G785" s="3"/>
      <c r="H785" s="3"/>
    </row>
    <row r="786">
      <c r="F786" s="6" t="str">
        <f>IFERROR(__xludf.DUMMYFUNCTION("""COMPUTED_VALUE"""),"")</f>
        <v/>
      </c>
      <c r="G786" s="3"/>
      <c r="H786" s="3"/>
    </row>
    <row r="787">
      <c r="F787" s="6" t="str">
        <f>IFERROR(__xludf.DUMMYFUNCTION("""COMPUTED_VALUE"""),"")</f>
        <v/>
      </c>
      <c r="G787" s="3"/>
      <c r="H787" s="3"/>
    </row>
    <row r="788">
      <c r="F788" s="6" t="str">
        <f>IFERROR(__xludf.DUMMYFUNCTION("""COMPUTED_VALUE"""),"")</f>
        <v/>
      </c>
      <c r="G788" s="3"/>
      <c r="H788" s="3"/>
    </row>
    <row r="789">
      <c r="F789" s="6" t="str">
        <f>IFERROR(__xludf.DUMMYFUNCTION("""COMPUTED_VALUE"""),"")</f>
        <v/>
      </c>
      <c r="G789" s="3"/>
      <c r="H789" s="3"/>
    </row>
    <row r="790">
      <c r="F790" s="6" t="str">
        <f>IFERROR(__xludf.DUMMYFUNCTION("""COMPUTED_VALUE"""),"")</f>
        <v/>
      </c>
      <c r="G790" s="3"/>
      <c r="H790" s="3"/>
    </row>
    <row r="791">
      <c r="F791" s="6" t="str">
        <f>IFERROR(__xludf.DUMMYFUNCTION("""COMPUTED_VALUE"""),"")</f>
        <v/>
      </c>
      <c r="G791" s="3"/>
      <c r="H791" s="3"/>
    </row>
    <row r="792">
      <c r="F792" s="6" t="str">
        <f>IFERROR(__xludf.DUMMYFUNCTION("""COMPUTED_VALUE"""),"")</f>
        <v/>
      </c>
      <c r="G792" s="3"/>
      <c r="H792" s="3"/>
    </row>
    <row r="793">
      <c r="F793" s="6" t="str">
        <f>IFERROR(__xludf.DUMMYFUNCTION("""COMPUTED_VALUE"""),"")</f>
        <v/>
      </c>
      <c r="G793" s="3"/>
      <c r="H793" s="3"/>
    </row>
    <row r="794">
      <c r="F794" s="6" t="str">
        <f>IFERROR(__xludf.DUMMYFUNCTION("""COMPUTED_VALUE"""),"")</f>
        <v/>
      </c>
      <c r="G794" s="3"/>
      <c r="H794" s="3"/>
    </row>
    <row r="795">
      <c r="F795" s="6" t="str">
        <f>IFERROR(__xludf.DUMMYFUNCTION("""COMPUTED_VALUE"""),"")</f>
        <v/>
      </c>
      <c r="G795" s="3"/>
      <c r="H795" s="3"/>
    </row>
    <row r="796">
      <c r="F796" s="6" t="str">
        <f>IFERROR(__xludf.DUMMYFUNCTION("""COMPUTED_VALUE"""),"")</f>
        <v/>
      </c>
      <c r="G796" s="3"/>
      <c r="H796" s="3"/>
    </row>
    <row r="797">
      <c r="F797" s="6" t="str">
        <f>IFERROR(__xludf.DUMMYFUNCTION("""COMPUTED_VALUE"""),"")</f>
        <v/>
      </c>
      <c r="G797" s="3"/>
      <c r="H797" s="3"/>
    </row>
    <row r="798">
      <c r="F798" s="6" t="str">
        <f>IFERROR(__xludf.DUMMYFUNCTION("""COMPUTED_VALUE"""),"")</f>
        <v/>
      </c>
      <c r="G798" s="3"/>
      <c r="H798" s="3"/>
    </row>
    <row r="799">
      <c r="F799" s="6" t="str">
        <f>IFERROR(__xludf.DUMMYFUNCTION("""COMPUTED_VALUE"""),"")</f>
        <v/>
      </c>
      <c r="G799" s="3"/>
      <c r="H799" s="3"/>
    </row>
    <row r="800">
      <c r="F800" s="6" t="str">
        <f>IFERROR(__xludf.DUMMYFUNCTION("""COMPUTED_VALUE"""),"")</f>
        <v/>
      </c>
      <c r="G800" s="3"/>
      <c r="H800" s="3"/>
    </row>
    <row r="801">
      <c r="F801" s="6" t="str">
        <f>IFERROR(__xludf.DUMMYFUNCTION("""COMPUTED_VALUE"""),"")</f>
        <v/>
      </c>
      <c r="G801" s="3"/>
      <c r="H801" s="3"/>
    </row>
    <row r="802">
      <c r="F802" s="6" t="str">
        <f>IFERROR(__xludf.DUMMYFUNCTION("""COMPUTED_VALUE"""),"")</f>
        <v/>
      </c>
      <c r="G802" s="3"/>
      <c r="H802" s="3"/>
    </row>
    <row r="803">
      <c r="F803" s="6" t="str">
        <f>IFERROR(__xludf.DUMMYFUNCTION("""COMPUTED_VALUE"""),"")</f>
        <v/>
      </c>
      <c r="G803" s="3"/>
      <c r="H803" s="3"/>
    </row>
    <row r="804">
      <c r="F804" s="6" t="str">
        <f>IFERROR(__xludf.DUMMYFUNCTION("""COMPUTED_VALUE"""),"")</f>
        <v/>
      </c>
      <c r="G804" s="3"/>
      <c r="H804" s="3"/>
    </row>
    <row r="805">
      <c r="F805" s="6" t="str">
        <f>IFERROR(__xludf.DUMMYFUNCTION("""COMPUTED_VALUE"""),"")</f>
        <v/>
      </c>
      <c r="G805" s="3"/>
      <c r="H805" s="3"/>
    </row>
    <row r="806">
      <c r="F806" s="6" t="str">
        <f>IFERROR(__xludf.DUMMYFUNCTION("""COMPUTED_VALUE"""),"")</f>
        <v/>
      </c>
      <c r="G806" s="3"/>
      <c r="H806" s="3"/>
    </row>
    <row r="807">
      <c r="F807" s="6" t="str">
        <f>IFERROR(__xludf.DUMMYFUNCTION("""COMPUTED_VALUE"""),"")</f>
        <v/>
      </c>
      <c r="G807" s="3"/>
      <c r="H807" s="3"/>
    </row>
    <row r="808">
      <c r="F808" s="6" t="str">
        <f>IFERROR(__xludf.DUMMYFUNCTION("""COMPUTED_VALUE"""),"")</f>
        <v/>
      </c>
      <c r="G808" s="3"/>
      <c r="H808" s="3"/>
    </row>
    <row r="809">
      <c r="F809" s="6" t="str">
        <f>IFERROR(__xludf.DUMMYFUNCTION("""COMPUTED_VALUE"""),"")</f>
        <v/>
      </c>
      <c r="G809" s="3"/>
      <c r="H809" s="3"/>
    </row>
    <row r="810">
      <c r="F810" s="6" t="str">
        <f>IFERROR(__xludf.DUMMYFUNCTION("""COMPUTED_VALUE"""),"")</f>
        <v/>
      </c>
      <c r="G810" s="3"/>
      <c r="H810" s="3"/>
    </row>
    <row r="811">
      <c r="F811" s="6" t="str">
        <f>IFERROR(__xludf.DUMMYFUNCTION("""COMPUTED_VALUE"""),"")</f>
        <v/>
      </c>
      <c r="G811" s="3"/>
      <c r="H811" s="3"/>
    </row>
    <row r="812">
      <c r="F812" s="6" t="str">
        <f>IFERROR(__xludf.DUMMYFUNCTION("""COMPUTED_VALUE"""),"")</f>
        <v/>
      </c>
      <c r="G812" s="3"/>
      <c r="H812" s="3"/>
    </row>
    <row r="813">
      <c r="F813" s="6" t="str">
        <f>IFERROR(__xludf.DUMMYFUNCTION("""COMPUTED_VALUE"""),"")</f>
        <v/>
      </c>
      <c r="G813" s="3"/>
      <c r="H813" s="3"/>
    </row>
    <row r="814">
      <c r="F814" s="6" t="str">
        <f>IFERROR(__xludf.DUMMYFUNCTION("""COMPUTED_VALUE"""),"")</f>
        <v/>
      </c>
      <c r="G814" s="3"/>
      <c r="H814" s="3"/>
    </row>
    <row r="815">
      <c r="F815" s="6" t="str">
        <f>IFERROR(__xludf.DUMMYFUNCTION("""COMPUTED_VALUE"""),"")</f>
        <v/>
      </c>
      <c r="G815" s="3"/>
      <c r="H815" s="3"/>
    </row>
    <row r="816">
      <c r="F816" s="6" t="str">
        <f>IFERROR(__xludf.DUMMYFUNCTION("""COMPUTED_VALUE"""),"")</f>
        <v/>
      </c>
      <c r="G816" s="3"/>
      <c r="H816" s="3"/>
    </row>
    <row r="817">
      <c r="F817" s="6" t="str">
        <f>IFERROR(__xludf.DUMMYFUNCTION("""COMPUTED_VALUE"""),"")</f>
        <v/>
      </c>
      <c r="G817" s="3"/>
      <c r="H817" s="3"/>
    </row>
    <row r="818">
      <c r="F818" s="6" t="str">
        <f>IFERROR(__xludf.DUMMYFUNCTION("""COMPUTED_VALUE"""),"")</f>
        <v/>
      </c>
      <c r="G818" s="3"/>
      <c r="H818" s="3"/>
    </row>
    <row r="819">
      <c r="F819" s="6" t="str">
        <f>IFERROR(__xludf.DUMMYFUNCTION("""COMPUTED_VALUE"""),"")</f>
        <v/>
      </c>
      <c r="G819" s="3"/>
      <c r="H819" s="3"/>
    </row>
    <row r="820">
      <c r="F820" s="6" t="str">
        <f>IFERROR(__xludf.DUMMYFUNCTION("""COMPUTED_VALUE"""),"")</f>
        <v/>
      </c>
      <c r="G820" s="3"/>
      <c r="H820" s="3"/>
    </row>
    <row r="821">
      <c r="F821" s="6" t="str">
        <f>IFERROR(__xludf.DUMMYFUNCTION("""COMPUTED_VALUE"""),"")</f>
        <v/>
      </c>
      <c r="G821" s="3"/>
      <c r="H821" s="3"/>
    </row>
    <row r="822">
      <c r="F822" s="6" t="str">
        <f>IFERROR(__xludf.DUMMYFUNCTION("""COMPUTED_VALUE"""),"")</f>
        <v/>
      </c>
      <c r="G822" s="3"/>
      <c r="H822" s="3"/>
    </row>
    <row r="823">
      <c r="F823" s="6" t="str">
        <f>IFERROR(__xludf.DUMMYFUNCTION("""COMPUTED_VALUE"""),"")</f>
        <v/>
      </c>
      <c r="G823" s="3"/>
      <c r="H823" s="3"/>
    </row>
    <row r="824">
      <c r="F824" s="6" t="str">
        <f>IFERROR(__xludf.DUMMYFUNCTION("""COMPUTED_VALUE"""),"")</f>
        <v/>
      </c>
      <c r="G824" s="3"/>
      <c r="H824" s="3"/>
    </row>
    <row r="825">
      <c r="F825" s="6" t="str">
        <f>IFERROR(__xludf.DUMMYFUNCTION("""COMPUTED_VALUE"""),"")</f>
        <v/>
      </c>
      <c r="G825" s="3"/>
      <c r="H825" s="3"/>
    </row>
    <row r="826">
      <c r="F826" s="6" t="str">
        <f>IFERROR(__xludf.DUMMYFUNCTION("""COMPUTED_VALUE"""),"")</f>
        <v/>
      </c>
      <c r="G826" s="3"/>
      <c r="H826" s="3"/>
    </row>
    <row r="827">
      <c r="F827" s="6" t="str">
        <f>IFERROR(__xludf.DUMMYFUNCTION("""COMPUTED_VALUE"""),"")</f>
        <v/>
      </c>
      <c r="G827" s="3"/>
      <c r="H827" s="3"/>
    </row>
    <row r="828">
      <c r="F828" s="6" t="str">
        <f>IFERROR(__xludf.DUMMYFUNCTION("""COMPUTED_VALUE"""),"")</f>
        <v/>
      </c>
      <c r="G828" s="3"/>
      <c r="H828" s="3"/>
    </row>
    <row r="829">
      <c r="F829" s="6" t="str">
        <f>IFERROR(__xludf.DUMMYFUNCTION("""COMPUTED_VALUE"""),"")</f>
        <v/>
      </c>
      <c r="G829" s="3"/>
      <c r="H829" s="3"/>
    </row>
    <row r="830">
      <c r="F830" s="6" t="str">
        <f>IFERROR(__xludf.DUMMYFUNCTION("""COMPUTED_VALUE"""),"")</f>
        <v/>
      </c>
      <c r="G830" s="3"/>
      <c r="H830" s="3"/>
    </row>
    <row r="831">
      <c r="F831" s="6" t="str">
        <f>IFERROR(__xludf.DUMMYFUNCTION("""COMPUTED_VALUE"""),"")</f>
        <v/>
      </c>
      <c r="G831" s="3"/>
      <c r="H831" s="3"/>
    </row>
    <row r="832">
      <c r="F832" s="6" t="str">
        <f>IFERROR(__xludf.DUMMYFUNCTION("""COMPUTED_VALUE"""),"")</f>
        <v/>
      </c>
      <c r="G832" s="3"/>
      <c r="H832" s="3"/>
    </row>
    <row r="833">
      <c r="F833" s="6" t="str">
        <f>IFERROR(__xludf.DUMMYFUNCTION("""COMPUTED_VALUE"""),"")</f>
        <v/>
      </c>
      <c r="G833" s="3"/>
      <c r="H833" s="3"/>
    </row>
    <row r="834">
      <c r="F834" s="6" t="str">
        <f>IFERROR(__xludf.DUMMYFUNCTION("""COMPUTED_VALUE"""),"")</f>
        <v/>
      </c>
      <c r="G834" s="3"/>
      <c r="H834" s="3"/>
    </row>
    <row r="835">
      <c r="F835" s="6" t="str">
        <f>IFERROR(__xludf.DUMMYFUNCTION("""COMPUTED_VALUE"""),"")</f>
        <v/>
      </c>
      <c r="G835" s="3"/>
      <c r="H835" s="3"/>
    </row>
    <row r="836">
      <c r="F836" s="6" t="str">
        <f>IFERROR(__xludf.DUMMYFUNCTION("""COMPUTED_VALUE"""),"")</f>
        <v/>
      </c>
      <c r="G836" s="3"/>
      <c r="H836" s="3"/>
    </row>
    <row r="837">
      <c r="F837" s="6" t="str">
        <f>IFERROR(__xludf.DUMMYFUNCTION("""COMPUTED_VALUE"""),"")</f>
        <v/>
      </c>
      <c r="G837" s="3"/>
      <c r="H837" s="3"/>
    </row>
    <row r="838">
      <c r="F838" s="6" t="str">
        <f>IFERROR(__xludf.DUMMYFUNCTION("""COMPUTED_VALUE"""),"")</f>
        <v/>
      </c>
      <c r="G838" s="3"/>
      <c r="H838" s="3"/>
    </row>
    <row r="839">
      <c r="F839" s="6" t="str">
        <f>IFERROR(__xludf.DUMMYFUNCTION("""COMPUTED_VALUE"""),"")</f>
        <v/>
      </c>
      <c r="G839" s="3"/>
      <c r="H839" s="3"/>
    </row>
    <row r="840">
      <c r="F840" s="6" t="str">
        <f>IFERROR(__xludf.DUMMYFUNCTION("""COMPUTED_VALUE"""),"")</f>
        <v/>
      </c>
      <c r="G840" s="3"/>
      <c r="H840" s="3"/>
    </row>
    <row r="841">
      <c r="F841" s="6" t="str">
        <f>IFERROR(__xludf.DUMMYFUNCTION("""COMPUTED_VALUE"""),"")</f>
        <v/>
      </c>
      <c r="G841" s="3"/>
      <c r="H841" s="3"/>
    </row>
    <row r="842">
      <c r="F842" s="6" t="str">
        <f>IFERROR(__xludf.DUMMYFUNCTION("""COMPUTED_VALUE"""),"")</f>
        <v/>
      </c>
      <c r="G842" s="3"/>
      <c r="H842" s="3"/>
    </row>
    <row r="843">
      <c r="F843" s="6" t="str">
        <f>IFERROR(__xludf.DUMMYFUNCTION("""COMPUTED_VALUE"""),"")</f>
        <v/>
      </c>
      <c r="G843" s="3"/>
      <c r="H843" s="3"/>
    </row>
    <row r="844">
      <c r="F844" s="6" t="str">
        <f>IFERROR(__xludf.DUMMYFUNCTION("""COMPUTED_VALUE"""),"")</f>
        <v/>
      </c>
      <c r="G844" s="3"/>
      <c r="H844" s="3"/>
    </row>
    <row r="845">
      <c r="F845" s="6" t="str">
        <f>IFERROR(__xludf.DUMMYFUNCTION("""COMPUTED_VALUE"""),"")</f>
        <v/>
      </c>
      <c r="G845" s="3"/>
      <c r="H845" s="3"/>
    </row>
    <row r="846">
      <c r="F846" s="6" t="str">
        <f>IFERROR(__xludf.DUMMYFUNCTION("""COMPUTED_VALUE"""),"")</f>
        <v/>
      </c>
      <c r="G846" s="3"/>
      <c r="H846" s="3"/>
    </row>
    <row r="847">
      <c r="F847" s="6" t="str">
        <f>IFERROR(__xludf.DUMMYFUNCTION("""COMPUTED_VALUE"""),"")</f>
        <v/>
      </c>
      <c r="G847" s="3"/>
      <c r="H847" s="3"/>
    </row>
    <row r="848">
      <c r="F848" s="6" t="str">
        <f>IFERROR(__xludf.DUMMYFUNCTION("""COMPUTED_VALUE"""),"")</f>
        <v/>
      </c>
      <c r="G848" s="3"/>
      <c r="H848" s="3"/>
    </row>
    <row r="849">
      <c r="F849" s="6" t="str">
        <f>IFERROR(__xludf.DUMMYFUNCTION("""COMPUTED_VALUE"""),"")</f>
        <v/>
      </c>
      <c r="G849" s="3"/>
      <c r="H849" s="3"/>
    </row>
    <row r="850">
      <c r="F850" s="6" t="str">
        <f>IFERROR(__xludf.DUMMYFUNCTION("""COMPUTED_VALUE"""),"")</f>
        <v/>
      </c>
      <c r="G850" s="3"/>
      <c r="H850" s="3"/>
    </row>
    <row r="851">
      <c r="F851" s="6" t="str">
        <f>IFERROR(__xludf.DUMMYFUNCTION("""COMPUTED_VALUE"""),"")</f>
        <v/>
      </c>
      <c r="G851" s="3"/>
      <c r="H851" s="3"/>
    </row>
    <row r="852">
      <c r="F852" s="6" t="str">
        <f>IFERROR(__xludf.DUMMYFUNCTION("""COMPUTED_VALUE"""),"")</f>
        <v/>
      </c>
      <c r="G852" s="3"/>
      <c r="H852" s="3"/>
    </row>
    <row r="853">
      <c r="F853" s="6" t="str">
        <f>IFERROR(__xludf.DUMMYFUNCTION("""COMPUTED_VALUE"""),"")</f>
        <v/>
      </c>
      <c r="G853" s="3"/>
      <c r="H853" s="3"/>
    </row>
    <row r="854">
      <c r="F854" s="6" t="str">
        <f>IFERROR(__xludf.DUMMYFUNCTION("""COMPUTED_VALUE"""),"")</f>
        <v/>
      </c>
      <c r="G854" s="3"/>
      <c r="H854" s="3"/>
    </row>
    <row r="855">
      <c r="F855" s="6" t="str">
        <f>IFERROR(__xludf.DUMMYFUNCTION("""COMPUTED_VALUE"""),"")</f>
        <v/>
      </c>
      <c r="G855" s="3"/>
      <c r="H855" s="3"/>
    </row>
    <row r="856">
      <c r="F856" s="6" t="str">
        <f>IFERROR(__xludf.DUMMYFUNCTION("""COMPUTED_VALUE"""),"")</f>
        <v/>
      </c>
      <c r="G856" s="3"/>
      <c r="H856" s="3"/>
    </row>
    <row r="857">
      <c r="F857" s="6" t="str">
        <f>IFERROR(__xludf.DUMMYFUNCTION("""COMPUTED_VALUE"""),"")</f>
        <v/>
      </c>
      <c r="G857" s="3"/>
      <c r="H857" s="3"/>
    </row>
    <row r="858">
      <c r="F858" s="6" t="str">
        <f>IFERROR(__xludf.DUMMYFUNCTION("""COMPUTED_VALUE"""),"")</f>
        <v/>
      </c>
      <c r="G858" s="3"/>
      <c r="H858" s="3"/>
    </row>
    <row r="859">
      <c r="F859" s="6" t="str">
        <f>IFERROR(__xludf.DUMMYFUNCTION("""COMPUTED_VALUE"""),"")</f>
        <v/>
      </c>
      <c r="G859" s="3"/>
      <c r="H859" s="3"/>
    </row>
    <row r="860">
      <c r="F860" s="6" t="str">
        <f>IFERROR(__xludf.DUMMYFUNCTION("""COMPUTED_VALUE"""),"")</f>
        <v/>
      </c>
      <c r="G860" s="3"/>
      <c r="H860" s="3"/>
    </row>
    <row r="861">
      <c r="F861" s="6" t="str">
        <f>IFERROR(__xludf.DUMMYFUNCTION("""COMPUTED_VALUE"""),"")</f>
        <v/>
      </c>
      <c r="G861" s="3"/>
      <c r="H861" s="3"/>
    </row>
    <row r="862">
      <c r="F862" s="6" t="str">
        <f>IFERROR(__xludf.DUMMYFUNCTION("""COMPUTED_VALUE"""),"")</f>
        <v/>
      </c>
      <c r="G862" s="3"/>
      <c r="H862" s="3"/>
    </row>
    <row r="863">
      <c r="F863" s="6" t="str">
        <f>IFERROR(__xludf.DUMMYFUNCTION("""COMPUTED_VALUE"""),"")</f>
        <v/>
      </c>
      <c r="G863" s="3"/>
      <c r="H863" s="3"/>
    </row>
    <row r="864">
      <c r="F864" s="6" t="str">
        <f>IFERROR(__xludf.DUMMYFUNCTION("""COMPUTED_VALUE"""),"")</f>
        <v/>
      </c>
      <c r="G864" s="3"/>
      <c r="H864" s="3"/>
    </row>
    <row r="865">
      <c r="F865" s="6" t="str">
        <f>IFERROR(__xludf.DUMMYFUNCTION("""COMPUTED_VALUE"""),"")</f>
        <v/>
      </c>
      <c r="G865" s="3"/>
      <c r="H865" s="3"/>
    </row>
    <row r="866">
      <c r="F866" s="6" t="str">
        <f>IFERROR(__xludf.DUMMYFUNCTION("""COMPUTED_VALUE"""),"")</f>
        <v/>
      </c>
      <c r="G866" s="3"/>
      <c r="H866" s="3"/>
    </row>
    <row r="867">
      <c r="F867" s="6" t="str">
        <f>IFERROR(__xludf.DUMMYFUNCTION("""COMPUTED_VALUE"""),"")</f>
        <v/>
      </c>
      <c r="G867" s="3"/>
      <c r="H867" s="3"/>
    </row>
    <row r="868">
      <c r="F868" s="6" t="str">
        <f>IFERROR(__xludf.DUMMYFUNCTION("""COMPUTED_VALUE"""),"")</f>
        <v/>
      </c>
      <c r="G868" s="3"/>
      <c r="H868" s="3"/>
    </row>
    <row r="869">
      <c r="F869" s="6" t="str">
        <f>IFERROR(__xludf.DUMMYFUNCTION("""COMPUTED_VALUE"""),"")</f>
        <v/>
      </c>
      <c r="G869" s="3"/>
      <c r="H869" s="3"/>
    </row>
    <row r="870">
      <c r="F870" s="6" t="str">
        <f>IFERROR(__xludf.DUMMYFUNCTION("""COMPUTED_VALUE"""),"")</f>
        <v/>
      </c>
      <c r="G870" s="3"/>
      <c r="H870" s="3"/>
    </row>
    <row r="871">
      <c r="F871" s="6" t="str">
        <f>IFERROR(__xludf.DUMMYFUNCTION("""COMPUTED_VALUE"""),"")</f>
        <v/>
      </c>
      <c r="G871" s="3"/>
      <c r="H871" s="3"/>
    </row>
    <row r="872">
      <c r="F872" s="6" t="str">
        <f>IFERROR(__xludf.DUMMYFUNCTION("""COMPUTED_VALUE"""),"")</f>
        <v/>
      </c>
      <c r="G872" s="3"/>
      <c r="H872" s="3"/>
    </row>
    <row r="873">
      <c r="F873" s="6" t="str">
        <f>IFERROR(__xludf.DUMMYFUNCTION("""COMPUTED_VALUE"""),"")</f>
        <v/>
      </c>
      <c r="G873" s="3"/>
      <c r="H873" s="3"/>
    </row>
    <row r="874">
      <c r="F874" s="6" t="str">
        <f>IFERROR(__xludf.DUMMYFUNCTION("""COMPUTED_VALUE"""),"")</f>
        <v/>
      </c>
      <c r="G874" s="3"/>
      <c r="H874" s="3"/>
    </row>
    <row r="875">
      <c r="F875" s="6" t="str">
        <f>IFERROR(__xludf.DUMMYFUNCTION("""COMPUTED_VALUE"""),"")</f>
        <v/>
      </c>
      <c r="G875" s="3"/>
      <c r="H875" s="3"/>
    </row>
    <row r="876">
      <c r="F876" s="6" t="str">
        <f>IFERROR(__xludf.DUMMYFUNCTION("""COMPUTED_VALUE"""),"")</f>
        <v/>
      </c>
      <c r="G876" s="3"/>
      <c r="H876" s="3"/>
    </row>
    <row r="877">
      <c r="F877" s="6" t="str">
        <f>IFERROR(__xludf.DUMMYFUNCTION("""COMPUTED_VALUE"""),"")</f>
        <v/>
      </c>
      <c r="G877" s="3"/>
      <c r="H877" s="3"/>
    </row>
    <row r="878">
      <c r="F878" s="6" t="str">
        <f>IFERROR(__xludf.DUMMYFUNCTION("""COMPUTED_VALUE"""),"")</f>
        <v/>
      </c>
      <c r="G878" s="3"/>
      <c r="H878" s="3"/>
    </row>
    <row r="879">
      <c r="F879" s="6" t="str">
        <f>IFERROR(__xludf.DUMMYFUNCTION("""COMPUTED_VALUE"""),"")</f>
        <v/>
      </c>
      <c r="G879" s="3"/>
      <c r="H879" s="3"/>
    </row>
    <row r="880">
      <c r="F880" s="6" t="str">
        <f>IFERROR(__xludf.DUMMYFUNCTION("""COMPUTED_VALUE"""),"")</f>
        <v/>
      </c>
      <c r="G880" s="3"/>
      <c r="H880" s="3"/>
    </row>
    <row r="881">
      <c r="F881" s="6" t="str">
        <f>IFERROR(__xludf.DUMMYFUNCTION("""COMPUTED_VALUE"""),"")</f>
        <v/>
      </c>
      <c r="G881" s="3"/>
      <c r="H881" s="3"/>
    </row>
    <row r="882">
      <c r="F882" s="6" t="str">
        <f>IFERROR(__xludf.DUMMYFUNCTION("""COMPUTED_VALUE"""),"")</f>
        <v/>
      </c>
      <c r="G882" s="3"/>
      <c r="H882" s="3"/>
    </row>
    <row r="883">
      <c r="F883" s="6" t="str">
        <f>IFERROR(__xludf.DUMMYFUNCTION("""COMPUTED_VALUE"""),"")</f>
        <v/>
      </c>
      <c r="G883" s="3"/>
      <c r="H883" s="3"/>
    </row>
    <row r="884">
      <c r="F884" s="6" t="str">
        <f>IFERROR(__xludf.DUMMYFUNCTION("""COMPUTED_VALUE"""),"")</f>
        <v/>
      </c>
      <c r="G884" s="3"/>
      <c r="H884" s="3"/>
    </row>
    <row r="885">
      <c r="F885" s="6" t="str">
        <f>IFERROR(__xludf.DUMMYFUNCTION("""COMPUTED_VALUE"""),"")</f>
        <v/>
      </c>
      <c r="G885" s="3"/>
      <c r="H885" s="3"/>
    </row>
    <row r="886">
      <c r="F886" s="6" t="str">
        <f>IFERROR(__xludf.DUMMYFUNCTION("""COMPUTED_VALUE"""),"")</f>
        <v/>
      </c>
      <c r="G886" s="3"/>
      <c r="H886" s="3"/>
    </row>
    <row r="887">
      <c r="F887" s="6" t="str">
        <f>IFERROR(__xludf.DUMMYFUNCTION("""COMPUTED_VALUE"""),"")</f>
        <v/>
      </c>
      <c r="G887" s="3"/>
      <c r="H887" s="3"/>
    </row>
    <row r="888">
      <c r="F888" s="6" t="str">
        <f>IFERROR(__xludf.DUMMYFUNCTION("""COMPUTED_VALUE"""),"")</f>
        <v/>
      </c>
      <c r="G888" s="3"/>
      <c r="H888" s="3"/>
    </row>
    <row r="889">
      <c r="F889" s="6" t="str">
        <f>IFERROR(__xludf.DUMMYFUNCTION("""COMPUTED_VALUE"""),"")</f>
        <v/>
      </c>
      <c r="G889" s="3"/>
      <c r="H889" s="3"/>
    </row>
    <row r="890">
      <c r="F890" s="6" t="str">
        <f>IFERROR(__xludf.DUMMYFUNCTION("""COMPUTED_VALUE"""),"")</f>
        <v/>
      </c>
      <c r="G890" s="3"/>
      <c r="H890" s="3"/>
    </row>
    <row r="891">
      <c r="F891" s="6" t="str">
        <f>IFERROR(__xludf.DUMMYFUNCTION("""COMPUTED_VALUE"""),"")</f>
        <v/>
      </c>
      <c r="G891" s="3"/>
      <c r="H891" s="3"/>
    </row>
    <row r="892">
      <c r="F892" s="6" t="str">
        <f>IFERROR(__xludf.DUMMYFUNCTION("""COMPUTED_VALUE"""),"")</f>
        <v/>
      </c>
      <c r="G892" s="3"/>
      <c r="H892" s="3"/>
    </row>
    <row r="893">
      <c r="F893" s="6" t="str">
        <f>IFERROR(__xludf.DUMMYFUNCTION("""COMPUTED_VALUE"""),"")</f>
        <v/>
      </c>
      <c r="G893" s="3"/>
      <c r="H893" s="3"/>
    </row>
    <row r="894">
      <c r="F894" s="6" t="str">
        <f>IFERROR(__xludf.DUMMYFUNCTION("""COMPUTED_VALUE"""),"")</f>
        <v/>
      </c>
      <c r="G894" s="3"/>
      <c r="H894" s="3"/>
    </row>
    <row r="895">
      <c r="F895" s="6" t="str">
        <f>IFERROR(__xludf.DUMMYFUNCTION("""COMPUTED_VALUE"""),"")</f>
        <v/>
      </c>
      <c r="G895" s="3"/>
      <c r="H895" s="3"/>
    </row>
    <row r="896">
      <c r="F896" s="6" t="str">
        <f>IFERROR(__xludf.DUMMYFUNCTION("""COMPUTED_VALUE"""),"")</f>
        <v/>
      </c>
      <c r="G896" s="3"/>
      <c r="H896" s="3"/>
    </row>
    <row r="897">
      <c r="F897" s="6" t="str">
        <f>IFERROR(__xludf.DUMMYFUNCTION("""COMPUTED_VALUE"""),"")</f>
        <v/>
      </c>
      <c r="G897" s="3"/>
      <c r="H897" s="3"/>
    </row>
    <row r="898">
      <c r="F898" s="6" t="str">
        <f>IFERROR(__xludf.DUMMYFUNCTION("""COMPUTED_VALUE"""),"")</f>
        <v/>
      </c>
      <c r="G898" s="3"/>
      <c r="H898" s="3"/>
    </row>
    <row r="899">
      <c r="F899" s="6" t="str">
        <f>IFERROR(__xludf.DUMMYFUNCTION("""COMPUTED_VALUE"""),"")</f>
        <v/>
      </c>
      <c r="G899" s="3"/>
      <c r="H899" s="3"/>
    </row>
    <row r="900">
      <c r="F900" s="6" t="str">
        <f>IFERROR(__xludf.DUMMYFUNCTION("""COMPUTED_VALUE"""),"")</f>
        <v/>
      </c>
      <c r="G900" s="3"/>
      <c r="H900" s="3"/>
    </row>
    <row r="901">
      <c r="F901" s="6" t="str">
        <f>IFERROR(__xludf.DUMMYFUNCTION("""COMPUTED_VALUE"""),"")</f>
        <v/>
      </c>
      <c r="G901" s="3"/>
      <c r="H901" s="3"/>
    </row>
    <row r="902">
      <c r="F902" s="6" t="str">
        <f>IFERROR(__xludf.DUMMYFUNCTION("""COMPUTED_VALUE"""),"")</f>
        <v/>
      </c>
      <c r="G902" s="3"/>
      <c r="H902" s="3"/>
    </row>
    <row r="903">
      <c r="F903" s="6" t="str">
        <f>IFERROR(__xludf.DUMMYFUNCTION("""COMPUTED_VALUE"""),"")</f>
        <v/>
      </c>
      <c r="G903" s="3"/>
      <c r="H903" s="3"/>
    </row>
    <row r="904">
      <c r="F904" s="6" t="str">
        <f>IFERROR(__xludf.DUMMYFUNCTION("""COMPUTED_VALUE"""),"")</f>
        <v/>
      </c>
      <c r="G904" s="3"/>
      <c r="H904" s="3"/>
    </row>
    <row r="905">
      <c r="F905" s="6" t="str">
        <f>IFERROR(__xludf.DUMMYFUNCTION("""COMPUTED_VALUE"""),"")</f>
        <v/>
      </c>
      <c r="G905" s="3"/>
      <c r="H905" s="3"/>
    </row>
    <row r="906">
      <c r="F906" s="6" t="str">
        <f>IFERROR(__xludf.DUMMYFUNCTION("""COMPUTED_VALUE"""),"")</f>
        <v/>
      </c>
      <c r="G906" s="3"/>
      <c r="H906" s="3"/>
    </row>
    <row r="907">
      <c r="F907" s="6" t="str">
        <f>IFERROR(__xludf.DUMMYFUNCTION("""COMPUTED_VALUE"""),"")</f>
        <v/>
      </c>
      <c r="G907" s="3"/>
      <c r="H907" s="3"/>
    </row>
    <row r="908">
      <c r="F908" s="6" t="str">
        <f>IFERROR(__xludf.DUMMYFUNCTION("""COMPUTED_VALUE"""),"")</f>
        <v/>
      </c>
      <c r="G908" s="3"/>
      <c r="H908" s="3"/>
    </row>
    <row r="909">
      <c r="F909" s="6" t="str">
        <f>IFERROR(__xludf.DUMMYFUNCTION("""COMPUTED_VALUE"""),"")</f>
        <v/>
      </c>
      <c r="G909" s="3"/>
      <c r="H909" s="3"/>
    </row>
    <row r="910">
      <c r="F910" s="6" t="str">
        <f>IFERROR(__xludf.DUMMYFUNCTION("""COMPUTED_VALUE"""),"")</f>
        <v/>
      </c>
      <c r="G910" s="3"/>
      <c r="H910" s="3"/>
    </row>
    <row r="911">
      <c r="F911" s="6" t="str">
        <f>IFERROR(__xludf.DUMMYFUNCTION("""COMPUTED_VALUE"""),"")</f>
        <v/>
      </c>
      <c r="G911" s="3"/>
      <c r="H911" s="3"/>
    </row>
    <row r="912">
      <c r="F912" s="6" t="str">
        <f>IFERROR(__xludf.DUMMYFUNCTION("""COMPUTED_VALUE"""),"")</f>
        <v/>
      </c>
      <c r="G912" s="3"/>
      <c r="H912" s="3"/>
    </row>
    <row r="913">
      <c r="F913" s="6" t="str">
        <f>IFERROR(__xludf.DUMMYFUNCTION("""COMPUTED_VALUE"""),"")</f>
        <v/>
      </c>
      <c r="G913" s="3"/>
      <c r="H913" s="3"/>
    </row>
    <row r="914">
      <c r="F914" s="6" t="str">
        <f>IFERROR(__xludf.DUMMYFUNCTION("""COMPUTED_VALUE"""),"")</f>
        <v/>
      </c>
      <c r="G914" s="3"/>
      <c r="H914" s="3"/>
    </row>
    <row r="915">
      <c r="F915" s="6" t="str">
        <f>IFERROR(__xludf.DUMMYFUNCTION("""COMPUTED_VALUE"""),"")</f>
        <v/>
      </c>
      <c r="G915" s="3"/>
      <c r="H915" s="3"/>
    </row>
    <row r="916">
      <c r="F916" s="6" t="str">
        <f>IFERROR(__xludf.DUMMYFUNCTION("""COMPUTED_VALUE"""),"")</f>
        <v/>
      </c>
      <c r="G916" s="3"/>
      <c r="H916" s="3"/>
    </row>
    <row r="917">
      <c r="F917" s="6" t="str">
        <f>IFERROR(__xludf.DUMMYFUNCTION("""COMPUTED_VALUE"""),"")</f>
        <v/>
      </c>
      <c r="G917" s="3"/>
      <c r="H917" s="3"/>
    </row>
    <row r="918">
      <c r="F918" s="6" t="str">
        <f>IFERROR(__xludf.DUMMYFUNCTION("""COMPUTED_VALUE"""),"")</f>
        <v/>
      </c>
      <c r="G918" s="3"/>
      <c r="H918" s="3"/>
    </row>
    <row r="919">
      <c r="F919" s="6" t="str">
        <f>IFERROR(__xludf.DUMMYFUNCTION("""COMPUTED_VALUE"""),"")</f>
        <v/>
      </c>
      <c r="G919" s="3"/>
      <c r="H919" s="3"/>
    </row>
    <row r="920">
      <c r="F920" s="6" t="str">
        <f>IFERROR(__xludf.DUMMYFUNCTION("""COMPUTED_VALUE"""),"")</f>
        <v/>
      </c>
      <c r="G920" s="3"/>
      <c r="H920" s="3"/>
    </row>
    <row r="921">
      <c r="F921" s="6" t="str">
        <f>IFERROR(__xludf.DUMMYFUNCTION("""COMPUTED_VALUE"""),"")</f>
        <v/>
      </c>
      <c r="G921" s="3"/>
      <c r="H921" s="3"/>
    </row>
    <row r="922">
      <c r="F922" s="6" t="str">
        <f>IFERROR(__xludf.DUMMYFUNCTION("""COMPUTED_VALUE"""),"")</f>
        <v/>
      </c>
      <c r="G922" s="3"/>
      <c r="H922" s="3"/>
    </row>
    <row r="923">
      <c r="F923" s="6" t="str">
        <f>IFERROR(__xludf.DUMMYFUNCTION("""COMPUTED_VALUE"""),"")</f>
        <v/>
      </c>
      <c r="G923" s="3"/>
      <c r="H923" s="3"/>
    </row>
    <row r="924">
      <c r="F924" s="6" t="str">
        <f>IFERROR(__xludf.DUMMYFUNCTION("""COMPUTED_VALUE"""),"")</f>
        <v/>
      </c>
      <c r="G924" s="3"/>
      <c r="H924" s="3"/>
    </row>
    <row r="925">
      <c r="F925" s="6" t="str">
        <f>IFERROR(__xludf.DUMMYFUNCTION("""COMPUTED_VALUE"""),"")</f>
        <v/>
      </c>
      <c r="G925" s="3"/>
      <c r="H925" s="3"/>
    </row>
    <row r="926">
      <c r="F926" s="6" t="str">
        <f>IFERROR(__xludf.DUMMYFUNCTION("""COMPUTED_VALUE"""),"")</f>
        <v/>
      </c>
      <c r="G926" s="3"/>
      <c r="H926" s="3"/>
    </row>
    <row r="927">
      <c r="F927" s="6" t="str">
        <f>IFERROR(__xludf.DUMMYFUNCTION("""COMPUTED_VALUE"""),"")</f>
        <v/>
      </c>
      <c r="G927" s="3"/>
      <c r="H927" s="3"/>
    </row>
    <row r="928">
      <c r="F928" s="6" t="str">
        <f>IFERROR(__xludf.DUMMYFUNCTION("""COMPUTED_VALUE"""),"")</f>
        <v/>
      </c>
      <c r="G928" s="3"/>
      <c r="H928" s="3"/>
    </row>
    <row r="929">
      <c r="F929" s="6" t="str">
        <f>IFERROR(__xludf.DUMMYFUNCTION("""COMPUTED_VALUE"""),"")</f>
        <v/>
      </c>
      <c r="G929" s="3"/>
      <c r="H929" s="3"/>
    </row>
    <row r="930">
      <c r="F930" s="6" t="str">
        <f>IFERROR(__xludf.DUMMYFUNCTION("""COMPUTED_VALUE"""),"")</f>
        <v/>
      </c>
      <c r="G930" s="3"/>
      <c r="H930" s="3"/>
    </row>
    <row r="931">
      <c r="F931" s="6" t="str">
        <f>IFERROR(__xludf.DUMMYFUNCTION("""COMPUTED_VALUE"""),"")</f>
        <v/>
      </c>
      <c r="G931" s="3"/>
      <c r="H931" s="3"/>
    </row>
    <row r="932">
      <c r="F932" s="6" t="str">
        <f>IFERROR(__xludf.DUMMYFUNCTION("""COMPUTED_VALUE"""),"")</f>
        <v/>
      </c>
      <c r="G932" s="3"/>
      <c r="H932" s="3"/>
    </row>
    <row r="933">
      <c r="F933" s="6" t="str">
        <f>IFERROR(__xludf.DUMMYFUNCTION("""COMPUTED_VALUE"""),"")</f>
        <v/>
      </c>
      <c r="G933" s="3"/>
      <c r="H933" s="3"/>
    </row>
    <row r="934">
      <c r="F934" s="6" t="str">
        <f>IFERROR(__xludf.DUMMYFUNCTION("""COMPUTED_VALUE"""),"")</f>
        <v/>
      </c>
      <c r="G934" s="3"/>
      <c r="H934" s="3"/>
    </row>
    <row r="935">
      <c r="F935" s="6" t="str">
        <f>IFERROR(__xludf.DUMMYFUNCTION("""COMPUTED_VALUE"""),"")</f>
        <v/>
      </c>
      <c r="G935" s="3"/>
      <c r="H935" s="3"/>
    </row>
    <row r="936">
      <c r="F936" s="6" t="str">
        <f>IFERROR(__xludf.DUMMYFUNCTION("""COMPUTED_VALUE"""),"")</f>
        <v/>
      </c>
      <c r="G936" s="3"/>
      <c r="H936" s="3"/>
    </row>
    <row r="937">
      <c r="F937" s="6" t="str">
        <f>IFERROR(__xludf.DUMMYFUNCTION("""COMPUTED_VALUE"""),"")</f>
        <v/>
      </c>
      <c r="G937" s="3"/>
      <c r="H937" s="3"/>
    </row>
    <row r="938">
      <c r="F938" s="6" t="str">
        <f>IFERROR(__xludf.DUMMYFUNCTION("""COMPUTED_VALUE"""),"")</f>
        <v/>
      </c>
      <c r="G938" s="3"/>
      <c r="H938" s="3"/>
    </row>
    <row r="939">
      <c r="F939" s="6" t="str">
        <f>IFERROR(__xludf.DUMMYFUNCTION("""COMPUTED_VALUE"""),"")</f>
        <v/>
      </c>
      <c r="G939" s="3"/>
      <c r="H939" s="3"/>
    </row>
    <row r="940">
      <c r="F940" s="6" t="str">
        <f>IFERROR(__xludf.DUMMYFUNCTION("""COMPUTED_VALUE"""),"")</f>
        <v/>
      </c>
      <c r="G940" s="3"/>
      <c r="H940" s="3"/>
    </row>
    <row r="941">
      <c r="F941" s="6" t="str">
        <f>IFERROR(__xludf.DUMMYFUNCTION("""COMPUTED_VALUE"""),"")</f>
        <v/>
      </c>
      <c r="G941" s="3"/>
      <c r="H941" s="3"/>
    </row>
    <row r="942">
      <c r="F942" s="6" t="str">
        <f>IFERROR(__xludf.DUMMYFUNCTION("""COMPUTED_VALUE"""),"")</f>
        <v/>
      </c>
      <c r="G942" s="3"/>
      <c r="H942" s="3"/>
    </row>
    <row r="943">
      <c r="F943" s="6" t="str">
        <f>IFERROR(__xludf.DUMMYFUNCTION("""COMPUTED_VALUE"""),"")</f>
        <v/>
      </c>
      <c r="G943" s="3"/>
      <c r="H943" s="3"/>
    </row>
    <row r="944">
      <c r="F944" s="6" t="str">
        <f>IFERROR(__xludf.DUMMYFUNCTION("""COMPUTED_VALUE"""),"")</f>
        <v/>
      </c>
      <c r="G944" s="3"/>
      <c r="H944" s="3"/>
    </row>
    <row r="945">
      <c r="F945" s="6" t="str">
        <f>IFERROR(__xludf.DUMMYFUNCTION("""COMPUTED_VALUE"""),"")</f>
        <v/>
      </c>
      <c r="G945" s="3"/>
      <c r="H945" s="3"/>
    </row>
    <row r="946">
      <c r="F946" s="6" t="str">
        <f>IFERROR(__xludf.DUMMYFUNCTION("""COMPUTED_VALUE"""),"")</f>
        <v/>
      </c>
      <c r="G946" s="3"/>
      <c r="H946" s="3"/>
    </row>
    <row r="947">
      <c r="F947" s="6" t="str">
        <f>IFERROR(__xludf.DUMMYFUNCTION("""COMPUTED_VALUE"""),"")</f>
        <v/>
      </c>
      <c r="G947" s="3"/>
      <c r="H947" s="3"/>
    </row>
    <row r="948">
      <c r="F948" s="6" t="str">
        <f>IFERROR(__xludf.DUMMYFUNCTION("""COMPUTED_VALUE"""),"")</f>
        <v/>
      </c>
      <c r="G948" s="3"/>
      <c r="H948" s="3"/>
    </row>
    <row r="949">
      <c r="F949" s="6" t="str">
        <f>IFERROR(__xludf.DUMMYFUNCTION("""COMPUTED_VALUE"""),"")</f>
        <v/>
      </c>
      <c r="G949" s="3"/>
      <c r="H949" s="3"/>
    </row>
    <row r="950">
      <c r="F950" s="6" t="str">
        <f>IFERROR(__xludf.DUMMYFUNCTION("""COMPUTED_VALUE"""),"")</f>
        <v/>
      </c>
      <c r="G950" s="3"/>
      <c r="H950" s="3"/>
    </row>
    <row r="951">
      <c r="F951" s="6" t="str">
        <f>IFERROR(__xludf.DUMMYFUNCTION("""COMPUTED_VALUE"""),"")</f>
        <v/>
      </c>
      <c r="G951" s="3"/>
      <c r="H951" s="3"/>
    </row>
    <row r="952">
      <c r="F952" s="6" t="str">
        <f>IFERROR(__xludf.DUMMYFUNCTION("""COMPUTED_VALUE"""),"")</f>
        <v/>
      </c>
      <c r="G952" s="3"/>
      <c r="H952" s="3"/>
    </row>
    <row r="953">
      <c r="F953" s="6" t="str">
        <f>IFERROR(__xludf.DUMMYFUNCTION("""COMPUTED_VALUE"""),"")</f>
        <v/>
      </c>
      <c r="G953" s="3"/>
      <c r="H953" s="3"/>
    </row>
    <row r="954">
      <c r="F954" s="6" t="str">
        <f>IFERROR(__xludf.DUMMYFUNCTION("""COMPUTED_VALUE"""),"")</f>
        <v/>
      </c>
      <c r="G954" s="3"/>
      <c r="H954" s="3"/>
    </row>
    <row r="955">
      <c r="F955" s="6" t="str">
        <f>IFERROR(__xludf.DUMMYFUNCTION("""COMPUTED_VALUE"""),"")</f>
        <v/>
      </c>
      <c r="G955" s="3"/>
      <c r="H955" s="3"/>
    </row>
    <row r="956">
      <c r="F956" s="6" t="str">
        <f>IFERROR(__xludf.DUMMYFUNCTION("""COMPUTED_VALUE"""),"")</f>
        <v/>
      </c>
      <c r="G956" s="3"/>
      <c r="H956" s="3"/>
    </row>
    <row r="957">
      <c r="F957" s="6" t="str">
        <f>IFERROR(__xludf.DUMMYFUNCTION("""COMPUTED_VALUE"""),"")</f>
        <v/>
      </c>
      <c r="G957" s="3"/>
      <c r="H957" s="3"/>
    </row>
    <row r="958">
      <c r="F958" s="6" t="str">
        <f>IFERROR(__xludf.DUMMYFUNCTION("""COMPUTED_VALUE"""),"")</f>
        <v/>
      </c>
      <c r="G958" s="3"/>
      <c r="H958" s="3"/>
    </row>
    <row r="959">
      <c r="F959" s="6" t="str">
        <f>IFERROR(__xludf.DUMMYFUNCTION("""COMPUTED_VALUE"""),"")</f>
        <v/>
      </c>
      <c r="G959" s="3"/>
      <c r="H959" s="3"/>
    </row>
    <row r="960">
      <c r="F960" s="6" t="str">
        <f>IFERROR(__xludf.DUMMYFUNCTION("""COMPUTED_VALUE"""),"")</f>
        <v/>
      </c>
      <c r="G960" s="3"/>
      <c r="H960" s="3"/>
    </row>
    <row r="961">
      <c r="F961" s="6" t="str">
        <f>IFERROR(__xludf.DUMMYFUNCTION("""COMPUTED_VALUE"""),"")</f>
        <v/>
      </c>
      <c r="G961" s="3"/>
      <c r="H961" s="3"/>
    </row>
    <row r="962">
      <c r="F962" s="6" t="str">
        <f>IFERROR(__xludf.DUMMYFUNCTION("""COMPUTED_VALUE"""),"")</f>
        <v/>
      </c>
      <c r="G962" s="3"/>
      <c r="H962" s="3"/>
    </row>
    <row r="963">
      <c r="F963" s="6" t="str">
        <f>IFERROR(__xludf.DUMMYFUNCTION("""COMPUTED_VALUE"""),"")</f>
        <v/>
      </c>
      <c r="G963" s="3"/>
      <c r="H963" s="3"/>
    </row>
    <row r="964">
      <c r="F964" s="6" t="str">
        <f>IFERROR(__xludf.DUMMYFUNCTION("""COMPUTED_VALUE"""),"")</f>
        <v/>
      </c>
      <c r="G964" s="3"/>
      <c r="H964" s="3"/>
    </row>
    <row r="965">
      <c r="F965" s="6" t="str">
        <f>IFERROR(__xludf.DUMMYFUNCTION("""COMPUTED_VALUE"""),"")</f>
        <v/>
      </c>
      <c r="G965" s="3"/>
      <c r="H965" s="3"/>
    </row>
    <row r="966">
      <c r="F966" s="6" t="str">
        <f>IFERROR(__xludf.DUMMYFUNCTION("""COMPUTED_VALUE"""),"")</f>
        <v/>
      </c>
      <c r="G966" s="3"/>
      <c r="H966" s="3"/>
    </row>
    <row r="967">
      <c r="F967" s="6" t="str">
        <f>IFERROR(__xludf.DUMMYFUNCTION("""COMPUTED_VALUE"""),"")</f>
        <v/>
      </c>
      <c r="G967" s="3"/>
      <c r="H967" s="3"/>
    </row>
    <row r="968">
      <c r="F968" s="6" t="str">
        <f>IFERROR(__xludf.DUMMYFUNCTION("""COMPUTED_VALUE"""),"")</f>
        <v/>
      </c>
      <c r="G968" s="3"/>
      <c r="H968" s="3"/>
    </row>
    <row r="969">
      <c r="F969" s="6" t="str">
        <f>IFERROR(__xludf.DUMMYFUNCTION("""COMPUTED_VALUE"""),"")</f>
        <v/>
      </c>
      <c r="G969" s="3"/>
      <c r="H969" s="3"/>
    </row>
    <row r="970">
      <c r="F970" s="6" t="str">
        <f>IFERROR(__xludf.DUMMYFUNCTION("""COMPUTED_VALUE"""),"")</f>
        <v/>
      </c>
      <c r="G970" s="3"/>
      <c r="H970" s="3"/>
    </row>
    <row r="971">
      <c r="F971" s="6" t="str">
        <f>IFERROR(__xludf.DUMMYFUNCTION("""COMPUTED_VALUE"""),"")</f>
        <v/>
      </c>
      <c r="G971" s="3"/>
      <c r="H971" s="3"/>
    </row>
    <row r="972">
      <c r="F972" s="6" t="str">
        <f>IFERROR(__xludf.DUMMYFUNCTION("""COMPUTED_VALUE"""),"")</f>
        <v/>
      </c>
      <c r="G972" s="3"/>
      <c r="H972" s="3"/>
    </row>
    <row r="973">
      <c r="F973" s="6" t="str">
        <f>IFERROR(__xludf.DUMMYFUNCTION("""COMPUTED_VALUE"""),"")</f>
        <v/>
      </c>
      <c r="G973" s="3"/>
      <c r="H973" s="3"/>
    </row>
    <row r="974">
      <c r="F974" s="6" t="str">
        <f>IFERROR(__xludf.DUMMYFUNCTION("""COMPUTED_VALUE"""),"")</f>
        <v/>
      </c>
      <c r="G974" s="3"/>
      <c r="H974" s="3"/>
    </row>
    <row r="975">
      <c r="F975" s="6" t="str">
        <f>IFERROR(__xludf.DUMMYFUNCTION("""COMPUTED_VALUE"""),"")</f>
        <v/>
      </c>
      <c r="G975" s="3"/>
      <c r="H975" s="3"/>
    </row>
    <row r="976">
      <c r="F976" s="6" t="str">
        <f>IFERROR(__xludf.DUMMYFUNCTION("""COMPUTED_VALUE"""),"")</f>
        <v/>
      </c>
      <c r="G976" s="3"/>
      <c r="H976" s="3"/>
    </row>
    <row r="977">
      <c r="F977" s="6" t="str">
        <f>IFERROR(__xludf.DUMMYFUNCTION("""COMPUTED_VALUE"""),"")</f>
        <v/>
      </c>
      <c r="G977" s="3"/>
      <c r="H977" s="3"/>
    </row>
    <row r="978">
      <c r="F978" s="6" t="str">
        <f>IFERROR(__xludf.DUMMYFUNCTION("""COMPUTED_VALUE"""),"")</f>
        <v/>
      </c>
      <c r="G978" s="3"/>
      <c r="H978" s="3"/>
    </row>
    <row r="979">
      <c r="F979" s="6" t="str">
        <f>IFERROR(__xludf.DUMMYFUNCTION("""COMPUTED_VALUE"""),"")</f>
        <v/>
      </c>
      <c r="G979" s="3"/>
      <c r="H979" s="3"/>
    </row>
    <row r="980">
      <c r="F980" s="6" t="str">
        <f>IFERROR(__xludf.DUMMYFUNCTION("""COMPUTED_VALUE"""),"")</f>
        <v/>
      </c>
      <c r="G980" s="3"/>
      <c r="H980" s="3"/>
    </row>
    <row r="981">
      <c r="F981" s="6" t="str">
        <f>IFERROR(__xludf.DUMMYFUNCTION("""COMPUTED_VALUE"""),"")</f>
        <v/>
      </c>
      <c r="G981" s="3"/>
      <c r="H981" s="3"/>
    </row>
    <row r="982">
      <c r="F982" s="6" t="str">
        <f>IFERROR(__xludf.DUMMYFUNCTION("""COMPUTED_VALUE"""),"")</f>
        <v/>
      </c>
      <c r="G982" s="3"/>
      <c r="H982" s="3"/>
    </row>
    <row r="983">
      <c r="F983" s="6" t="str">
        <f>IFERROR(__xludf.DUMMYFUNCTION("""COMPUTED_VALUE"""),"")</f>
        <v/>
      </c>
      <c r="G983" s="3"/>
      <c r="H983" s="3"/>
    </row>
    <row r="984">
      <c r="F984" s="6" t="str">
        <f>IFERROR(__xludf.DUMMYFUNCTION("""COMPUTED_VALUE"""),"")</f>
        <v/>
      </c>
      <c r="G984" s="3"/>
      <c r="H984" s="3"/>
    </row>
    <row r="985">
      <c r="F985" s="6" t="str">
        <f>IFERROR(__xludf.DUMMYFUNCTION("""COMPUTED_VALUE"""),"")</f>
        <v/>
      </c>
      <c r="G985" s="3"/>
      <c r="H985" s="3"/>
    </row>
    <row r="986">
      <c r="F986" s="6" t="str">
        <f>IFERROR(__xludf.DUMMYFUNCTION("""COMPUTED_VALUE"""),"")</f>
        <v/>
      </c>
      <c r="G986" s="3"/>
      <c r="H986" s="3"/>
    </row>
    <row r="987">
      <c r="F987" s="6" t="str">
        <f>IFERROR(__xludf.DUMMYFUNCTION("""COMPUTED_VALUE"""),"")</f>
        <v/>
      </c>
      <c r="G987" s="3"/>
      <c r="H987" s="3"/>
    </row>
    <row r="988">
      <c r="F988" s="6" t="str">
        <f>IFERROR(__xludf.DUMMYFUNCTION("""COMPUTED_VALUE"""),"")</f>
        <v/>
      </c>
      <c r="G988" s="3"/>
      <c r="H988" s="3"/>
    </row>
    <row r="989">
      <c r="F989" s="6" t="str">
        <f>IFERROR(__xludf.DUMMYFUNCTION("""COMPUTED_VALUE"""),"")</f>
        <v/>
      </c>
      <c r="G989" s="3"/>
      <c r="H989" s="3"/>
    </row>
    <row r="990">
      <c r="F990" s="6" t="str">
        <f>IFERROR(__xludf.DUMMYFUNCTION("""COMPUTED_VALUE"""),"")</f>
        <v/>
      </c>
      <c r="G990" s="3"/>
      <c r="H990" s="3"/>
    </row>
    <row r="991">
      <c r="F991" s="6" t="str">
        <f>IFERROR(__xludf.DUMMYFUNCTION("""COMPUTED_VALUE"""),"")</f>
        <v/>
      </c>
      <c r="G991" s="3"/>
      <c r="H991" s="3"/>
    </row>
    <row r="992">
      <c r="F992" s="6" t="str">
        <f>IFERROR(__xludf.DUMMYFUNCTION("""COMPUTED_VALUE"""),"")</f>
        <v/>
      </c>
      <c r="G992" s="3"/>
      <c r="H992" s="3"/>
    </row>
    <row r="993">
      <c r="F993" s="6" t="str">
        <f>IFERROR(__xludf.DUMMYFUNCTION("""COMPUTED_VALUE"""),"")</f>
        <v/>
      </c>
      <c r="G993" s="3"/>
      <c r="H993" s="3"/>
    </row>
    <row r="994">
      <c r="F994" s="6" t="str">
        <f>IFERROR(__xludf.DUMMYFUNCTION("""COMPUTED_VALUE"""),"")</f>
        <v/>
      </c>
      <c r="G994" s="3"/>
      <c r="H994" s="3"/>
    </row>
    <row r="995">
      <c r="F995" s="6" t="str">
        <f>IFERROR(__xludf.DUMMYFUNCTION("""COMPUTED_VALUE"""),"")</f>
        <v/>
      </c>
      <c r="G995" s="3"/>
      <c r="H995" s="3"/>
    </row>
    <row r="996">
      <c r="F996" s="6" t="str">
        <f>IFERROR(__xludf.DUMMYFUNCTION("""COMPUTED_VALUE"""),"")</f>
        <v/>
      </c>
      <c r="G996" s="3"/>
      <c r="H996" s="3"/>
    </row>
    <row r="997">
      <c r="F997" s="6" t="str">
        <f>IFERROR(__xludf.DUMMYFUNCTION("""COMPUTED_VALUE"""),"")</f>
        <v/>
      </c>
      <c r="G997" s="3"/>
      <c r="H997" s="3"/>
    </row>
    <row r="998">
      <c r="F998" s="6" t="str">
        <f>IFERROR(__xludf.DUMMYFUNCTION("""COMPUTED_VALUE"""),"")</f>
        <v/>
      </c>
      <c r="G998" s="3"/>
      <c r="H998" s="3"/>
    </row>
    <row r="999">
      <c r="F999" s="6" t="str">
        <f>IFERROR(__xludf.DUMMYFUNCTION("""COMPUTED_VALUE"""),"")</f>
        <v/>
      </c>
      <c r="G999" s="3"/>
      <c r="H999" s="3"/>
    </row>
    <row r="1000">
      <c r="F1000" s="6" t="str">
        <f>IFERROR(__xludf.DUMMYFUNCTION("""COMPUTED_VALUE"""),"")</f>
        <v/>
      </c>
      <c r="G1000" s="3"/>
      <c r="H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5"/>
  </cols>
  <sheetData>
    <row r="1">
      <c r="A1" s="1" t="s">
        <v>726</v>
      </c>
      <c r="F1" s="8" t="str">
        <f>IFERROR(__xludf.DUMMYFUNCTION("ARRAYFORMULA(IF(A1:A1000&lt;&gt;"""", REGEXEXTRACT(A1:A1000, ""Infer time: (\d+\.\d+)""), """"))"),"0.2552")</f>
        <v>0.2552</v>
      </c>
      <c r="G1" s="3">
        <v>0.2552</v>
      </c>
      <c r="H1" s="7" t="s">
        <v>1</v>
      </c>
      <c r="I1" s="3">
        <f>AVERAGE(G1:G361)</f>
        <v>0.0133066482</v>
      </c>
    </row>
    <row r="2">
      <c r="A2" s="1" t="s">
        <v>727</v>
      </c>
      <c r="F2" s="8" t="str">
        <f>IFERROR(__xludf.DUMMYFUNCTION("""COMPUTED_VALUE"""),"0.0843")</f>
        <v>0.0843</v>
      </c>
      <c r="G2" s="3">
        <v>0.0843</v>
      </c>
      <c r="H2" s="7" t="s">
        <v>366</v>
      </c>
      <c r="I2" s="8">
        <f>1/I1</f>
        <v>75.1504049</v>
      </c>
    </row>
    <row r="3">
      <c r="A3" s="1" t="s">
        <v>728</v>
      </c>
      <c r="F3" s="8" t="str">
        <f>IFERROR(__xludf.DUMMYFUNCTION("""COMPUTED_VALUE"""),"0.0171")</f>
        <v>0.0171</v>
      </c>
      <c r="G3" s="3">
        <v>0.0171</v>
      </c>
      <c r="H3" s="3"/>
    </row>
    <row r="4">
      <c r="A4" s="1" t="s">
        <v>729</v>
      </c>
      <c r="F4" s="8" t="str">
        <f>IFERROR(__xludf.DUMMYFUNCTION("""COMPUTED_VALUE"""),"0.0179")</f>
        <v>0.0179</v>
      </c>
      <c r="G4" s="3">
        <v>0.0179</v>
      </c>
      <c r="H4" s="3"/>
    </row>
    <row r="5">
      <c r="A5" s="1" t="s">
        <v>730</v>
      </c>
      <c r="F5" s="8" t="str">
        <f>IFERROR(__xludf.DUMMYFUNCTION("""COMPUTED_VALUE"""),"0.0172")</f>
        <v>0.0172</v>
      </c>
      <c r="G5" s="3">
        <v>0.0172</v>
      </c>
      <c r="H5" s="3"/>
    </row>
    <row r="6">
      <c r="A6" s="1" t="s">
        <v>731</v>
      </c>
      <c r="F6" s="8" t="str">
        <f>IFERROR(__xludf.DUMMYFUNCTION("""COMPUTED_VALUE"""),"0.0173")</f>
        <v>0.0173</v>
      </c>
      <c r="G6" s="3">
        <v>0.0173</v>
      </c>
      <c r="H6" s="3"/>
    </row>
    <row r="7">
      <c r="A7" s="1" t="s">
        <v>732</v>
      </c>
      <c r="F7" s="8" t="str">
        <f>IFERROR(__xludf.DUMMYFUNCTION("""COMPUTED_VALUE"""),"0.0173")</f>
        <v>0.0173</v>
      </c>
      <c r="G7" s="3">
        <v>0.0173</v>
      </c>
      <c r="H7" s="3"/>
    </row>
    <row r="8">
      <c r="A8" s="1" t="s">
        <v>733</v>
      </c>
      <c r="F8" s="8" t="str">
        <f>IFERROR(__xludf.DUMMYFUNCTION("""COMPUTED_VALUE"""),"0.0172")</f>
        <v>0.0172</v>
      </c>
      <c r="G8" s="3">
        <v>0.0172</v>
      </c>
      <c r="H8" s="3"/>
    </row>
    <row r="9">
      <c r="A9" s="1" t="s">
        <v>734</v>
      </c>
      <c r="F9" s="8" t="str">
        <f>IFERROR(__xludf.DUMMYFUNCTION("""COMPUTED_VALUE"""),"0.0168")</f>
        <v>0.0168</v>
      </c>
      <c r="G9" s="3">
        <v>0.0168</v>
      </c>
      <c r="H9" s="3"/>
    </row>
    <row r="10">
      <c r="A10" s="1" t="s">
        <v>735</v>
      </c>
      <c r="F10" s="8" t="str">
        <f>IFERROR(__xludf.DUMMYFUNCTION("""COMPUTED_VALUE"""),"0.0175")</f>
        <v>0.0175</v>
      </c>
      <c r="G10" s="3">
        <v>0.0175</v>
      </c>
      <c r="H10" s="3"/>
    </row>
    <row r="11">
      <c r="A11" s="1" t="s">
        <v>736</v>
      </c>
      <c r="F11" s="8" t="str">
        <f>IFERROR(__xludf.DUMMYFUNCTION("""COMPUTED_VALUE"""),"0.0170")</f>
        <v>0.0170</v>
      </c>
      <c r="G11" s="3">
        <v>0.017</v>
      </c>
      <c r="H11" s="3"/>
    </row>
    <row r="12">
      <c r="A12" s="1" t="s">
        <v>737</v>
      </c>
      <c r="F12" s="8" t="str">
        <f>IFERROR(__xludf.DUMMYFUNCTION("""COMPUTED_VALUE"""),"0.0171")</f>
        <v>0.0171</v>
      </c>
      <c r="G12" s="3">
        <v>0.0171</v>
      </c>
      <c r="H12" s="3"/>
    </row>
    <row r="13">
      <c r="A13" s="1" t="s">
        <v>738</v>
      </c>
      <c r="F13" s="8" t="str">
        <f>IFERROR(__xludf.DUMMYFUNCTION("""COMPUTED_VALUE"""),"0.0170")</f>
        <v>0.0170</v>
      </c>
      <c r="G13" s="3">
        <v>0.017</v>
      </c>
      <c r="H13" s="3"/>
    </row>
    <row r="14">
      <c r="A14" s="1" t="s">
        <v>739</v>
      </c>
      <c r="F14" s="8" t="str">
        <f>IFERROR(__xludf.DUMMYFUNCTION("""COMPUTED_VALUE"""),"0.0143")</f>
        <v>0.0143</v>
      </c>
      <c r="G14" s="3">
        <v>0.0143</v>
      </c>
      <c r="H14" s="3"/>
    </row>
    <row r="15">
      <c r="A15" s="1" t="s">
        <v>740</v>
      </c>
      <c r="F15" s="8" t="str">
        <f>IFERROR(__xludf.DUMMYFUNCTION("""COMPUTED_VALUE"""),"0.0134")</f>
        <v>0.0134</v>
      </c>
      <c r="G15" s="3">
        <v>0.0134</v>
      </c>
      <c r="H15" s="3"/>
    </row>
    <row r="16">
      <c r="A16" s="1" t="s">
        <v>741</v>
      </c>
      <c r="F16" s="8" t="str">
        <f>IFERROR(__xludf.DUMMYFUNCTION("""COMPUTED_VALUE"""),"0.0133")</f>
        <v>0.0133</v>
      </c>
      <c r="G16" s="3">
        <v>0.0133</v>
      </c>
      <c r="H16" s="3"/>
    </row>
    <row r="17">
      <c r="A17" s="1" t="s">
        <v>742</v>
      </c>
      <c r="F17" s="8" t="str">
        <f>IFERROR(__xludf.DUMMYFUNCTION("""COMPUTED_VALUE"""),"0.0133")</f>
        <v>0.0133</v>
      </c>
      <c r="G17" s="3">
        <v>0.0133</v>
      </c>
      <c r="H17" s="3"/>
    </row>
    <row r="18">
      <c r="A18" s="1" t="s">
        <v>743</v>
      </c>
      <c r="F18" s="8" t="str">
        <f>IFERROR(__xludf.DUMMYFUNCTION("""COMPUTED_VALUE"""),"0.0133")</f>
        <v>0.0133</v>
      </c>
      <c r="G18" s="3">
        <v>0.0133</v>
      </c>
      <c r="H18" s="3"/>
    </row>
    <row r="19">
      <c r="A19" s="1" t="s">
        <v>744</v>
      </c>
      <c r="F19" s="8" t="str">
        <f>IFERROR(__xludf.DUMMYFUNCTION("""COMPUTED_VALUE"""),"0.0133")</f>
        <v>0.0133</v>
      </c>
      <c r="G19" s="3">
        <v>0.0133</v>
      </c>
      <c r="H19" s="3"/>
    </row>
    <row r="20">
      <c r="A20" s="1" t="s">
        <v>745</v>
      </c>
      <c r="F20" s="8" t="str">
        <f>IFERROR(__xludf.DUMMYFUNCTION("""COMPUTED_VALUE"""),"0.0133")</f>
        <v>0.0133</v>
      </c>
      <c r="G20" s="3">
        <v>0.0133</v>
      </c>
      <c r="H20" s="3"/>
    </row>
    <row r="21">
      <c r="A21" s="1" t="s">
        <v>746</v>
      </c>
      <c r="F21" s="8" t="str">
        <f>IFERROR(__xludf.DUMMYFUNCTION("""COMPUTED_VALUE"""),"0.0126")</f>
        <v>0.0126</v>
      </c>
      <c r="G21" s="3">
        <v>0.0126</v>
      </c>
      <c r="H21" s="3"/>
    </row>
    <row r="22">
      <c r="A22" s="1" t="s">
        <v>747</v>
      </c>
      <c r="F22" s="8" t="str">
        <f>IFERROR(__xludf.DUMMYFUNCTION("""COMPUTED_VALUE"""),"0.0123")</f>
        <v>0.0123</v>
      </c>
      <c r="G22" s="3">
        <v>0.0123</v>
      </c>
      <c r="H22" s="3"/>
    </row>
    <row r="23">
      <c r="A23" s="1" t="s">
        <v>748</v>
      </c>
      <c r="F23" s="8" t="str">
        <f>IFERROR(__xludf.DUMMYFUNCTION("""COMPUTED_VALUE"""),"0.0127")</f>
        <v>0.0127</v>
      </c>
      <c r="G23" s="3">
        <v>0.0127</v>
      </c>
      <c r="H23" s="3"/>
    </row>
    <row r="24">
      <c r="A24" s="1" t="s">
        <v>749</v>
      </c>
      <c r="F24" s="8" t="str">
        <f>IFERROR(__xludf.DUMMYFUNCTION("""COMPUTED_VALUE"""),"0.0122")</f>
        <v>0.0122</v>
      </c>
      <c r="G24" s="3">
        <v>0.0122</v>
      </c>
      <c r="H24" s="3"/>
    </row>
    <row r="25">
      <c r="A25" s="1" t="s">
        <v>750</v>
      </c>
      <c r="F25" s="8" t="str">
        <f>IFERROR(__xludf.DUMMYFUNCTION("""COMPUTED_VALUE"""),"0.0132")</f>
        <v>0.0132</v>
      </c>
      <c r="G25" s="3">
        <v>0.0132</v>
      </c>
      <c r="H25" s="3"/>
    </row>
    <row r="26">
      <c r="A26" s="1" t="s">
        <v>751</v>
      </c>
      <c r="F26" s="8" t="str">
        <f>IFERROR(__xludf.DUMMYFUNCTION("""COMPUTED_VALUE"""),"0.0124")</f>
        <v>0.0124</v>
      </c>
      <c r="G26" s="3">
        <v>0.0124</v>
      </c>
      <c r="H26" s="3"/>
    </row>
    <row r="27">
      <c r="A27" s="1" t="s">
        <v>752</v>
      </c>
      <c r="F27" s="8" t="str">
        <f>IFERROR(__xludf.DUMMYFUNCTION("""COMPUTED_VALUE"""),"0.0123")</f>
        <v>0.0123</v>
      </c>
      <c r="G27" s="3">
        <v>0.0123</v>
      </c>
      <c r="H27" s="3"/>
    </row>
    <row r="28">
      <c r="A28" s="1" t="s">
        <v>753</v>
      </c>
      <c r="F28" s="8" t="str">
        <f>IFERROR(__xludf.DUMMYFUNCTION("""COMPUTED_VALUE"""),"0.0122")</f>
        <v>0.0122</v>
      </c>
      <c r="G28" s="3">
        <v>0.0122</v>
      </c>
      <c r="H28" s="3"/>
    </row>
    <row r="29">
      <c r="A29" s="1" t="s">
        <v>754</v>
      </c>
      <c r="F29" s="8" t="str">
        <f>IFERROR(__xludf.DUMMYFUNCTION("""COMPUTED_VALUE"""),"0.0116")</f>
        <v>0.0116</v>
      </c>
      <c r="G29" s="3">
        <v>0.0116</v>
      </c>
      <c r="H29" s="3"/>
    </row>
    <row r="30">
      <c r="A30" s="1" t="s">
        <v>755</v>
      </c>
      <c r="F30" s="8" t="str">
        <f>IFERROR(__xludf.DUMMYFUNCTION("""COMPUTED_VALUE"""),"0.0116")</f>
        <v>0.0116</v>
      </c>
      <c r="G30" s="3">
        <v>0.0116</v>
      </c>
      <c r="H30" s="3"/>
    </row>
    <row r="31">
      <c r="A31" s="1" t="s">
        <v>756</v>
      </c>
      <c r="F31" s="8" t="str">
        <f>IFERROR(__xludf.DUMMYFUNCTION("""COMPUTED_VALUE"""),"0.0116")</f>
        <v>0.0116</v>
      </c>
      <c r="G31" s="3">
        <v>0.0116</v>
      </c>
      <c r="H31" s="3"/>
    </row>
    <row r="32">
      <c r="A32" s="1" t="s">
        <v>757</v>
      </c>
      <c r="F32" s="8" t="str">
        <f>IFERROR(__xludf.DUMMYFUNCTION("""COMPUTED_VALUE"""),"0.0114")</f>
        <v>0.0114</v>
      </c>
      <c r="G32" s="3">
        <v>0.0114</v>
      </c>
      <c r="H32" s="3"/>
    </row>
    <row r="33">
      <c r="A33" s="1" t="s">
        <v>758</v>
      </c>
      <c r="F33" s="8" t="str">
        <f>IFERROR(__xludf.DUMMYFUNCTION("""COMPUTED_VALUE"""),"0.0117")</f>
        <v>0.0117</v>
      </c>
      <c r="G33" s="3">
        <v>0.0117</v>
      </c>
      <c r="H33" s="3"/>
    </row>
    <row r="34">
      <c r="A34" s="1" t="s">
        <v>759</v>
      </c>
      <c r="F34" s="8" t="str">
        <f>IFERROR(__xludf.DUMMYFUNCTION("""COMPUTED_VALUE"""),"0.0113")</f>
        <v>0.0113</v>
      </c>
      <c r="G34" s="3">
        <v>0.0113</v>
      </c>
      <c r="H34" s="3"/>
    </row>
    <row r="35">
      <c r="A35" s="1" t="s">
        <v>760</v>
      </c>
      <c r="F35" s="8" t="str">
        <f>IFERROR(__xludf.DUMMYFUNCTION("""COMPUTED_VALUE"""),"0.0111")</f>
        <v>0.0111</v>
      </c>
      <c r="G35" s="3">
        <v>0.0111</v>
      </c>
      <c r="H35" s="3"/>
    </row>
    <row r="36">
      <c r="A36" s="1" t="s">
        <v>761</v>
      </c>
      <c r="F36" s="8" t="str">
        <f>IFERROR(__xludf.DUMMYFUNCTION("""COMPUTED_VALUE"""),"0.0117")</f>
        <v>0.0117</v>
      </c>
      <c r="G36" s="3">
        <v>0.0117</v>
      </c>
      <c r="H36" s="3"/>
    </row>
    <row r="37">
      <c r="A37" s="1" t="s">
        <v>762</v>
      </c>
      <c r="F37" s="8" t="str">
        <f>IFERROR(__xludf.DUMMYFUNCTION("""COMPUTED_VALUE"""),"0.0111")</f>
        <v>0.0111</v>
      </c>
      <c r="G37" s="3">
        <v>0.0111</v>
      </c>
      <c r="H37" s="3"/>
    </row>
    <row r="38">
      <c r="A38" s="1" t="s">
        <v>763</v>
      </c>
      <c r="F38" s="8" t="str">
        <f>IFERROR(__xludf.DUMMYFUNCTION("""COMPUTED_VALUE"""),"0.0149")</f>
        <v>0.0149</v>
      </c>
      <c r="G38" s="3">
        <v>0.0149</v>
      </c>
      <c r="H38" s="3"/>
    </row>
    <row r="39">
      <c r="A39" s="1" t="s">
        <v>764</v>
      </c>
      <c r="F39" s="8" t="str">
        <f>IFERROR(__xludf.DUMMYFUNCTION("""COMPUTED_VALUE"""),"0.0115")</f>
        <v>0.0115</v>
      </c>
      <c r="G39" s="3">
        <v>0.0115</v>
      </c>
      <c r="H39" s="3"/>
    </row>
    <row r="40">
      <c r="A40" s="1" t="s">
        <v>765</v>
      </c>
      <c r="F40" s="8" t="str">
        <f>IFERROR(__xludf.DUMMYFUNCTION("""COMPUTED_VALUE"""),"0.0107")</f>
        <v>0.0107</v>
      </c>
      <c r="G40" s="3">
        <v>0.0107</v>
      </c>
      <c r="H40" s="3"/>
    </row>
    <row r="41">
      <c r="A41" s="1" t="s">
        <v>766</v>
      </c>
      <c r="F41" s="8" t="str">
        <f>IFERROR(__xludf.DUMMYFUNCTION("""COMPUTED_VALUE"""),"0.0113")</f>
        <v>0.0113</v>
      </c>
      <c r="G41" s="3">
        <v>0.0113</v>
      </c>
      <c r="H41" s="3"/>
    </row>
    <row r="42">
      <c r="A42" s="1" t="s">
        <v>767</v>
      </c>
      <c r="F42" s="8" t="str">
        <f>IFERROR(__xludf.DUMMYFUNCTION("""COMPUTED_VALUE"""),"0.0108")</f>
        <v>0.0108</v>
      </c>
      <c r="G42" s="3">
        <v>0.0108</v>
      </c>
      <c r="H42" s="3"/>
    </row>
    <row r="43">
      <c r="A43" s="1" t="s">
        <v>768</v>
      </c>
      <c r="F43" s="8" t="str">
        <f>IFERROR(__xludf.DUMMYFUNCTION("""COMPUTED_VALUE"""),"0.0135")</f>
        <v>0.0135</v>
      </c>
      <c r="G43" s="3">
        <v>0.0135</v>
      </c>
      <c r="H43" s="3"/>
    </row>
    <row r="44">
      <c r="A44" s="1" t="s">
        <v>769</v>
      </c>
      <c r="F44" s="8" t="str">
        <f>IFERROR(__xludf.DUMMYFUNCTION("""COMPUTED_VALUE"""),"0.0113")</f>
        <v>0.0113</v>
      </c>
      <c r="G44" s="3">
        <v>0.0113</v>
      </c>
      <c r="H44" s="3"/>
    </row>
    <row r="45">
      <c r="A45" s="1" t="s">
        <v>770</v>
      </c>
      <c r="F45" s="8" t="str">
        <f>IFERROR(__xludf.DUMMYFUNCTION("""COMPUTED_VALUE"""),"0.0110")</f>
        <v>0.0110</v>
      </c>
      <c r="G45" s="3">
        <v>0.011</v>
      </c>
      <c r="H45" s="3"/>
    </row>
    <row r="46">
      <c r="A46" s="1" t="s">
        <v>771</v>
      </c>
      <c r="F46" s="8" t="str">
        <f>IFERROR(__xludf.DUMMYFUNCTION("""COMPUTED_VALUE"""),"0.0113")</f>
        <v>0.0113</v>
      </c>
      <c r="G46" s="3">
        <v>0.0113</v>
      </c>
      <c r="H46" s="3"/>
    </row>
    <row r="47">
      <c r="A47" s="1" t="s">
        <v>772</v>
      </c>
      <c r="F47" s="8" t="str">
        <f>IFERROR(__xludf.DUMMYFUNCTION("""COMPUTED_VALUE"""),"0.0111")</f>
        <v>0.0111</v>
      </c>
      <c r="G47" s="3">
        <v>0.0111</v>
      </c>
      <c r="H47" s="3"/>
    </row>
    <row r="48">
      <c r="A48" s="1" t="s">
        <v>773</v>
      </c>
      <c r="F48" s="8" t="str">
        <f>IFERROR(__xludf.DUMMYFUNCTION("""COMPUTED_VALUE"""),"0.0109")</f>
        <v>0.0109</v>
      </c>
      <c r="G48" s="3">
        <v>0.0109</v>
      </c>
      <c r="H48" s="3"/>
    </row>
    <row r="49">
      <c r="A49" s="1" t="s">
        <v>774</v>
      </c>
      <c r="F49" s="8" t="str">
        <f>IFERROR(__xludf.DUMMYFUNCTION("""COMPUTED_VALUE"""),"0.0125")</f>
        <v>0.0125</v>
      </c>
      <c r="G49" s="3">
        <v>0.0125</v>
      </c>
      <c r="H49" s="3"/>
    </row>
    <row r="50">
      <c r="A50" s="1" t="s">
        <v>775</v>
      </c>
      <c r="F50" s="8" t="str">
        <f>IFERROR(__xludf.DUMMYFUNCTION("""COMPUTED_VALUE"""),"0.0111")</f>
        <v>0.0111</v>
      </c>
      <c r="G50" s="3">
        <v>0.0111</v>
      </c>
      <c r="H50" s="3"/>
    </row>
    <row r="51">
      <c r="A51" s="1" t="s">
        <v>776</v>
      </c>
      <c r="F51" s="8" t="str">
        <f>IFERROR(__xludf.DUMMYFUNCTION("""COMPUTED_VALUE"""),"0.0110")</f>
        <v>0.0110</v>
      </c>
      <c r="G51" s="3">
        <v>0.011</v>
      </c>
      <c r="H51" s="3"/>
    </row>
    <row r="52">
      <c r="A52" s="1" t="s">
        <v>777</v>
      </c>
      <c r="F52" s="8" t="str">
        <f>IFERROR(__xludf.DUMMYFUNCTION("""COMPUTED_VALUE"""),"0.0110")</f>
        <v>0.0110</v>
      </c>
      <c r="G52" s="3">
        <v>0.011</v>
      </c>
      <c r="H52" s="3"/>
    </row>
    <row r="53">
      <c r="A53" s="1" t="s">
        <v>778</v>
      </c>
      <c r="F53" s="8" t="str">
        <f>IFERROR(__xludf.DUMMYFUNCTION("""COMPUTED_VALUE"""),"0.0110")</f>
        <v>0.0110</v>
      </c>
      <c r="G53" s="3">
        <v>0.011</v>
      </c>
      <c r="H53" s="3"/>
    </row>
    <row r="54">
      <c r="A54" s="1" t="s">
        <v>779</v>
      </c>
      <c r="F54" s="8" t="str">
        <f>IFERROR(__xludf.DUMMYFUNCTION("""COMPUTED_VALUE"""),"0.0110")</f>
        <v>0.0110</v>
      </c>
      <c r="G54" s="3">
        <v>0.011</v>
      </c>
      <c r="H54" s="3"/>
    </row>
    <row r="55">
      <c r="A55" s="1" t="s">
        <v>780</v>
      </c>
      <c r="F55" s="8" t="str">
        <f>IFERROR(__xludf.DUMMYFUNCTION("""COMPUTED_VALUE"""),"0.0111")</f>
        <v>0.0111</v>
      </c>
      <c r="G55" s="3">
        <v>0.0111</v>
      </c>
      <c r="H55" s="3"/>
    </row>
    <row r="56">
      <c r="A56" s="1" t="s">
        <v>781</v>
      </c>
      <c r="F56" s="8" t="str">
        <f>IFERROR(__xludf.DUMMYFUNCTION("""COMPUTED_VALUE"""),"0.0109")</f>
        <v>0.0109</v>
      </c>
      <c r="G56" s="3">
        <v>0.0109</v>
      </c>
      <c r="H56" s="3"/>
    </row>
    <row r="57">
      <c r="A57" s="1" t="s">
        <v>782</v>
      </c>
      <c r="F57" s="8" t="str">
        <f>IFERROR(__xludf.DUMMYFUNCTION("""COMPUTED_VALUE"""),"0.0112")</f>
        <v>0.0112</v>
      </c>
      <c r="G57" s="3">
        <v>0.0112</v>
      </c>
      <c r="H57" s="3"/>
    </row>
    <row r="58">
      <c r="A58" s="1" t="s">
        <v>783</v>
      </c>
      <c r="F58" s="8" t="str">
        <f>IFERROR(__xludf.DUMMYFUNCTION("""COMPUTED_VALUE"""),"0.0118")</f>
        <v>0.0118</v>
      </c>
      <c r="G58" s="3">
        <v>0.0118</v>
      </c>
      <c r="H58" s="3"/>
    </row>
    <row r="59">
      <c r="A59" s="1" t="s">
        <v>784</v>
      </c>
      <c r="F59" s="8" t="str">
        <f>IFERROR(__xludf.DUMMYFUNCTION("""COMPUTED_VALUE"""),"0.0106")</f>
        <v>0.0106</v>
      </c>
      <c r="G59" s="3">
        <v>0.0106</v>
      </c>
      <c r="H59" s="3"/>
    </row>
    <row r="60">
      <c r="A60" s="1" t="s">
        <v>785</v>
      </c>
      <c r="F60" s="8" t="str">
        <f>IFERROR(__xludf.DUMMYFUNCTION("""COMPUTED_VALUE"""),"0.0112")</f>
        <v>0.0112</v>
      </c>
      <c r="G60" s="3">
        <v>0.0112</v>
      </c>
      <c r="H60" s="3"/>
    </row>
    <row r="61">
      <c r="A61" s="1" t="s">
        <v>786</v>
      </c>
      <c r="F61" s="8" t="str">
        <f>IFERROR(__xludf.DUMMYFUNCTION("""COMPUTED_VALUE"""),"0.0109")</f>
        <v>0.0109</v>
      </c>
      <c r="G61" s="3">
        <v>0.0109</v>
      </c>
      <c r="H61" s="3"/>
    </row>
    <row r="62">
      <c r="A62" s="1" t="s">
        <v>787</v>
      </c>
      <c r="F62" s="8" t="str">
        <f>IFERROR(__xludf.DUMMYFUNCTION("""COMPUTED_VALUE"""),"0.0129")</f>
        <v>0.0129</v>
      </c>
      <c r="G62" s="3">
        <v>0.0129</v>
      </c>
      <c r="H62" s="3"/>
    </row>
    <row r="63">
      <c r="A63" s="1" t="s">
        <v>788</v>
      </c>
      <c r="F63" s="8" t="str">
        <f>IFERROR(__xludf.DUMMYFUNCTION("""COMPUTED_VALUE"""),"0.0106")</f>
        <v>0.0106</v>
      </c>
      <c r="G63" s="3">
        <v>0.0106</v>
      </c>
      <c r="H63" s="3"/>
    </row>
    <row r="64">
      <c r="A64" s="1" t="s">
        <v>789</v>
      </c>
      <c r="F64" s="8" t="str">
        <f>IFERROR(__xludf.DUMMYFUNCTION("""COMPUTED_VALUE"""),"0.0109")</f>
        <v>0.0109</v>
      </c>
      <c r="G64" s="3">
        <v>0.0109</v>
      </c>
      <c r="H64" s="3"/>
    </row>
    <row r="65">
      <c r="A65" s="1" t="s">
        <v>790</v>
      </c>
      <c r="F65" s="8" t="str">
        <f>IFERROR(__xludf.DUMMYFUNCTION("""COMPUTED_VALUE"""),"0.0110")</f>
        <v>0.0110</v>
      </c>
      <c r="G65" s="3">
        <v>0.011</v>
      </c>
      <c r="H65" s="3"/>
    </row>
    <row r="66">
      <c r="A66" s="1" t="s">
        <v>791</v>
      </c>
      <c r="F66" s="8" t="str">
        <f>IFERROR(__xludf.DUMMYFUNCTION("""COMPUTED_VALUE"""),"0.0110")</f>
        <v>0.0110</v>
      </c>
      <c r="G66" s="3">
        <v>0.011</v>
      </c>
      <c r="H66" s="3"/>
    </row>
    <row r="67">
      <c r="A67" s="1" t="s">
        <v>792</v>
      </c>
      <c r="F67" s="8" t="str">
        <f>IFERROR(__xludf.DUMMYFUNCTION("""COMPUTED_VALUE"""),"0.0109")</f>
        <v>0.0109</v>
      </c>
      <c r="G67" s="3">
        <v>0.0109</v>
      </c>
      <c r="H67" s="3"/>
    </row>
    <row r="68">
      <c r="A68" s="1" t="s">
        <v>793</v>
      </c>
      <c r="F68" s="8" t="str">
        <f>IFERROR(__xludf.DUMMYFUNCTION("""COMPUTED_VALUE"""),"0.0130")</f>
        <v>0.0130</v>
      </c>
      <c r="G68" s="3">
        <v>0.013</v>
      </c>
      <c r="H68" s="3"/>
    </row>
    <row r="69">
      <c r="A69" s="1" t="s">
        <v>794</v>
      </c>
      <c r="F69" s="8" t="str">
        <f>IFERROR(__xludf.DUMMYFUNCTION("""COMPUTED_VALUE"""),"0.0110")</f>
        <v>0.0110</v>
      </c>
      <c r="G69" s="3">
        <v>0.011</v>
      </c>
      <c r="H69" s="3"/>
    </row>
    <row r="70">
      <c r="A70" s="1" t="s">
        <v>795</v>
      </c>
      <c r="F70" s="8" t="str">
        <f>IFERROR(__xludf.DUMMYFUNCTION("""COMPUTED_VALUE"""),"0.0111")</f>
        <v>0.0111</v>
      </c>
      <c r="G70" s="3">
        <v>0.0111</v>
      </c>
      <c r="H70" s="3"/>
    </row>
    <row r="71">
      <c r="A71" s="1" t="s">
        <v>796</v>
      </c>
      <c r="F71" s="8" t="str">
        <f>IFERROR(__xludf.DUMMYFUNCTION("""COMPUTED_VALUE"""),"0.0109")</f>
        <v>0.0109</v>
      </c>
      <c r="G71" s="3">
        <v>0.0109</v>
      </c>
      <c r="H71" s="3"/>
    </row>
    <row r="72">
      <c r="A72" s="1" t="s">
        <v>797</v>
      </c>
      <c r="F72" s="8" t="str">
        <f>IFERROR(__xludf.DUMMYFUNCTION("""COMPUTED_VALUE"""),"0.0117")</f>
        <v>0.0117</v>
      </c>
      <c r="G72" s="3">
        <v>0.0117</v>
      </c>
      <c r="H72" s="3"/>
    </row>
    <row r="73">
      <c r="A73" s="1" t="s">
        <v>798</v>
      </c>
      <c r="F73" s="8" t="str">
        <f>IFERROR(__xludf.DUMMYFUNCTION("""COMPUTED_VALUE"""),"0.0112")</f>
        <v>0.0112</v>
      </c>
      <c r="G73" s="3">
        <v>0.0112</v>
      </c>
      <c r="H73" s="3"/>
    </row>
    <row r="74">
      <c r="A74" s="1" t="s">
        <v>799</v>
      </c>
      <c r="F74" s="8" t="str">
        <f>IFERROR(__xludf.DUMMYFUNCTION("""COMPUTED_VALUE"""),"0.0118")</f>
        <v>0.0118</v>
      </c>
      <c r="G74" s="3">
        <v>0.0118</v>
      </c>
      <c r="H74" s="3"/>
    </row>
    <row r="75">
      <c r="A75" s="1" t="s">
        <v>800</v>
      </c>
      <c r="F75" s="8" t="str">
        <f>IFERROR(__xludf.DUMMYFUNCTION("""COMPUTED_VALUE"""),"0.0156")</f>
        <v>0.0156</v>
      </c>
      <c r="G75" s="3">
        <v>0.0156</v>
      </c>
      <c r="H75" s="3"/>
    </row>
    <row r="76">
      <c r="A76" s="1" t="s">
        <v>801</v>
      </c>
      <c r="F76" s="8" t="str">
        <f>IFERROR(__xludf.DUMMYFUNCTION("""COMPUTED_VALUE"""),"0.0112")</f>
        <v>0.0112</v>
      </c>
      <c r="G76" s="3">
        <v>0.0112</v>
      </c>
      <c r="H76" s="3"/>
    </row>
    <row r="77">
      <c r="A77" s="1" t="s">
        <v>802</v>
      </c>
      <c r="F77" s="8" t="str">
        <f>IFERROR(__xludf.DUMMYFUNCTION("""COMPUTED_VALUE"""),"0.0154")</f>
        <v>0.0154</v>
      </c>
      <c r="G77" s="3">
        <v>0.0154</v>
      </c>
      <c r="H77" s="3"/>
    </row>
    <row r="78">
      <c r="A78" s="1" t="s">
        <v>803</v>
      </c>
      <c r="F78" s="8" t="str">
        <f>IFERROR(__xludf.DUMMYFUNCTION("""COMPUTED_VALUE"""),"0.0113")</f>
        <v>0.0113</v>
      </c>
      <c r="G78" s="3">
        <v>0.0113</v>
      </c>
      <c r="H78" s="3"/>
    </row>
    <row r="79">
      <c r="A79" s="1" t="s">
        <v>804</v>
      </c>
      <c r="F79" s="8" t="str">
        <f>IFERROR(__xludf.DUMMYFUNCTION("""COMPUTED_VALUE"""),"0.0132")</f>
        <v>0.0132</v>
      </c>
      <c r="G79" s="3">
        <v>0.0132</v>
      </c>
      <c r="H79" s="3"/>
    </row>
    <row r="80">
      <c r="A80" s="1" t="s">
        <v>805</v>
      </c>
      <c r="F80" s="8" t="str">
        <f>IFERROR(__xludf.DUMMYFUNCTION("""COMPUTED_VALUE"""),"0.0116")</f>
        <v>0.0116</v>
      </c>
      <c r="G80" s="3">
        <v>0.0116</v>
      </c>
      <c r="H80" s="3"/>
    </row>
    <row r="81">
      <c r="A81" s="1" t="s">
        <v>806</v>
      </c>
      <c r="F81" s="8" t="str">
        <f>IFERROR(__xludf.DUMMYFUNCTION("""COMPUTED_VALUE"""),"0.0113")</f>
        <v>0.0113</v>
      </c>
      <c r="G81" s="3">
        <v>0.0113</v>
      </c>
      <c r="H81" s="3"/>
    </row>
    <row r="82">
      <c r="A82" s="1" t="s">
        <v>807</v>
      </c>
      <c r="F82" s="8" t="str">
        <f>IFERROR(__xludf.DUMMYFUNCTION("""COMPUTED_VALUE"""),"0.0120")</f>
        <v>0.0120</v>
      </c>
      <c r="G82" s="3">
        <v>0.012</v>
      </c>
      <c r="H82" s="3"/>
    </row>
    <row r="83">
      <c r="A83" s="1" t="s">
        <v>808</v>
      </c>
      <c r="F83" s="8" t="str">
        <f>IFERROR(__xludf.DUMMYFUNCTION("""COMPUTED_VALUE"""),"0.0147")</f>
        <v>0.0147</v>
      </c>
      <c r="G83" s="3">
        <v>0.0147</v>
      </c>
      <c r="H83" s="3"/>
    </row>
    <row r="84">
      <c r="A84" s="1" t="s">
        <v>809</v>
      </c>
      <c r="F84" s="8" t="str">
        <f>IFERROR(__xludf.DUMMYFUNCTION("""COMPUTED_VALUE"""),"0.0117")</f>
        <v>0.0117</v>
      </c>
      <c r="G84" s="3">
        <v>0.0117</v>
      </c>
      <c r="H84" s="3"/>
    </row>
    <row r="85">
      <c r="A85" s="1" t="s">
        <v>810</v>
      </c>
      <c r="F85" s="8" t="str">
        <f>IFERROR(__xludf.DUMMYFUNCTION("""COMPUTED_VALUE"""),"0.0121")</f>
        <v>0.0121</v>
      </c>
      <c r="G85" s="3">
        <v>0.0121</v>
      </c>
      <c r="H85" s="3"/>
    </row>
    <row r="86">
      <c r="A86" s="1" t="s">
        <v>811</v>
      </c>
      <c r="F86" s="8" t="str">
        <f>IFERROR(__xludf.DUMMYFUNCTION("""COMPUTED_VALUE"""),"0.0119")</f>
        <v>0.0119</v>
      </c>
      <c r="G86" s="3">
        <v>0.0119</v>
      </c>
      <c r="H86" s="3"/>
    </row>
    <row r="87">
      <c r="A87" s="1" t="s">
        <v>812</v>
      </c>
      <c r="F87" s="8" t="str">
        <f>IFERROR(__xludf.DUMMYFUNCTION("""COMPUTED_VALUE"""),"0.0116")</f>
        <v>0.0116</v>
      </c>
      <c r="G87" s="3">
        <v>0.0116</v>
      </c>
      <c r="H87" s="3"/>
    </row>
    <row r="88">
      <c r="A88" s="1" t="s">
        <v>813</v>
      </c>
      <c r="F88" s="8" t="str">
        <f>IFERROR(__xludf.DUMMYFUNCTION("""COMPUTED_VALUE"""),"0.0115")</f>
        <v>0.0115</v>
      </c>
      <c r="G88" s="3">
        <v>0.0115</v>
      </c>
      <c r="H88" s="3"/>
    </row>
    <row r="89">
      <c r="A89" s="1" t="s">
        <v>814</v>
      </c>
      <c r="F89" s="8" t="str">
        <f>IFERROR(__xludf.DUMMYFUNCTION("""COMPUTED_VALUE"""),"0.0116")</f>
        <v>0.0116</v>
      </c>
      <c r="G89" s="3">
        <v>0.0116</v>
      </c>
      <c r="H89" s="3"/>
    </row>
    <row r="90">
      <c r="A90" s="1" t="s">
        <v>815</v>
      </c>
      <c r="F90" s="8" t="str">
        <f>IFERROR(__xludf.DUMMYFUNCTION("""COMPUTED_VALUE"""),"0.0112")</f>
        <v>0.0112</v>
      </c>
      <c r="G90" s="3">
        <v>0.0112</v>
      </c>
      <c r="H90" s="3"/>
    </row>
    <row r="91">
      <c r="A91" s="1" t="s">
        <v>816</v>
      </c>
      <c r="F91" s="8" t="str">
        <f>IFERROR(__xludf.DUMMYFUNCTION("""COMPUTED_VALUE"""),"0.0124")</f>
        <v>0.0124</v>
      </c>
      <c r="G91" s="3">
        <v>0.0124</v>
      </c>
      <c r="H91" s="3"/>
    </row>
    <row r="92">
      <c r="A92" s="1" t="s">
        <v>817</v>
      </c>
      <c r="F92" s="8" t="str">
        <f>IFERROR(__xludf.DUMMYFUNCTION("""COMPUTED_VALUE"""),"0.0121")</f>
        <v>0.0121</v>
      </c>
      <c r="G92" s="3">
        <v>0.0121</v>
      </c>
      <c r="H92" s="3"/>
    </row>
    <row r="93">
      <c r="A93" s="1" t="s">
        <v>818</v>
      </c>
      <c r="F93" s="8" t="str">
        <f>IFERROR(__xludf.DUMMYFUNCTION("""COMPUTED_VALUE"""),"0.0113")</f>
        <v>0.0113</v>
      </c>
      <c r="G93" s="3">
        <v>0.0113</v>
      </c>
      <c r="H93" s="3"/>
    </row>
    <row r="94">
      <c r="A94" s="1" t="s">
        <v>819</v>
      </c>
      <c r="F94" s="8" t="str">
        <f>IFERROR(__xludf.DUMMYFUNCTION("""COMPUTED_VALUE"""),"0.0121")</f>
        <v>0.0121</v>
      </c>
      <c r="G94" s="3">
        <v>0.0121</v>
      </c>
      <c r="H94" s="3"/>
    </row>
    <row r="95">
      <c r="A95" s="1" t="s">
        <v>820</v>
      </c>
      <c r="F95" s="8" t="str">
        <f>IFERROR(__xludf.DUMMYFUNCTION("""COMPUTED_VALUE"""),"0.0122")</f>
        <v>0.0122</v>
      </c>
      <c r="G95" s="3">
        <v>0.0122</v>
      </c>
      <c r="H95" s="3"/>
    </row>
    <row r="96">
      <c r="A96" s="1" t="s">
        <v>821</v>
      </c>
      <c r="F96" s="8" t="str">
        <f>IFERROR(__xludf.DUMMYFUNCTION("""COMPUTED_VALUE"""),"0.0130")</f>
        <v>0.0130</v>
      </c>
      <c r="G96" s="3">
        <v>0.013</v>
      </c>
      <c r="H96" s="3"/>
    </row>
    <row r="97">
      <c r="A97" s="1" t="s">
        <v>822</v>
      </c>
      <c r="F97" s="8" t="str">
        <f>IFERROR(__xludf.DUMMYFUNCTION("""COMPUTED_VALUE"""),"0.0122")</f>
        <v>0.0122</v>
      </c>
      <c r="G97" s="3">
        <v>0.0122</v>
      </c>
      <c r="H97" s="3"/>
    </row>
    <row r="98">
      <c r="A98" s="1" t="s">
        <v>823</v>
      </c>
      <c r="F98" s="8" t="str">
        <f>IFERROR(__xludf.DUMMYFUNCTION("""COMPUTED_VALUE"""),"0.0117")</f>
        <v>0.0117</v>
      </c>
      <c r="G98" s="3">
        <v>0.0117</v>
      </c>
      <c r="H98" s="3"/>
    </row>
    <row r="99">
      <c r="A99" s="1" t="s">
        <v>824</v>
      </c>
      <c r="F99" s="8" t="str">
        <f>IFERROR(__xludf.DUMMYFUNCTION("""COMPUTED_VALUE"""),"0.0112")</f>
        <v>0.0112</v>
      </c>
      <c r="G99" s="3">
        <v>0.0112</v>
      </c>
      <c r="H99" s="3"/>
    </row>
    <row r="100">
      <c r="A100" s="1" t="s">
        <v>825</v>
      </c>
      <c r="F100" s="8" t="str">
        <f>IFERROR(__xludf.DUMMYFUNCTION("""COMPUTED_VALUE"""),"0.0118")</f>
        <v>0.0118</v>
      </c>
      <c r="G100" s="3">
        <v>0.0118</v>
      </c>
      <c r="H100" s="3"/>
    </row>
    <row r="101">
      <c r="A101" s="1" t="s">
        <v>826</v>
      </c>
      <c r="F101" s="8" t="str">
        <f>IFERROR(__xludf.DUMMYFUNCTION("""COMPUTED_VALUE"""),"0.0111")</f>
        <v>0.0111</v>
      </c>
      <c r="G101" s="3">
        <v>0.0111</v>
      </c>
      <c r="H101" s="3"/>
    </row>
    <row r="102">
      <c r="A102" s="1" t="s">
        <v>827</v>
      </c>
      <c r="F102" s="8" t="str">
        <f>IFERROR(__xludf.DUMMYFUNCTION("""COMPUTED_VALUE"""),"0.0117")</f>
        <v>0.0117</v>
      </c>
      <c r="G102" s="3">
        <v>0.0117</v>
      </c>
      <c r="H102" s="3"/>
    </row>
    <row r="103">
      <c r="A103" s="1" t="s">
        <v>828</v>
      </c>
      <c r="F103" s="8" t="str">
        <f>IFERROR(__xludf.DUMMYFUNCTION("""COMPUTED_VALUE"""),"0.0117")</f>
        <v>0.0117</v>
      </c>
      <c r="G103" s="3">
        <v>0.0117</v>
      </c>
      <c r="H103" s="3"/>
    </row>
    <row r="104">
      <c r="A104" s="1" t="s">
        <v>829</v>
      </c>
      <c r="F104" s="8" t="str">
        <f>IFERROR(__xludf.DUMMYFUNCTION("""COMPUTED_VALUE"""),"0.0154")</f>
        <v>0.0154</v>
      </c>
      <c r="G104" s="3">
        <v>0.0154</v>
      </c>
      <c r="H104" s="3"/>
    </row>
    <row r="105">
      <c r="A105" s="1" t="s">
        <v>830</v>
      </c>
      <c r="F105" s="8" t="str">
        <f>IFERROR(__xludf.DUMMYFUNCTION("""COMPUTED_VALUE"""),"0.0111")</f>
        <v>0.0111</v>
      </c>
      <c r="G105" s="3">
        <v>0.0111</v>
      </c>
      <c r="H105" s="3"/>
    </row>
    <row r="106">
      <c r="A106" s="1" t="s">
        <v>831</v>
      </c>
      <c r="F106" s="8" t="str">
        <f>IFERROR(__xludf.DUMMYFUNCTION("""COMPUTED_VALUE"""),"0.0110")</f>
        <v>0.0110</v>
      </c>
      <c r="G106" s="3">
        <v>0.011</v>
      </c>
      <c r="H106" s="3"/>
    </row>
    <row r="107">
      <c r="A107" s="1" t="s">
        <v>832</v>
      </c>
      <c r="F107" s="8" t="str">
        <f>IFERROR(__xludf.DUMMYFUNCTION("""COMPUTED_VALUE"""),"0.0117")</f>
        <v>0.0117</v>
      </c>
      <c r="G107" s="3">
        <v>0.0117</v>
      </c>
      <c r="H107" s="3"/>
    </row>
    <row r="108">
      <c r="A108" s="1" t="s">
        <v>833</v>
      </c>
      <c r="F108" s="8" t="str">
        <f>IFERROR(__xludf.DUMMYFUNCTION("""COMPUTED_VALUE"""),"0.0147")</f>
        <v>0.0147</v>
      </c>
      <c r="G108" s="3">
        <v>0.0147</v>
      </c>
      <c r="H108" s="3"/>
    </row>
    <row r="109">
      <c r="A109" s="1" t="s">
        <v>834</v>
      </c>
      <c r="F109" s="8" t="str">
        <f>IFERROR(__xludf.DUMMYFUNCTION("""COMPUTED_VALUE"""),"0.0130")</f>
        <v>0.0130</v>
      </c>
      <c r="G109" s="3">
        <v>0.013</v>
      </c>
      <c r="H109" s="3"/>
    </row>
    <row r="110">
      <c r="A110" s="1" t="s">
        <v>835</v>
      </c>
      <c r="F110" s="8" t="str">
        <f>IFERROR(__xludf.DUMMYFUNCTION("""COMPUTED_VALUE"""),"0.0106")</f>
        <v>0.0106</v>
      </c>
      <c r="G110" s="3">
        <v>0.0106</v>
      </c>
      <c r="H110" s="3"/>
    </row>
    <row r="111">
      <c r="A111" s="1" t="s">
        <v>836</v>
      </c>
      <c r="F111" s="8" t="str">
        <f>IFERROR(__xludf.DUMMYFUNCTION("""COMPUTED_VALUE"""),"0.0109")</f>
        <v>0.0109</v>
      </c>
      <c r="G111" s="3">
        <v>0.0109</v>
      </c>
      <c r="H111" s="3"/>
    </row>
    <row r="112">
      <c r="A112" s="1" t="s">
        <v>837</v>
      </c>
      <c r="F112" s="8" t="str">
        <f>IFERROR(__xludf.DUMMYFUNCTION("""COMPUTED_VALUE"""),"0.0112")</f>
        <v>0.0112</v>
      </c>
      <c r="G112" s="3">
        <v>0.0112</v>
      </c>
      <c r="H112" s="3"/>
    </row>
    <row r="113">
      <c r="A113" s="1" t="s">
        <v>838</v>
      </c>
      <c r="F113" s="8" t="str">
        <f>IFERROR(__xludf.DUMMYFUNCTION("""COMPUTED_VALUE"""),"0.0113")</f>
        <v>0.0113</v>
      </c>
      <c r="G113" s="3">
        <v>0.0113</v>
      </c>
      <c r="H113" s="3"/>
    </row>
    <row r="114">
      <c r="A114" s="1" t="s">
        <v>839</v>
      </c>
      <c r="F114" s="8" t="str">
        <f>IFERROR(__xludf.DUMMYFUNCTION("""COMPUTED_VALUE"""),"0.0115")</f>
        <v>0.0115</v>
      </c>
      <c r="G114" s="3">
        <v>0.0115</v>
      </c>
      <c r="H114" s="3"/>
    </row>
    <row r="115">
      <c r="A115" s="1" t="s">
        <v>840</v>
      </c>
      <c r="F115" s="8" t="str">
        <f>IFERROR(__xludf.DUMMYFUNCTION("""COMPUTED_VALUE"""),"0.0116")</f>
        <v>0.0116</v>
      </c>
      <c r="G115" s="3">
        <v>0.0116</v>
      </c>
      <c r="H115" s="3"/>
    </row>
    <row r="116">
      <c r="A116" s="1" t="s">
        <v>841</v>
      </c>
      <c r="F116" s="8" t="str">
        <f>IFERROR(__xludf.DUMMYFUNCTION("""COMPUTED_VALUE"""),"0.0107")</f>
        <v>0.0107</v>
      </c>
      <c r="G116" s="3">
        <v>0.0107</v>
      </c>
      <c r="H116" s="3"/>
    </row>
    <row r="117">
      <c r="A117" s="1" t="s">
        <v>842</v>
      </c>
      <c r="F117" s="8" t="str">
        <f>IFERROR(__xludf.DUMMYFUNCTION("""COMPUTED_VALUE"""),"0.0125")</f>
        <v>0.0125</v>
      </c>
      <c r="G117" s="3">
        <v>0.0125</v>
      </c>
      <c r="H117" s="3"/>
    </row>
    <row r="118">
      <c r="A118" s="1" t="s">
        <v>843</v>
      </c>
      <c r="F118" s="8" t="str">
        <f>IFERROR(__xludf.DUMMYFUNCTION("""COMPUTED_VALUE"""),"0.0119")</f>
        <v>0.0119</v>
      </c>
      <c r="G118" s="3">
        <v>0.0119</v>
      </c>
      <c r="H118" s="3"/>
    </row>
    <row r="119">
      <c r="A119" s="1" t="s">
        <v>844</v>
      </c>
      <c r="F119" s="8" t="str">
        <f>IFERROR(__xludf.DUMMYFUNCTION("""COMPUTED_VALUE"""),"0.0120")</f>
        <v>0.0120</v>
      </c>
      <c r="G119" s="3">
        <v>0.012</v>
      </c>
      <c r="H119" s="3"/>
    </row>
    <row r="120">
      <c r="A120" s="1" t="s">
        <v>845</v>
      </c>
      <c r="F120" s="8" t="str">
        <f>IFERROR(__xludf.DUMMYFUNCTION("""COMPUTED_VALUE"""),"0.0120")</f>
        <v>0.0120</v>
      </c>
      <c r="G120" s="3">
        <v>0.012</v>
      </c>
      <c r="H120" s="3"/>
    </row>
    <row r="121">
      <c r="A121" s="1" t="s">
        <v>846</v>
      </c>
      <c r="F121" s="8" t="str">
        <f>IFERROR(__xludf.DUMMYFUNCTION("""COMPUTED_VALUE"""),"0.0176")</f>
        <v>0.0176</v>
      </c>
      <c r="G121" s="3">
        <v>0.0176</v>
      </c>
      <c r="H121" s="3"/>
    </row>
    <row r="122">
      <c r="A122" s="1" t="s">
        <v>847</v>
      </c>
      <c r="F122" s="8" t="str">
        <f>IFERROR(__xludf.DUMMYFUNCTION("""COMPUTED_VALUE"""),"0.0160")</f>
        <v>0.0160</v>
      </c>
      <c r="G122" s="3">
        <v>0.016</v>
      </c>
      <c r="H122" s="3"/>
    </row>
    <row r="123">
      <c r="A123" s="1" t="s">
        <v>848</v>
      </c>
      <c r="F123" s="8" t="str">
        <f>IFERROR(__xludf.DUMMYFUNCTION("""COMPUTED_VALUE"""),"0.0122")</f>
        <v>0.0122</v>
      </c>
      <c r="G123" s="3">
        <v>0.0122</v>
      </c>
      <c r="H123" s="3"/>
    </row>
    <row r="124">
      <c r="A124" s="1" t="s">
        <v>849</v>
      </c>
      <c r="F124" s="8" t="str">
        <f>IFERROR(__xludf.DUMMYFUNCTION("""COMPUTED_VALUE"""),"0.0120")</f>
        <v>0.0120</v>
      </c>
      <c r="G124" s="3">
        <v>0.012</v>
      </c>
      <c r="H124" s="3"/>
    </row>
    <row r="125">
      <c r="A125" s="1" t="s">
        <v>850</v>
      </c>
      <c r="F125" s="8" t="str">
        <f>IFERROR(__xludf.DUMMYFUNCTION("""COMPUTED_VALUE"""),"0.0120")</f>
        <v>0.0120</v>
      </c>
      <c r="G125" s="3">
        <v>0.012</v>
      </c>
      <c r="H125" s="3"/>
    </row>
    <row r="126">
      <c r="A126" s="1" t="s">
        <v>851</v>
      </c>
      <c r="F126" s="8" t="str">
        <f>IFERROR(__xludf.DUMMYFUNCTION("""COMPUTED_VALUE"""),"0.0205")</f>
        <v>0.0205</v>
      </c>
      <c r="G126" s="3">
        <v>0.0205</v>
      </c>
      <c r="H126" s="3"/>
    </row>
    <row r="127">
      <c r="A127" s="1" t="s">
        <v>852</v>
      </c>
      <c r="F127" s="8" t="str">
        <f>IFERROR(__xludf.DUMMYFUNCTION("""COMPUTED_VALUE"""),"0.0155")</f>
        <v>0.0155</v>
      </c>
      <c r="G127" s="3">
        <v>0.0155</v>
      </c>
      <c r="H127" s="3"/>
    </row>
    <row r="128">
      <c r="A128" s="1" t="s">
        <v>853</v>
      </c>
      <c r="F128" s="8" t="str">
        <f>IFERROR(__xludf.DUMMYFUNCTION("""COMPUTED_VALUE"""),"0.0177")</f>
        <v>0.0177</v>
      </c>
      <c r="G128" s="3">
        <v>0.0177</v>
      </c>
      <c r="H128" s="3"/>
    </row>
    <row r="129">
      <c r="A129" s="1" t="s">
        <v>854</v>
      </c>
      <c r="F129" s="8" t="str">
        <f>IFERROR(__xludf.DUMMYFUNCTION("""COMPUTED_VALUE"""),"0.0117")</f>
        <v>0.0117</v>
      </c>
      <c r="G129" s="3">
        <v>0.0117</v>
      </c>
      <c r="H129" s="3"/>
    </row>
    <row r="130">
      <c r="A130" s="1" t="s">
        <v>855</v>
      </c>
      <c r="F130" s="8" t="str">
        <f>IFERROR(__xludf.DUMMYFUNCTION("""COMPUTED_VALUE"""),"0.0137")</f>
        <v>0.0137</v>
      </c>
      <c r="G130" s="3">
        <v>0.0137</v>
      </c>
      <c r="H130" s="3"/>
    </row>
    <row r="131">
      <c r="A131" s="1" t="s">
        <v>856</v>
      </c>
      <c r="F131" s="8" t="str">
        <f>IFERROR(__xludf.DUMMYFUNCTION("""COMPUTED_VALUE"""),"0.0161")</f>
        <v>0.0161</v>
      </c>
      <c r="G131" s="3">
        <v>0.0161</v>
      </c>
      <c r="H131" s="3"/>
    </row>
    <row r="132">
      <c r="A132" s="1" t="s">
        <v>857</v>
      </c>
      <c r="F132" s="8" t="str">
        <f>IFERROR(__xludf.DUMMYFUNCTION("""COMPUTED_VALUE"""),"0.0138")</f>
        <v>0.0138</v>
      </c>
      <c r="G132" s="3">
        <v>0.0138</v>
      </c>
      <c r="H132" s="3"/>
    </row>
    <row r="133">
      <c r="A133" s="1" t="s">
        <v>858</v>
      </c>
      <c r="F133" s="8" t="str">
        <f>IFERROR(__xludf.DUMMYFUNCTION("""COMPUTED_VALUE"""),"0.0120")</f>
        <v>0.0120</v>
      </c>
      <c r="G133" s="3">
        <v>0.012</v>
      </c>
      <c r="H133" s="3"/>
    </row>
    <row r="134">
      <c r="A134" s="1" t="s">
        <v>859</v>
      </c>
      <c r="F134" s="8" t="str">
        <f>IFERROR(__xludf.DUMMYFUNCTION("""COMPUTED_VALUE"""),"0.0121")</f>
        <v>0.0121</v>
      </c>
      <c r="G134" s="3">
        <v>0.0121</v>
      </c>
      <c r="H134" s="3"/>
    </row>
    <row r="135">
      <c r="A135" s="1" t="s">
        <v>860</v>
      </c>
      <c r="F135" s="8" t="str">
        <f>IFERROR(__xludf.DUMMYFUNCTION("""COMPUTED_VALUE"""),"0.0128")</f>
        <v>0.0128</v>
      </c>
      <c r="G135" s="3">
        <v>0.0128</v>
      </c>
      <c r="H135" s="3"/>
    </row>
    <row r="136">
      <c r="A136" s="1" t="s">
        <v>861</v>
      </c>
      <c r="F136" s="8" t="str">
        <f>IFERROR(__xludf.DUMMYFUNCTION("""COMPUTED_VALUE"""),"0.0141")</f>
        <v>0.0141</v>
      </c>
      <c r="G136" s="3">
        <v>0.0141</v>
      </c>
      <c r="H136" s="3"/>
    </row>
    <row r="137">
      <c r="A137" s="1" t="s">
        <v>862</v>
      </c>
      <c r="F137" s="8" t="str">
        <f>IFERROR(__xludf.DUMMYFUNCTION("""COMPUTED_VALUE"""),"0.0122")</f>
        <v>0.0122</v>
      </c>
      <c r="G137" s="3">
        <v>0.0122</v>
      </c>
      <c r="H137" s="3"/>
    </row>
    <row r="138">
      <c r="A138" s="1" t="s">
        <v>863</v>
      </c>
      <c r="F138" s="8" t="str">
        <f>IFERROR(__xludf.DUMMYFUNCTION("""COMPUTED_VALUE"""),"0.0124")</f>
        <v>0.0124</v>
      </c>
      <c r="G138" s="3">
        <v>0.0124</v>
      </c>
      <c r="H138" s="3"/>
    </row>
    <row r="139">
      <c r="A139" s="1" t="s">
        <v>864</v>
      </c>
      <c r="F139" s="8" t="str">
        <f>IFERROR(__xludf.DUMMYFUNCTION("""COMPUTED_VALUE"""),"0.0127")</f>
        <v>0.0127</v>
      </c>
      <c r="G139" s="3">
        <v>0.0127</v>
      </c>
      <c r="H139" s="3"/>
    </row>
    <row r="140">
      <c r="A140" s="1" t="s">
        <v>865</v>
      </c>
      <c r="F140" s="8" t="str">
        <f>IFERROR(__xludf.DUMMYFUNCTION("""COMPUTED_VALUE"""),"0.0115")</f>
        <v>0.0115</v>
      </c>
      <c r="G140" s="3">
        <v>0.0115</v>
      </c>
      <c r="H140" s="3"/>
    </row>
    <row r="141">
      <c r="A141" s="1" t="s">
        <v>866</v>
      </c>
      <c r="F141" s="8" t="str">
        <f>IFERROR(__xludf.DUMMYFUNCTION("""COMPUTED_VALUE"""),"0.0126")</f>
        <v>0.0126</v>
      </c>
      <c r="G141" s="3">
        <v>0.0126</v>
      </c>
      <c r="H141" s="3"/>
    </row>
    <row r="142">
      <c r="A142" s="1" t="s">
        <v>867</v>
      </c>
      <c r="F142" s="8" t="str">
        <f>IFERROR(__xludf.DUMMYFUNCTION("""COMPUTED_VALUE"""),"0.0167")</f>
        <v>0.0167</v>
      </c>
      <c r="G142" s="3">
        <v>0.0167</v>
      </c>
      <c r="H142" s="3"/>
    </row>
    <row r="143">
      <c r="A143" s="1" t="s">
        <v>868</v>
      </c>
      <c r="F143" s="8" t="str">
        <f>IFERROR(__xludf.DUMMYFUNCTION("""COMPUTED_VALUE"""),"0.0122")</f>
        <v>0.0122</v>
      </c>
      <c r="G143" s="3">
        <v>0.0122</v>
      </c>
      <c r="H143" s="3"/>
    </row>
    <row r="144">
      <c r="A144" s="1" t="s">
        <v>869</v>
      </c>
      <c r="F144" s="8" t="str">
        <f>IFERROR(__xludf.DUMMYFUNCTION("""COMPUTED_VALUE"""),"0.0122")</f>
        <v>0.0122</v>
      </c>
      <c r="G144" s="3">
        <v>0.0122</v>
      </c>
      <c r="H144" s="3"/>
    </row>
    <row r="145">
      <c r="A145" s="1" t="s">
        <v>870</v>
      </c>
      <c r="F145" s="8" t="str">
        <f>IFERROR(__xludf.DUMMYFUNCTION("""COMPUTED_VALUE"""),"0.0120")</f>
        <v>0.0120</v>
      </c>
      <c r="G145" s="3">
        <v>0.012</v>
      </c>
      <c r="H145" s="3"/>
    </row>
    <row r="146">
      <c r="A146" s="1" t="s">
        <v>871</v>
      </c>
      <c r="F146" s="8" t="str">
        <f>IFERROR(__xludf.DUMMYFUNCTION("""COMPUTED_VALUE"""),"0.0138")</f>
        <v>0.0138</v>
      </c>
      <c r="G146" s="3">
        <v>0.0138</v>
      </c>
      <c r="H146" s="3"/>
    </row>
    <row r="147">
      <c r="A147" s="1" t="s">
        <v>872</v>
      </c>
      <c r="F147" s="8" t="str">
        <f>IFERROR(__xludf.DUMMYFUNCTION("""COMPUTED_VALUE"""),"0.0129")</f>
        <v>0.0129</v>
      </c>
      <c r="G147" s="3">
        <v>0.0129</v>
      </c>
      <c r="H147" s="3"/>
    </row>
    <row r="148">
      <c r="A148" s="1" t="s">
        <v>873</v>
      </c>
      <c r="F148" s="8" t="str">
        <f>IFERROR(__xludf.DUMMYFUNCTION("""COMPUTED_VALUE"""),"0.0120")</f>
        <v>0.0120</v>
      </c>
      <c r="G148" s="3">
        <v>0.012</v>
      </c>
      <c r="H148" s="3"/>
    </row>
    <row r="149">
      <c r="A149" s="1" t="s">
        <v>874</v>
      </c>
      <c r="F149" s="8" t="str">
        <f>IFERROR(__xludf.DUMMYFUNCTION("""COMPUTED_VALUE"""),"0.0120")</f>
        <v>0.0120</v>
      </c>
      <c r="G149" s="3">
        <v>0.012</v>
      </c>
      <c r="H149" s="3"/>
    </row>
    <row r="150">
      <c r="A150" s="1" t="s">
        <v>875</v>
      </c>
      <c r="F150" s="8" t="str">
        <f>IFERROR(__xludf.DUMMYFUNCTION("""COMPUTED_VALUE"""),"0.0158")</f>
        <v>0.0158</v>
      </c>
      <c r="G150" s="3">
        <v>0.0158</v>
      </c>
      <c r="H150" s="3"/>
    </row>
    <row r="151">
      <c r="A151" s="1" t="s">
        <v>876</v>
      </c>
      <c r="F151" s="8" t="str">
        <f>IFERROR(__xludf.DUMMYFUNCTION("""COMPUTED_VALUE"""),"0.0122")</f>
        <v>0.0122</v>
      </c>
      <c r="G151" s="3">
        <v>0.0122</v>
      </c>
      <c r="H151" s="3"/>
    </row>
    <row r="152">
      <c r="A152" s="1" t="s">
        <v>877</v>
      </c>
      <c r="F152" s="8" t="str">
        <f>IFERROR(__xludf.DUMMYFUNCTION("""COMPUTED_VALUE"""),"0.0117")</f>
        <v>0.0117</v>
      </c>
      <c r="G152" s="3">
        <v>0.0117</v>
      </c>
      <c r="H152" s="3"/>
    </row>
    <row r="153">
      <c r="A153" s="1" t="s">
        <v>878</v>
      </c>
      <c r="F153" s="8" t="str">
        <f>IFERROR(__xludf.DUMMYFUNCTION("""COMPUTED_VALUE"""),"0.0125")</f>
        <v>0.0125</v>
      </c>
      <c r="G153" s="3">
        <v>0.0125</v>
      </c>
      <c r="H153" s="3"/>
    </row>
    <row r="154">
      <c r="A154" s="1" t="s">
        <v>879</v>
      </c>
      <c r="F154" s="8" t="str">
        <f>IFERROR(__xludf.DUMMYFUNCTION("""COMPUTED_VALUE"""),"0.0121")</f>
        <v>0.0121</v>
      </c>
      <c r="G154" s="3">
        <v>0.0121</v>
      </c>
      <c r="H154" s="3"/>
    </row>
    <row r="155">
      <c r="A155" s="1" t="s">
        <v>880</v>
      </c>
      <c r="F155" s="8" t="str">
        <f>IFERROR(__xludf.DUMMYFUNCTION("""COMPUTED_VALUE"""),"0.0118")</f>
        <v>0.0118</v>
      </c>
      <c r="G155" s="3">
        <v>0.0118</v>
      </c>
      <c r="H155" s="3"/>
    </row>
    <row r="156">
      <c r="A156" s="1" t="s">
        <v>881</v>
      </c>
      <c r="F156" s="8" t="str">
        <f>IFERROR(__xludf.DUMMYFUNCTION("""COMPUTED_VALUE"""),"0.0119")</f>
        <v>0.0119</v>
      </c>
      <c r="G156" s="3">
        <v>0.0119</v>
      </c>
      <c r="H156" s="3"/>
    </row>
    <row r="157">
      <c r="A157" s="1" t="s">
        <v>882</v>
      </c>
      <c r="F157" s="8" t="str">
        <f>IFERROR(__xludf.DUMMYFUNCTION("""COMPUTED_VALUE"""),"0.0137")</f>
        <v>0.0137</v>
      </c>
      <c r="G157" s="3">
        <v>0.0137</v>
      </c>
      <c r="H157" s="3"/>
    </row>
    <row r="158">
      <c r="A158" s="1" t="s">
        <v>883</v>
      </c>
      <c r="F158" s="8" t="str">
        <f>IFERROR(__xludf.DUMMYFUNCTION("""COMPUTED_VALUE"""),"0.0133")</f>
        <v>0.0133</v>
      </c>
      <c r="G158" s="3">
        <v>0.0133</v>
      </c>
      <c r="H158" s="3"/>
    </row>
    <row r="159">
      <c r="A159" s="1" t="s">
        <v>884</v>
      </c>
      <c r="F159" s="8" t="str">
        <f>IFERROR(__xludf.DUMMYFUNCTION("""COMPUTED_VALUE"""),"0.0122")</f>
        <v>0.0122</v>
      </c>
      <c r="G159" s="3">
        <v>0.0122</v>
      </c>
      <c r="H159" s="3"/>
    </row>
    <row r="160">
      <c r="A160" s="1" t="s">
        <v>885</v>
      </c>
      <c r="F160" s="8" t="str">
        <f>IFERROR(__xludf.DUMMYFUNCTION("""COMPUTED_VALUE"""),"0.0113")</f>
        <v>0.0113</v>
      </c>
      <c r="G160" s="3">
        <v>0.0113</v>
      </c>
      <c r="H160" s="3"/>
    </row>
    <row r="161">
      <c r="A161" s="1" t="s">
        <v>886</v>
      </c>
      <c r="F161" s="8" t="str">
        <f>IFERROR(__xludf.DUMMYFUNCTION("""COMPUTED_VALUE"""),"0.0121")</f>
        <v>0.0121</v>
      </c>
      <c r="G161" s="3">
        <v>0.0121</v>
      </c>
      <c r="H161" s="3"/>
    </row>
    <row r="162">
      <c r="A162" s="1" t="s">
        <v>887</v>
      </c>
      <c r="F162" s="8" t="str">
        <f>IFERROR(__xludf.DUMMYFUNCTION("""COMPUTED_VALUE"""),"0.0115")</f>
        <v>0.0115</v>
      </c>
      <c r="G162" s="3">
        <v>0.0115</v>
      </c>
      <c r="H162" s="3"/>
    </row>
    <row r="163">
      <c r="A163" s="1" t="s">
        <v>888</v>
      </c>
      <c r="F163" s="8" t="str">
        <f>IFERROR(__xludf.DUMMYFUNCTION("""COMPUTED_VALUE"""),"0.0129")</f>
        <v>0.0129</v>
      </c>
      <c r="G163" s="3">
        <v>0.0129</v>
      </c>
      <c r="H163" s="3"/>
    </row>
    <row r="164">
      <c r="A164" s="1" t="s">
        <v>889</v>
      </c>
      <c r="F164" s="8" t="str">
        <f>IFERROR(__xludf.DUMMYFUNCTION("""COMPUTED_VALUE"""),"0.0145")</f>
        <v>0.0145</v>
      </c>
      <c r="G164" s="3">
        <v>0.0145</v>
      </c>
      <c r="H164" s="3"/>
    </row>
    <row r="165">
      <c r="A165" s="1" t="s">
        <v>890</v>
      </c>
      <c r="F165" s="8" t="str">
        <f>IFERROR(__xludf.DUMMYFUNCTION("""COMPUTED_VALUE"""),"0.0122")</f>
        <v>0.0122</v>
      </c>
      <c r="G165" s="3">
        <v>0.0122</v>
      </c>
      <c r="H165" s="3"/>
    </row>
    <row r="166">
      <c r="A166" s="1" t="s">
        <v>891</v>
      </c>
      <c r="F166" s="8" t="str">
        <f>IFERROR(__xludf.DUMMYFUNCTION("""COMPUTED_VALUE"""),"0.0115")</f>
        <v>0.0115</v>
      </c>
      <c r="G166" s="3">
        <v>0.0115</v>
      </c>
      <c r="H166" s="3"/>
    </row>
    <row r="167">
      <c r="A167" s="1" t="s">
        <v>892</v>
      </c>
      <c r="F167" s="8" t="str">
        <f>IFERROR(__xludf.DUMMYFUNCTION("""COMPUTED_VALUE"""),"0.0122")</f>
        <v>0.0122</v>
      </c>
      <c r="G167" s="3">
        <v>0.0122</v>
      </c>
      <c r="H167" s="3"/>
    </row>
    <row r="168">
      <c r="A168" s="1" t="s">
        <v>893</v>
      </c>
      <c r="F168" s="8" t="str">
        <f>IFERROR(__xludf.DUMMYFUNCTION("""COMPUTED_VALUE"""),"0.0118")</f>
        <v>0.0118</v>
      </c>
      <c r="G168" s="3">
        <v>0.0118</v>
      </c>
      <c r="H168" s="3"/>
    </row>
    <row r="169">
      <c r="A169" s="1" t="s">
        <v>894</v>
      </c>
      <c r="F169" s="8" t="str">
        <f>IFERROR(__xludf.DUMMYFUNCTION("""COMPUTED_VALUE"""),"0.0126")</f>
        <v>0.0126</v>
      </c>
      <c r="G169" s="3">
        <v>0.0126</v>
      </c>
      <c r="H169" s="3"/>
    </row>
    <row r="170">
      <c r="A170" s="1" t="s">
        <v>895</v>
      </c>
      <c r="F170" s="8" t="str">
        <f>IFERROR(__xludf.DUMMYFUNCTION("""COMPUTED_VALUE"""),"0.0119")</f>
        <v>0.0119</v>
      </c>
      <c r="G170" s="3">
        <v>0.0119</v>
      </c>
      <c r="H170" s="3"/>
    </row>
    <row r="171">
      <c r="A171" s="1" t="s">
        <v>896</v>
      </c>
      <c r="F171" s="8" t="str">
        <f>IFERROR(__xludf.DUMMYFUNCTION("""COMPUTED_VALUE"""),"0.0117")</f>
        <v>0.0117</v>
      </c>
      <c r="G171" s="3">
        <v>0.0117</v>
      </c>
      <c r="H171" s="3"/>
    </row>
    <row r="172">
      <c r="A172" s="1" t="s">
        <v>897</v>
      </c>
      <c r="F172" s="8" t="str">
        <f>IFERROR(__xludf.DUMMYFUNCTION("""COMPUTED_VALUE"""),"0.0116")</f>
        <v>0.0116</v>
      </c>
      <c r="G172" s="3">
        <v>0.0116</v>
      </c>
      <c r="H172" s="3"/>
    </row>
    <row r="173">
      <c r="A173" s="1" t="s">
        <v>898</v>
      </c>
      <c r="F173" s="8" t="str">
        <f>IFERROR(__xludf.DUMMYFUNCTION("""COMPUTED_VALUE"""),"0.0167")</f>
        <v>0.0167</v>
      </c>
      <c r="G173" s="3">
        <v>0.0167</v>
      </c>
      <c r="H173" s="3"/>
    </row>
    <row r="174">
      <c r="A174" s="1" t="s">
        <v>899</v>
      </c>
      <c r="F174" s="8" t="str">
        <f>IFERROR(__xludf.DUMMYFUNCTION("""COMPUTED_VALUE"""),"0.0117")</f>
        <v>0.0117</v>
      </c>
      <c r="G174" s="3">
        <v>0.0117</v>
      </c>
      <c r="H174" s="3"/>
    </row>
    <row r="175">
      <c r="A175" s="1" t="s">
        <v>900</v>
      </c>
      <c r="F175" s="8" t="str">
        <f>IFERROR(__xludf.DUMMYFUNCTION("""COMPUTED_VALUE"""),"0.0118")</f>
        <v>0.0118</v>
      </c>
      <c r="G175" s="3">
        <v>0.0118</v>
      </c>
      <c r="H175" s="3"/>
    </row>
    <row r="176">
      <c r="A176" s="1" t="s">
        <v>901</v>
      </c>
      <c r="F176" s="8" t="str">
        <f>IFERROR(__xludf.DUMMYFUNCTION("""COMPUTED_VALUE"""),"0.0117")</f>
        <v>0.0117</v>
      </c>
      <c r="G176" s="3">
        <v>0.0117</v>
      </c>
      <c r="H176" s="3"/>
    </row>
    <row r="177">
      <c r="A177" s="1" t="s">
        <v>902</v>
      </c>
      <c r="F177" s="8" t="str">
        <f>IFERROR(__xludf.DUMMYFUNCTION("""COMPUTED_VALUE"""),"0.0129")</f>
        <v>0.0129</v>
      </c>
      <c r="G177" s="3">
        <v>0.0129</v>
      </c>
      <c r="H177" s="3"/>
    </row>
    <row r="178">
      <c r="A178" s="1" t="s">
        <v>903</v>
      </c>
      <c r="F178" s="8" t="str">
        <f>IFERROR(__xludf.DUMMYFUNCTION("""COMPUTED_VALUE"""),"0.0120")</f>
        <v>0.0120</v>
      </c>
      <c r="G178" s="3">
        <v>0.012</v>
      </c>
      <c r="H178" s="3"/>
    </row>
    <row r="179">
      <c r="A179" s="1" t="s">
        <v>904</v>
      </c>
      <c r="F179" s="8" t="str">
        <f>IFERROR(__xludf.DUMMYFUNCTION("""COMPUTED_VALUE"""),"0.0122")</f>
        <v>0.0122</v>
      </c>
      <c r="G179" s="3">
        <v>0.0122</v>
      </c>
      <c r="H179" s="3"/>
    </row>
    <row r="180">
      <c r="A180" s="1" t="s">
        <v>905</v>
      </c>
      <c r="F180" s="8" t="str">
        <f>IFERROR(__xludf.DUMMYFUNCTION("""COMPUTED_VALUE"""),"0.0120")</f>
        <v>0.0120</v>
      </c>
      <c r="G180" s="3">
        <v>0.012</v>
      </c>
      <c r="H180" s="3"/>
    </row>
    <row r="181">
      <c r="A181" s="1" t="s">
        <v>906</v>
      </c>
      <c r="F181" s="8" t="str">
        <f>IFERROR(__xludf.DUMMYFUNCTION("""COMPUTED_VALUE"""),"0.0129")</f>
        <v>0.0129</v>
      </c>
      <c r="G181" s="3">
        <v>0.0129</v>
      </c>
      <c r="H181" s="3"/>
    </row>
    <row r="182">
      <c r="A182" s="1" t="s">
        <v>907</v>
      </c>
      <c r="F182" s="8" t="str">
        <f>IFERROR(__xludf.DUMMYFUNCTION("""COMPUTED_VALUE"""),"0.0117")</f>
        <v>0.0117</v>
      </c>
      <c r="G182" s="3">
        <v>0.0117</v>
      </c>
      <c r="H182" s="3"/>
    </row>
    <row r="183">
      <c r="A183" s="1" t="s">
        <v>908</v>
      </c>
      <c r="F183" s="8" t="str">
        <f>IFERROR(__xludf.DUMMYFUNCTION("""COMPUTED_VALUE"""),"0.0156")</f>
        <v>0.0156</v>
      </c>
      <c r="G183" s="3">
        <v>0.0156</v>
      </c>
      <c r="H183" s="3"/>
    </row>
    <row r="184">
      <c r="A184" s="1" t="s">
        <v>909</v>
      </c>
      <c r="F184" s="8" t="str">
        <f>IFERROR(__xludf.DUMMYFUNCTION("""COMPUTED_VALUE"""),"0.0118")</f>
        <v>0.0118</v>
      </c>
      <c r="G184" s="3">
        <v>0.0118</v>
      </c>
      <c r="H184" s="3"/>
    </row>
    <row r="185">
      <c r="A185" s="1" t="s">
        <v>910</v>
      </c>
      <c r="F185" s="8" t="str">
        <f>IFERROR(__xludf.DUMMYFUNCTION("""COMPUTED_VALUE"""),"0.0159")</f>
        <v>0.0159</v>
      </c>
      <c r="G185" s="3">
        <v>0.0159</v>
      </c>
      <c r="H185" s="3"/>
    </row>
    <row r="186">
      <c r="A186" s="1" t="s">
        <v>911</v>
      </c>
      <c r="F186" s="8" t="str">
        <f>IFERROR(__xludf.DUMMYFUNCTION("""COMPUTED_VALUE"""),"0.0115")</f>
        <v>0.0115</v>
      </c>
      <c r="G186" s="3">
        <v>0.0115</v>
      </c>
      <c r="H186" s="3"/>
    </row>
    <row r="187">
      <c r="A187" s="1" t="s">
        <v>912</v>
      </c>
      <c r="F187" s="8" t="str">
        <f>IFERROR(__xludf.DUMMYFUNCTION("""COMPUTED_VALUE"""),"0.0119")</f>
        <v>0.0119</v>
      </c>
      <c r="G187" s="3">
        <v>0.0119</v>
      </c>
      <c r="H187" s="3"/>
    </row>
    <row r="188">
      <c r="A188" s="1" t="s">
        <v>913</v>
      </c>
      <c r="F188" s="8" t="str">
        <f>IFERROR(__xludf.DUMMYFUNCTION("""COMPUTED_VALUE"""),"0.0114")</f>
        <v>0.0114</v>
      </c>
      <c r="G188" s="3">
        <v>0.0114</v>
      </c>
      <c r="H188" s="3"/>
    </row>
    <row r="189">
      <c r="A189" s="1" t="s">
        <v>914</v>
      </c>
      <c r="F189" s="8" t="str">
        <f>IFERROR(__xludf.DUMMYFUNCTION("""COMPUTED_VALUE"""),"0.0127")</f>
        <v>0.0127</v>
      </c>
      <c r="G189" s="3">
        <v>0.0127</v>
      </c>
      <c r="H189" s="3"/>
    </row>
    <row r="190">
      <c r="A190" s="1" t="s">
        <v>915</v>
      </c>
      <c r="F190" s="8" t="str">
        <f>IFERROR(__xludf.DUMMYFUNCTION("""COMPUTED_VALUE"""),"0.0119")</f>
        <v>0.0119</v>
      </c>
      <c r="G190" s="3">
        <v>0.0119</v>
      </c>
      <c r="H190" s="3"/>
    </row>
    <row r="191">
      <c r="A191" s="1" t="s">
        <v>916</v>
      </c>
      <c r="F191" s="8" t="str">
        <f>IFERROR(__xludf.DUMMYFUNCTION("""COMPUTED_VALUE"""),"0.0121")</f>
        <v>0.0121</v>
      </c>
      <c r="G191" s="3">
        <v>0.0121</v>
      </c>
      <c r="H191" s="3"/>
    </row>
    <row r="192">
      <c r="A192" s="1" t="s">
        <v>917</v>
      </c>
      <c r="F192" s="8" t="str">
        <f>IFERROR(__xludf.DUMMYFUNCTION("""COMPUTED_VALUE"""),"0.0135")</f>
        <v>0.0135</v>
      </c>
      <c r="G192" s="3">
        <v>0.0135</v>
      </c>
      <c r="H192" s="3"/>
    </row>
    <row r="193">
      <c r="A193" s="1" t="s">
        <v>918</v>
      </c>
      <c r="F193" s="8" t="str">
        <f>IFERROR(__xludf.DUMMYFUNCTION("""COMPUTED_VALUE"""),"0.0120")</f>
        <v>0.0120</v>
      </c>
      <c r="G193" s="3">
        <v>0.012</v>
      </c>
      <c r="H193" s="3"/>
    </row>
    <row r="194">
      <c r="A194" s="1" t="s">
        <v>919</v>
      </c>
      <c r="F194" s="8" t="str">
        <f>IFERROR(__xludf.DUMMYFUNCTION("""COMPUTED_VALUE"""),"0.0119")</f>
        <v>0.0119</v>
      </c>
      <c r="G194" s="3">
        <v>0.0119</v>
      </c>
      <c r="H194" s="3"/>
    </row>
    <row r="195">
      <c r="A195" s="1" t="s">
        <v>920</v>
      </c>
      <c r="F195" s="8" t="str">
        <f>IFERROR(__xludf.DUMMYFUNCTION("""COMPUTED_VALUE"""),"0.0125")</f>
        <v>0.0125</v>
      </c>
      <c r="G195" s="3">
        <v>0.0125</v>
      </c>
      <c r="H195" s="3"/>
    </row>
    <row r="196">
      <c r="A196" s="1" t="s">
        <v>921</v>
      </c>
      <c r="F196" s="8" t="str">
        <f>IFERROR(__xludf.DUMMYFUNCTION("""COMPUTED_VALUE"""),"0.0143")</f>
        <v>0.0143</v>
      </c>
      <c r="G196" s="3">
        <v>0.0143</v>
      </c>
      <c r="H196" s="3"/>
    </row>
    <row r="197">
      <c r="A197" s="1" t="s">
        <v>922</v>
      </c>
      <c r="F197" s="8" t="str">
        <f>IFERROR(__xludf.DUMMYFUNCTION("""COMPUTED_VALUE"""),"0.0120")</f>
        <v>0.0120</v>
      </c>
      <c r="G197" s="3">
        <v>0.012</v>
      </c>
      <c r="H197" s="3"/>
    </row>
    <row r="198">
      <c r="A198" s="1" t="s">
        <v>923</v>
      </c>
      <c r="F198" s="8" t="str">
        <f>IFERROR(__xludf.DUMMYFUNCTION("""COMPUTED_VALUE"""),"0.0119")</f>
        <v>0.0119</v>
      </c>
      <c r="G198" s="3">
        <v>0.0119</v>
      </c>
      <c r="H198" s="3"/>
    </row>
    <row r="199">
      <c r="A199" s="1" t="s">
        <v>924</v>
      </c>
      <c r="F199" s="8" t="str">
        <f>IFERROR(__xludf.DUMMYFUNCTION("""COMPUTED_VALUE"""),"0.0124")</f>
        <v>0.0124</v>
      </c>
      <c r="G199" s="3">
        <v>0.0124</v>
      </c>
      <c r="H199" s="3"/>
    </row>
    <row r="200">
      <c r="A200" s="1" t="s">
        <v>925</v>
      </c>
      <c r="F200" s="8" t="str">
        <f>IFERROR(__xludf.DUMMYFUNCTION("""COMPUTED_VALUE"""),"0.0118")</f>
        <v>0.0118</v>
      </c>
      <c r="G200" s="3">
        <v>0.0118</v>
      </c>
      <c r="H200" s="3"/>
    </row>
    <row r="201">
      <c r="A201" s="1" t="s">
        <v>926</v>
      </c>
      <c r="F201" s="8" t="str">
        <f>IFERROR(__xludf.DUMMYFUNCTION("""COMPUTED_VALUE"""),"0.0118")</f>
        <v>0.0118</v>
      </c>
      <c r="G201" s="3">
        <v>0.0118</v>
      </c>
      <c r="H201" s="3"/>
    </row>
    <row r="202">
      <c r="A202" s="1" t="s">
        <v>927</v>
      </c>
      <c r="F202" s="8" t="str">
        <f>IFERROR(__xludf.DUMMYFUNCTION("""COMPUTED_VALUE"""),"0.0120")</f>
        <v>0.0120</v>
      </c>
      <c r="G202" s="3">
        <v>0.012</v>
      </c>
      <c r="H202" s="3"/>
    </row>
    <row r="203">
      <c r="A203" s="1" t="s">
        <v>928</v>
      </c>
      <c r="F203" s="8" t="str">
        <f>IFERROR(__xludf.DUMMYFUNCTION("""COMPUTED_VALUE"""),"0.0131")</f>
        <v>0.0131</v>
      </c>
      <c r="G203" s="3">
        <v>0.0131</v>
      </c>
      <c r="H203" s="3"/>
    </row>
    <row r="204">
      <c r="A204" s="1" t="s">
        <v>929</v>
      </c>
      <c r="F204" s="8" t="str">
        <f>IFERROR(__xludf.DUMMYFUNCTION("""COMPUTED_VALUE"""),"0.0141")</f>
        <v>0.0141</v>
      </c>
      <c r="G204" s="3">
        <v>0.0141</v>
      </c>
      <c r="H204" s="3"/>
    </row>
    <row r="205">
      <c r="A205" s="1" t="s">
        <v>930</v>
      </c>
      <c r="F205" s="8" t="str">
        <f>IFERROR(__xludf.DUMMYFUNCTION("""COMPUTED_VALUE"""),"0.0119")</f>
        <v>0.0119</v>
      </c>
      <c r="G205" s="3">
        <v>0.0119</v>
      </c>
      <c r="H205" s="3"/>
    </row>
    <row r="206">
      <c r="A206" s="1" t="s">
        <v>931</v>
      </c>
      <c r="F206" s="8" t="str">
        <f>IFERROR(__xludf.DUMMYFUNCTION("""COMPUTED_VALUE"""),"0.0120")</f>
        <v>0.0120</v>
      </c>
      <c r="G206" s="3">
        <v>0.012</v>
      </c>
      <c r="H206" s="3"/>
    </row>
    <row r="207">
      <c r="A207" s="1" t="s">
        <v>932</v>
      </c>
      <c r="F207" s="8" t="str">
        <f>IFERROR(__xludf.DUMMYFUNCTION("""COMPUTED_VALUE"""),"0.0118")</f>
        <v>0.0118</v>
      </c>
      <c r="G207" s="3">
        <v>0.0118</v>
      </c>
      <c r="H207" s="3"/>
    </row>
    <row r="208">
      <c r="A208" s="1" t="s">
        <v>933</v>
      </c>
      <c r="F208" s="8" t="str">
        <f>IFERROR(__xludf.DUMMYFUNCTION("""COMPUTED_VALUE"""),"0.0136")</f>
        <v>0.0136</v>
      </c>
      <c r="G208" s="3">
        <v>0.0136</v>
      </c>
      <c r="H208" s="3"/>
    </row>
    <row r="209">
      <c r="A209" s="1" t="s">
        <v>934</v>
      </c>
      <c r="F209" s="8" t="str">
        <f>IFERROR(__xludf.DUMMYFUNCTION("""COMPUTED_VALUE"""),"0.0113")</f>
        <v>0.0113</v>
      </c>
      <c r="G209" s="3">
        <v>0.0113</v>
      </c>
      <c r="H209" s="3"/>
    </row>
    <row r="210">
      <c r="A210" s="1" t="s">
        <v>935</v>
      </c>
      <c r="F210" s="8" t="str">
        <f>IFERROR(__xludf.DUMMYFUNCTION("""COMPUTED_VALUE"""),"0.0120")</f>
        <v>0.0120</v>
      </c>
      <c r="G210" s="3">
        <v>0.012</v>
      </c>
      <c r="H210" s="3"/>
    </row>
    <row r="211">
      <c r="A211" s="1" t="s">
        <v>936</v>
      </c>
      <c r="F211" s="8" t="str">
        <f>IFERROR(__xludf.DUMMYFUNCTION("""COMPUTED_VALUE"""),"0.0129")</f>
        <v>0.0129</v>
      </c>
      <c r="G211" s="3">
        <v>0.0129</v>
      </c>
      <c r="H211" s="3"/>
    </row>
    <row r="212">
      <c r="A212" s="1" t="s">
        <v>937</v>
      </c>
      <c r="F212" s="8" t="str">
        <f>IFERROR(__xludf.DUMMYFUNCTION("""COMPUTED_VALUE"""),"0.0130")</f>
        <v>0.0130</v>
      </c>
      <c r="G212" s="3">
        <v>0.013</v>
      </c>
      <c r="H212" s="3"/>
    </row>
    <row r="213">
      <c r="A213" s="1" t="s">
        <v>938</v>
      </c>
      <c r="F213" s="8" t="str">
        <f>IFERROR(__xludf.DUMMYFUNCTION("""COMPUTED_VALUE"""),"0.0146")</f>
        <v>0.0146</v>
      </c>
      <c r="G213" s="3">
        <v>0.0146</v>
      </c>
      <c r="H213" s="3"/>
    </row>
    <row r="214">
      <c r="A214" s="1" t="s">
        <v>939</v>
      </c>
      <c r="F214" s="8" t="str">
        <f>IFERROR(__xludf.DUMMYFUNCTION("""COMPUTED_VALUE"""),"0.0115")</f>
        <v>0.0115</v>
      </c>
      <c r="G214" s="3">
        <v>0.0115</v>
      </c>
      <c r="H214" s="3"/>
    </row>
    <row r="215">
      <c r="A215" s="1" t="s">
        <v>940</v>
      </c>
      <c r="F215" s="8" t="str">
        <f>IFERROR(__xludf.DUMMYFUNCTION("""COMPUTED_VALUE"""),"0.0120")</f>
        <v>0.0120</v>
      </c>
      <c r="G215" s="3">
        <v>0.012</v>
      </c>
      <c r="H215" s="3"/>
    </row>
    <row r="216">
      <c r="A216" s="1" t="s">
        <v>941</v>
      </c>
      <c r="F216" s="8" t="str">
        <f>IFERROR(__xludf.DUMMYFUNCTION("""COMPUTED_VALUE"""),"0.0124")</f>
        <v>0.0124</v>
      </c>
      <c r="G216" s="3">
        <v>0.0124</v>
      </c>
      <c r="H216" s="3"/>
    </row>
    <row r="217">
      <c r="A217" s="1" t="s">
        <v>942</v>
      </c>
      <c r="F217" s="8" t="str">
        <f>IFERROR(__xludf.DUMMYFUNCTION("""COMPUTED_VALUE"""),"0.0112")</f>
        <v>0.0112</v>
      </c>
      <c r="G217" s="3">
        <v>0.0112</v>
      </c>
      <c r="H217" s="3"/>
    </row>
    <row r="218">
      <c r="A218" s="1" t="s">
        <v>943</v>
      </c>
      <c r="F218" s="8" t="str">
        <f>IFERROR(__xludf.DUMMYFUNCTION("""COMPUTED_VALUE"""),"0.0114")</f>
        <v>0.0114</v>
      </c>
      <c r="G218" s="3">
        <v>0.0114</v>
      </c>
      <c r="H218" s="3"/>
    </row>
    <row r="219">
      <c r="A219" s="1" t="s">
        <v>944</v>
      </c>
      <c r="F219" s="8" t="str">
        <f>IFERROR(__xludf.DUMMYFUNCTION("""COMPUTED_VALUE"""),"0.0114")</f>
        <v>0.0114</v>
      </c>
      <c r="G219" s="3">
        <v>0.0114</v>
      </c>
      <c r="H219" s="3"/>
    </row>
    <row r="220">
      <c r="A220" s="1" t="s">
        <v>945</v>
      </c>
      <c r="F220" s="8" t="str">
        <f>IFERROR(__xludf.DUMMYFUNCTION("""COMPUTED_VALUE"""),"0.0121")</f>
        <v>0.0121</v>
      </c>
      <c r="G220" s="3">
        <v>0.0121</v>
      </c>
      <c r="H220" s="3"/>
    </row>
    <row r="221">
      <c r="A221" s="1" t="s">
        <v>946</v>
      </c>
      <c r="F221" s="8" t="str">
        <f>IFERROR(__xludf.DUMMYFUNCTION("""COMPUTED_VALUE"""),"0.0127")</f>
        <v>0.0127</v>
      </c>
      <c r="G221" s="3">
        <v>0.0127</v>
      </c>
      <c r="H221" s="3"/>
    </row>
    <row r="222">
      <c r="A222" s="1" t="s">
        <v>947</v>
      </c>
      <c r="F222" s="8" t="str">
        <f>IFERROR(__xludf.DUMMYFUNCTION("""COMPUTED_VALUE"""),"0.0123")</f>
        <v>0.0123</v>
      </c>
      <c r="G222" s="3">
        <v>0.0123</v>
      </c>
      <c r="H222" s="3"/>
    </row>
    <row r="223">
      <c r="A223" s="1" t="s">
        <v>948</v>
      </c>
      <c r="F223" s="8" t="str">
        <f>IFERROR(__xludf.DUMMYFUNCTION("""COMPUTED_VALUE"""),"0.0117")</f>
        <v>0.0117</v>
      </c>
      <c r="G223" s="3">
        <v>0.0117</v>
      </c>
      <c r="H223" s="3"/>
    </row>
    <row r="224">
      <c r="A224" s="1" t="s">
        <v>949</v>
      </c>
      <c r="F224" s="8" t="str">
        <f>IFERROR(__xludf.DUMMYFUNCTION("""COMPUTED_VALUE"""),"0.0134")</f>
        <v>0.0134</v>
      </c>
      <c r="G224" s="3">
        <v>0.0134</v>
      </c>
      <c r="H224" s="3"/>
    </row>
    <row r="225">
      <c r="A225" s="1" t="s">
        <v>950</v>
      </c>
      <c r="F225" s="8" t="str">
        <f>IFERROR(__xludf.DUMMYFUNCTION("""COMPUTED_VALUE"""),"0.0113")</f>
        <v>0.0113</v>
      </c>
      <c r="G225" s="3">
        <v>0.0113</v>
      </c>
      <c r="H225" s="3"/>
    </row>
    <row r="226">
      <c r="A226" s="1" t="s">
        <v>951</v>
      </c>
      <c r="F226" s="8" t="str">
        <f>IFERROR(__xludf.DUMMYFUNCTION("""COMPUTED_VALUE"""),"0.0111")</f>
        <v>0.0111</v>
      </c>
      <c r="G226" s="3">
        <v>0.0111</v>
      </c>
      <c r="H226" s="3"/>
    </row>
    <row r="227">
      <c r="A227" s="1" t="s">
        <v>952</v>
      </c>
      <c r="F227" s="8" t="str">
        <f>IFERROR(__xludf.DUMMYFUNCTION("""COMPUTED_VALUE"""),"0.0117")</f>
        <v>0.0117</v>
      </c>
      <c r="G227" s="3">
        <v>0.0117</v>
      </c>
      <c r="H227" s="3"/>
    </row>
    <row r="228">
      <c r="A228" s="1" t="s">
        <v>953</v>
      </c>
      <c r="F228" s="8" t="str">
        <f>IFERROR(__xludf.DUMMYFUNCTION("""COMPUTED_VALUE"""),"0.0113")</f>
        <v>0.0113</v>
      </c>
      <c r="G228" s="3">
        <v>0.0113</v>
      </c>
      <c r="H228" s="3"/>
    </row>
    <row r="229">
      <c r="A229" s="1" t="s">
        <v>954</v>
      </c>
      <c r="F229" s="8" t="str">
        <f>IFERROR(__xludf.DUMMYFUNCTION("""COMPUTED_VALUE"""),"0.0119")</f>
        <v>0.0119</v>
      </c>
      <c r="G229" s="3">
        <v>0.0119</v>
      </c>
      <c r="H229" s="3"/>
    </row>
    <row r="230">
      <c r="A230" s="1" t="s">
        <v>955</v>
      </c>
      <c r="F230" s="8" t="str">
        <f>IFERROR(__xludf.DUMMYFUNCTION("""COMPUTED_VALUE"""),"0.0118")</f>
        <v>0.0118</v>
      </c>
      <c r="G230" s="3">
        <v>0.0118</v>
      </c>
      <c r="H230" s="3"/>
    </row>
    <row r="231">
      <c r="A231" s="1" t="s">
        <v>956</v>
      </c>
      <c r="F231" s="8" t="str">
        <f>IFERROR(__xludf.DUMMYFUNCTION("""COMPUTED_VALUE"""),"0.0112")</f>
        <v>0.0112</v>
      </c>
      <c r="G231" s="3">
        <v>0.0112</v>
      </c>
      <c r="H231" s="3"/>
    </row>
    <row r="232">
      <c r="A232" s="1" t="s">
        <v>957</v>
      </c>
      <c r="F232" s="8" t="str">
        <f>IFERROR(__xludf.DUMMYFUNCTION("""COMPUTED_VALUE"""),"0.0114")</f>
        <v>0.0114</v>
      </c>
      <c r="G232" s="3">
        <v>0.0114</v>
      </c>
      <c r="H232" s="3"/>
    </row>
    <row r="233">
      <c r="A233" s="1" t="s">
        <v>958</v>
      </c>
      <c r="F233" s="8" t="str">
        <f>IFERROR(__xludf.DUMMYFUNCTION("""COMPUTED_VALUE"""),"0.0115")</f>
        <v>0.0115</v>
      </c>
      <c r="G233" s="3">
        <v>0.0115</v>
      </c>
      <c r="H233" s="3"/>
    </row>
    <row r="234">
      <c r="A234" s="1" t="s">
        <v>959</v>
      </c>
      <c r="F234" s="8" t="str">
        <f>IFERROR(__xludf.DUMMYFUNCTION("""COMPUTED_VALUE"""),"0.0113")</f>
        <v>0.0113</v>
      </c>
      <c r="G234" s="3">
        <v>0.0113</v>
      </c>
      <c r="H234" s="3"/>
    </row>
    <row r="235">
      <c r="A235" s="1" t="s">
        <v>960</v>
      </c>
      <c r="F235" s="8" t="str">
        <f>IFERROR(__xludf.DUMMYFUNCTION("""COMPUTED_VALUE"""),"0.0117")</f>
        <v>0.0117</v>
      </c>
      <c r="G235" s="3">
        <v>0.0117</v>
      </c>
      <c r="H235" s="3"/>
    </row>
    <row r="236">
      <c r="A236" s="1" t="s">
        <v>961</v>
      </c>
      <c r="F236" s="8" t="str">
        <f>IFERROR(__xludf.DUMMYFUNCTION("""COMPUTED_VALUE"""),"0.0137")</f>
        <v>0.0137</v>
      </c>
      <c r="G236" s="3">
        <v>0.0137</v>
      </c>
      <c r="H236" s="3"/>
    </row>
    <row r="237">
      <c r="A237" s="1" t="s">
        <v>962</v>
      </c>
      <c r="F237" s="8" t="str">
        <f>IFERROR(__xludf.DUMMYFUNCTION("""COMPUTED_VALUE"""),"0.0112")</f>
        <v>0.0112</v>
      </c>
      <c r="G237" s="3">
        <v>0.0112</v>
      </c>
      <c r="H237" s="3"/>
    </row>
    <row r="238">
      <c r="A238" s="1" t="s">
        <v>963</v>
      </c>
      <c r="F238" s="8" t="str">
        <f>IFERROR(__xludf.DUMMYFUNCTION("""COMPUTED_VALUE"""),"0.0113")</f>
        <v>0.0113</v>
      </c>
      <c r="G238" s="3">
        <v>0.0113</v>
      </c>
      <c r="H238" s="3"/>
    </row>
    <row r="239">
      <c r="A239" s="1" t="s">
        <v>964</v>
      </c>
      <c r="F239" s="8" t="str">
        <f>IFERROR(__xludf.DUMMYFUNCTION("""COMPUTED_VALUE"""),"0.0110")</f>
        <v>0.0110</v>
      </c>
      <c r="G239" s="3">
        <v>0.011</v>
      </c>
      <c r="H239" s="3"/>
    </row>
    <row r="240">
      <c r="A240" s="1" t="s">
        <v>965</v>
      </c>
      <c r="F240" s="8" t="str">
        <f>IFERROR(__xludf.DUMMYFUNCTION("""COMPUTED_VALUE"""),"0.0108")</f>
        <v>0.0108</v>
      </c>
      <c r="G240" s="3">
        <v>0.0108</v>
      </c>
      <c r="H240" s="3"/>
    </row>
    <row r="241">
      <c r="A241" s="1" t="s">
        <v>966</v>
      </c>
      <c r="F241" s="8" t="str">
        <f>IFERROR(__xludf.DUMMYFUNCTION("""COMPUTED_VALUE"""),"0.0146")</f>
        <v>0.0146</v>
      </c>
      <c r="G241" s="3">
        <v>0.0146</v>
      </c>
      <c r="H241" s="3"/>
    </row>
    <row r="242">
      <c r="A242" s="1" t="s">
        <v>967</v>
      </c>
      <c r="F242" s="8" t="str">
        <f>IFERROR(__xludf.DUMMYFUNCTION("""COMPUTED_VALUE"""),"0.0113")</f>
        <v>0.0113</v>
      </c>
      <c r="G242" s="3">
        <v>0.0113</v>
      </c>
      <c r="H242" s="3"/>
    </row>
    <row r="243">
      <c r="A243" s="1" t="s">
        <v>968</v>
      </c>
      <c r="F243" s="8" t="str">
        <f>IFERROR(__xludf.DUMMYFUNCTION("""COMPUTED_VALUE"""),"0.0113")</f>
        <v>0.0113</v>
      </c>
      <c r="G243" s="3">
        <v>0.0113</v>
      </c>
      <c r="H243" s="3"/>
    </row>
    <row r="244">
      <c r="A244" s="1" t="s">
        <v>969</v>
      </c>
      <c r="F244" s="8" t="str">
        <f>IFERROR(__xludf.DUMMYFUNCTION("""COMPUTED_VALUE"""),"0.0128")</f>
        <v>0.0128</v>
      </c>
      <c r="G244" s="3">
        <v>0.0128</v>
      </c>
      <c r="H244" s="3"/>
    </row>
    <row r="245">
      <c r="A245" s="1" t="s">
        <v>970</v>
      </c>
      <c r="F245" s="8" t="str">
        <f>IFERROR(__xludf.DUMMYFUNCTION("""COMPUTED_VALUE"""),"0.0130")</f>
        <v>0.0130</v>
      </c>
      <c r="G245" s="3">
        <v>0.013</v>
      </c>
      <c r="H245" s="3"/>
    </row>
    <row r="246">
      <c r="A246" s="1" t="s">
        <v>971</v>
      </c>
      <c r="F246" s="8" t="str">
        <f>IFERROR(__xludf.DUMMYFUNCTION("""COMPUTED_VALUE"""),"0.0113")</f>
        <v>0.0113</v>
      </c>
      <c r="G246" s="3">
        <v>0.0113</v>
      </c>
      <c r="H246" s="3"/>
    </row>
    <row r="247">
      <c r="A247" s="1" t="s">
        <v>972</v>
      </c>
      <c r="F247" s="8" t="str">
        <f>IFERROR(__xludf.DUMMYFUNCTION("""COMPUTED_VALUE"""),"0.0122")</f>
        <v>0.0122</v>
      </c>
      <c r="G247" s="3">
        <v>0.0122</v>
      </c>
      <c r="H247" s="3"/>
    </row>
    <row r="248">
      <c r="A248" s="1" t="s">
        <v>973</v>
      </c>
      <c r="F248" s="8" t="str">
        <f>IFERROR(__xludf.DUMMYFUNCTION("""COMPUTED_VALUE"""),"0.0111")</f>
        <v>0.0111</v>
      </c>
      <c r="G248" s="3">
        <v>0.0111</v>
      </c>
      <c r="H248" s="3"/>
    </row>
    <row r="249">
      <c r="A249" s="1" t="s">
        <v>974</v>
      </c>
      <c r="F249" s="8" t="str">
        <f>IFERROR(__xludf.DUMMYFUNCTION("""COMPUTED_VALUE"""),"0.0124")</f>
        <v>0.0124</v>
      </c>
      <c r="G249" s="3">
        <v>0.0124</v>
      </c>
      <c r="H249" s="3"/>
    </row>
    <row r="250">
      <c r="A250" s="1" t="s">
        <v>975</v>
      </c>
      <c r="F250" s="8" t="str">
        <f>IFERROR(__xludf.DUMMYFUNCTION("""COMPUTED_VALUE"""),"0.0109")</f>
        <v>0.0109</v>
      </c>
      <c r="G250" s="3">
        <v>0.0109</v>
      </c>
      <c r="H250" s="3"/>
    </row>
    <row r="251">
      <c r="A251" s="1" t="s">
        <v>976</v>
      </c>
      <c r="F251" s="8" t="str">
        <f>IFERROR(__xludf.DUMMYFUNCTION("""COMPUTED_VALUE"""),"0.0110")</f>
        <v>0.0110</v>
      </c>
      <c r="G251" s="3">
        <v>0.011</v>
      </c>
      <c r="H251" s="3"/>
    </row>
    <row r="252">
      <c r="A252" s="1" t="s">
        <v>977</v>
      </c>
      <c r="F252" s="8" t="str">
        <f>IFERROR(__xludf.DUMMYFUNCTION("""COMPUTED_VALUE"""),"0.0143")</f>
        <v>0.0143</v>
      </c>
      <c r="G252" s="3">
        <v>0.0143</v>
      </c>
      <c r="H252" s="3"/>
    </row>
    <row r="253">
      <c r="A253" s="1" t="s">
        <v>978</v>
      </c>
      <c r="F253" s="8" t="str">
        <f>IFERROR(__xludf.DUMMYFUNCTION("""COMPUTED_VALUE"""),"0.0155")</f>
        <v>0.0155</v>
      </c>
      <c r="G253" s="3">
        <v>0.0155</v>
      </c>
      <c r="H253" s="3"/>
    </row>
    <row r="254">
      <c r="A254" s="1" t="s">
        <v>979</v>
      </c>
      <c r="F254" s="8" t="str">
        <f>IFERROR(__xludf.DUMMYFUNCTION("""COMPUTED_VALUE"""),"0.0126")</f>
        <v>0.0126</v>
      </c>
      <c r="G254" s="3">
        <v>0.0126</v>
      </c>
      <c r="H254" s="3"/>
    </row>
    <row r="255">
      <c r="A255" s="1" t="s">
        <v>980</v>
      </c>
      <c r="F255" s="8" t="str">
        <f>IFERROR(__xludf.DUMMYFUNCTION("""COMPUTED_VALUE"""),"0.0137")</f>
        <v>0.0137</v>
      </c>
      <c r="G255" s="3">
        <v>0.0137</v>
      </c>
      <c r="H255" s="3"/>
    </row>
    <row r="256">
      <c r="A256" s="1" t="s">
        <v>981</v>
      </c>
      <c r="F256" s="8" t="str">
        <f>IFERROR(__xludf.DUMMYFUNCTION("""COMPUTED_VALUE"""),"0.0113")</f>
        <v>0.0113</v>
      </c>
      <c r="G256" s="3">
        <v>0.0113</v>
      </c>
      <c r="H256" s="3"/>
    </row>
    <row r="257">
      <c r="A257" s="1" t="s">
        <v>982</v>
      </c>
      <c r="F257" s="8" t="str">
        <f>IFERROR(__xludf.DUMMYFUNCTION("""COMPUTED_VALUE"""),"0.0117")</f>
        <v>0.0117</v>
      </c>
      <c r="G257" s="3">
        <v>0.0117</v>
      </c>
      <c r="H257" s="3"/>
    </row>
    <row r="258">
      <c r="A258" s="1" t="s">
        <v>983</v>
      </c>
      <c r="F258" s="8" t="str">
        <f>IFERROR(__xludf.DUMMYFUNCTION("""COMPUTED_VALUE"""),"0.0118")</f>
        <v>0.0118</v>
      </c>
      <c r="G258" s="3">
        <v>0.0118</v>
      </c>
      <c r="H258" s="3"/>
    </row>
    <row r="259">
      <c r="A259" s="1" t="s">
        <v>984</v>
      </c>
      <c r="F259" s="8" t="str">
        <f>IFERROR(__xludf.DUMMYFUNCTION("""COMPUTED_VALUE"""),"0.0123")</f>
        <v>0.0123</v>
      </c>
      <c r="G259" s="3">
        <v>0.0123</v>
      </c>
      <c r="H259" s="3"/>
    </row>
    <row r="260">
      <c r="A260" s="1" t="s">
        <v>985</v>
      </c>
      <c r="F260" s="8" t="str">
        <f>IFERROR(__xludf.DUMMYFUNCTION("""COMPUTED_VALUE"""),"0.0111")</f>
        <v>0.0111</v>
      </c>
      <c r="G260" s="3">
        <v>0.0111</v>
      </c>
      <c r="H260" s="3"/>
    </row>
    <row r="261">
      <c r="A261" s="1" t="s">
        <v>986</v>
      </c>
      <c r="F261" s="8" t="str">
        <f>IFERROR(__xludf.DUMMYFUNCTION("""COMPUTED_VALUE"""),"0.0111")</f>
        <v>0.0111</v>
      </c>
      <c r="G261" s="3">
        <v>0.0111</v>
      </c>
      <c r="H261" s="3"/>
    </row>
    <row r="262">
      <c r="A262" s="1" t="s">
        <v>987</v>
      </c>
      <c r="F262" s="8" t="str">
        <f>IFERROR(__xludf.DUMMYFUNCTION("""COMPUTED_VALUE"""),"0.0114")</f>
        <v>0.0114</v>
      </c>
      <c r="G262" s="3">
        <v>0.0114</v>
      </c>
      <c r="H262" s="3"/>
    </row>
    <row r="263">
      <c r="A263" s="1" t="s">
        <v>988</v>
      </c>
      <c r="F263" s="8" t="str">
        <f>IFERROR(__xludf.DUMMYFUNCTION("""COMPUTED_VALUE"""),"0.0115")</f>
        <v>0.0115</v>
      </c>
      <c r="G263" s="3">
        <v>0.0115</v>
      </c>
      <c r="H263" s="3"/>
    </row>
    <row r="264">
      <c r="A264" s="1" t="s">
        <v>989</v>
      </c>
      <c r="F264" s="8" t="str">
        <f>IFERROR(__xludf.DUMMYFUNCTION("""COMPUTED_VALUE"""),"0.0116")</f>
        <v>0.0116</v>
      </c>
      <c r="G264" s="3">
        <v>0.0116</v>
      </c>
      <c r="H264" s="3"/>
    </row>
    <row r="265">
      <c r="A265" s="1" t="s">
        <v>990</v>
      </c>
      <c r="F265" s="8" t="str">
        <f>IFERROR(__xludf.DUMMYFUNCTION("""COMPUTED_VALUE"""),"0.0137")</f>
        <v>0.0137</v>
      </c>
      <c r="G265" s="3">
        <v>0.0137</v>
      </c>
      <c r="H265" s="3"/>
    </row>
    <row r="266">
      <c r="A266" s="1" t="s">
        <v>991</v>
      </c>
      <c r="F266" s="8" t="str">
        <f>IFERROR(__xludf.DUMMYFUNCTION("""COMPUTED_VALUE"""),"0.0145")</f>
        <v>0.0145</v>
      </c>
      <c r="G266" s="3">
        <v>0.0145</v>
      </c>
      <c r="H266" s="3"/>
    </row>
    <row r="267">
      <c r="A267" s="1" t="s">
        <v>992</v>
      </c>
      <c r="F267" s="8" t="str">
        <f>IFERROR(__xludf.DUMMYFUNCTION("""COMPUTED_VALUE"""),"0.0116")</f>
        <v>0.0116</v>
      </c>
      <c r="G267" s="3">
        <v>0.0116</v>
      </c>
      <c r="H267" s="3"/>
    </row>
    <row r="268">
      <c r="A268" s="1" t="s">
        <v>993</v>
      </c>
      <c r="F268" s="8" t="str">
        <f>IFERROR(__xludf.DUMMYFUNCTION("""COMPUTED_VALUE"""),"0.0113")</f>
        <v>0.0113</v>
      </c>
      <c r="G268" s="3">
        <v>0.0113</v>
      </c>
      <c r="H268" s="3"/>
    </row>
    <row r="269">
      <c r="A269" s="1" t="s">
        <v>994</v>
      </c>
      <c r="F269" s="8" t="str">
        <f>IFERROR(__xludf.DUMMYFUNCTION("""COMPUTED_VALUE"""),"0.0111")</f>
        <v>0.0111</v>
      </c>
      <c r="G269" s="3">
        <v>0.0111</v>
      </c>
      <c r="H269" s="3"/>
    </row>
    <row r="270">
      <c r="A270" s="1" t="s">
        <v>995</v>
      </c>
      <c r="F270" s="8" t="str">
        <f>IFERROR(__xludf.DUMMYFUNCTION("""COMPUTED_VALUE"""),"0.0123")</f>
        <v>0.0123</v>
      </c>
      <c r="G270" s="3">
        <v>0.0123</v>
      </c>
      <c r="H270" s="3"/>
    </row>
    <row r="271">
      <c r="A271" s="1" t="s">
        <v>996</v>
      </c>
      <c r="F271" s="8" t="str">
        <f>IFERROR(__xludf.DUMMYFUNCTION("""COMPUTED_VALUE"""),"0.0114")</f>
        <v>0.0114</v>
      </c>
      <c r="G271" s="3">
        <v>0.0114</v>
      </c>
      <c r="H271" s="3"/>
    </row>
    <row r="272">
      <c r="A272" s="1" t="s">
        <v>997</v>
      </c>
      <c r="F272" s="8" t="str">
        <f>IFERROR(__xludf.DUMMYFUNCTION("""COMPUTED_VALUE"""),"0.0126")</f>
        <v>0.0126</v>
      </c>
      <c r="G272" s="3">
        <v>0.0126</v>
      </c>
      <c r="H272" s="3"/>
    </row>
    <row r="273">
      <c r="A273" s="1" t="s">
        <v>998</v>
      </c>
      <c r="F273" s="8" t="str">
        <f>IFERROR(__xludf.DUMMYFUNCTION("""COMPUTED_VALUE"""),"0.0121")</f>
        <v>0.0121</v>
      </c>
      <c r="G273" s="3">
        <v>0.0121</v>
      </c>
      <c r="H273" s="3"/>
    </row>
    <row r="274">
      <c r="A274" s="1" t="s">
        <v>999</v>
      </c>
      <c r="F274" s="8" t="str">
        <f>IFERROR(__xludf.DUMMYFUNCTION("""COMPUTED_VALUE"""),"0.0125")</f>
        <v>0.0125</v>
      </c>
      <c r="G274" s="3">
        <v>0.0125</v>
      </c>
      <c r="H274" s="3"/>
    </row>
    <row r="275">
      <c r="A275" s="1" t="s">
        <v>1000</v>
      </c>
      <c r="F275" s="8" t="str">
        <f>IFERROR(__xludf.DUMMYFUNCTION("""COMPUTED_VALUE"""),"0.0118")</f>
        <v>0.0118</v>
      </c>
      <c r="G275" s="3">
        <v>0.0118</v>
      </c>
      <c r="H275" s="3"/>
    </row>
    <row r="276">
      <c r="A276" s="1" t="s">
        <v>1001</v>
      </c>
      <c r="F276" s="8" t="str">
        <f>IFERROR(__xludf.DUMMYFUNCTION("""COMPUTED_VALUE"""),"0.0120")</f>
        <v>0.0120</v>
      </c>
      <c r="G276" s="3">
        <v>0.012</v>
      </c>
      <c r="H276" s="3"/>
    </row>
    <row r="277">
      <c r="A277" s="1" t="s">
        <v>1002</v>
      </c>
      <c r="F277" s="8" t="str">
        <f>IFERROR(__xludf.DUMMYFUNCTION("""COMPUTED_VALUE"""),"0.0136")</f>
        <v>0.0136</v>
      </c>
      <c r="G277" s="3">
        <v>0.0136</v>
      </c>
      <c r="H277" s="3"/>
    </row>
    <row r="278">
      <c r="A278" s="1" t="s">
        <v>1003</v>
      </c>
      <c r="F278" s="8" t="str">
        <f>IFERROR(__xludf.DUMMYFUNCTION("""COMPUTED_VALUE"""),"0.0160")</f>
        <v>0.0160</v>
      </c>
      <c r="G278" s="3">
        <v>0.016</v>
      </c>
      <c r="H278" s="3"/>
    </row>
    <row r="279">
      <c r="A279" s="1" t="s">
        <v>1004</v>
      </c>
      <c r="F279" s="8" t="str">
        <f>IFERROR(__xludf.DUMMYFUNCTION("""COMPUTED_VALUE"""),"0.0119")</f>
        <v>0.0119</v>
      </c>
      <c r="G279" s="3">
        <v>0.0119</v>
      </c>
      <c r="H279" s="3"/>
    </row>
    <row r="280">
      <c r="A280" s="1" t="s">
        <v>1005</v>
      </c>
      <c r="F280" s="8" t="str">
        <f>IFERROR(__xludf.DUMMYFUNCTION("""COMPUTED_VALUE"""),"0.0127")</f>
        <v>0.0127</v>
      </c>
      <c r="G280" s="3">
        <v>0.0127</v>
      </c>
      <c r="H280" s="3"/>
    </row>
    <row r="281">
      <c r="A281" s="1" t="s">
        <v>1006</v>
      </c>
      <c r="F281" s="8" t="str">
        <f>IFERROR(__xludf.DUMMYFUNCTION("""COMPUTED_VALUE"""),"0.0121")</f>
        <v>0.0121</v>
      </c>
      <c r="G281" s="3">
        <v>0.0121</v>
      </c>
      <c r="H281" s="3"/>
    </row>
    <row r="282">
      <c r="A282" s="1" t="s">
        <v>1007</v>
      </c>
      <c r="F282" s="8" t="str">
        <f>IFERROR(__xludf.DUMMYFUNCTION("""COMPUTED_VALUE"""),"0.0116")</f>
        <v>0.0116</v>
      </c>
      <c r="G282" s="3">
        <v>0.0116</v>
      </c>
      <c r="H282" s="3"/>
    </row>
    <row r="283">
      <c r="A283" s="1" t="s">
        <v>1008</v>
      </c>
      <c r="F283" s="8" t="str">
        <f>IFERROR(__xludf.DUMMYFUNCTION("""COMPUTED_VALUE"""),"0.0114")</f>
        <v>0.0114</v>
      </c>
      <c r="G283" s="3">
        <v>0.0114</v>
      </c>
      <c r="H283" s="3"/>
    </row>
    <row r="284">
      <c r="A284" s="1" t="s">
        <v>1009</v>
      </c>
      <c r="F284" s="8" t="str">
        <f>IFERROR(__xludf.DUMMYFUNCTION("""COMPUTED_VALUE"""),"0.0115")</f>
        <v>0.0115</v>
      </c>
      <c r="G284" s="3">
        <v>0.0115</v>
      </c>
      <c r="H284" s="3"/>
    </row>
    <row r="285">
      <c r="A285" s="1" t="s">
        <v>1010</v>
      </c>
      <c r="F285" s="8" t="str">
        <f>IFERROR(__xludf.DUMMYFUNCTION("""COMPUTED_VALUE"""),"0.0116")</f>
        <v>0.0116</v>
      </c>
      <c r="G285" s="3">
        <v>0.0116</v>
      </c>
      <c r="H285" s="3"/>
    </row>
    <row r="286">
      <c r="A286" s="1" t="s">
        <v>1011</v>
      </c>
      <c r="F286" s="8" t="str">
        <f>IFERROR(__xludf.DUMMYFUNCTION("""COMPUTED_VALUE"""),"0.0195")</f>
        <v>0.0195</v>
      </c>
      <c r="G286" s="3">
        <v>0.0195</v>
      </c>
      <c r="H286" s="3"/>
    </row>
    <row r="287">
      <c r="A287" s="1" t="s">
        <v>1012</v>
      </c>
      <c r="F287" s="8" t="str">
        <f>IFERROR(__xludf.DUMMYFUNCTION("""COMPUTED_VALUE"""),"0.0121")</f>
        <v>0.0121</v>
      </c>
      <c r="G287" s="3">
        <v>0.0121</v>
      </c>
      <c r="H287" s="3"/>
    </row>
    <row r="288">
      <c r="A288" s="1" t="s">
        <v>1013</v>
      </c>
      <c r="F288" s="8" t="str">
        <f>IFERROR(__xludf.DUMMYFUNCTION("""COMPUTED_VALUE"""),"0.0116")</f>
        <v>0.0116</v>
      </c>
      <c r="G288" s="3">
        <v>0.0116</v>
      </c>
      <c r="H288" s="3"/>
    </row>
    <row r="289">
      <c r="A289" s="1" t="s">
        <v>1014</v>
      </c>
      <c r="F289" s="8" t="str">
        <f>IFERROR(__xludf.DUMMYFUNCTION("""COMPUTED_VALUE"""),"0.0115")</f>
        <v>0.0115</v>
      </c>
      <c r="G289" s="3">
        <v>0.0115</v>
      </c>
      <c r="H289" s="3"/>
    </row>
    <row r="290">
      <c r="A290" s="1" t="s">
        <v>1015</v>
      </c>
      <c r="F290" s="8" t="str">
        <f>IFERROR(__xludf.DUMMYFUNCTION("""COMPUTED_VALUE"""),"0.0114")</f>
        <v>0.0114</v>
      </c>
      <c r="G290" s="3">
        <v>0.0114</v>
      </c>
      <c r="H290" s="3"/>
    </row>
    <row r="291">
      <c r="A291" s="1" t="s">
        <v>1016</v>
      </c>
      <c r="F291" s="8" t="str">
        <f>IFERROR(__xludf.DUMMYFUNCTION("""COMPUTED_VALUE"""),"0.0125")</f>
        <v>0.0125</v>
      </c>
      <c r="G291" s="3">
        <v>0.0125</v>
      </c>
      <c r="H291" s="3"/>
    </row>
    <row r="292">
      <c r="A292" s="1" t="s">
        <v>1017</v>
      </c>
      <c r="F292" s="8" t="str">
        <f>IFERROR(__xludf.DUMMYFUNCTION("""COMPUTED_VALUE"""),"0.0118")</f>
        <v>0.0118</v>
      </c>
      <c r="G292" s="3">
        <v>0.0118</v>
      </c>
      <c r="H292" s="3"/>
    </row>
    <row r="293">
      <c r="A293" s="1" t="s">
        <v>1018</v>
      </c>
      <c r="F293" s="8" t="str">
        <f>IFERROR(__xludf.DUMMYFUNCTION("""COMPUTED_VALUE"""),"0.0128")</f>
        <v>0.0128</v>
      </c>
      <c r="G293" s="3">
        <v>0.0128</v>
      </c>
      <c r="H293" s="3"/>
    </row>
    <row r="294">
      <c r="A294" s="1" t="s">
        <v>1019</v>
      </c>
      <c r="F294" s="8" t="str">
        <f>IFERROR(__xludf.DUMMYFUNCTION("""COMPUTED_VALUE"""),"0.0145")</f>
        <v>0.0145</v>
      </c>
      <c r="G294" s="3">
        <v>0.0145</v>
      </c>
      <c r="H294" s="3"/>
    </row>
    <row r="295">
      <c r="A295" s="1" t="s">
        <v>1020</v>
      </c>
      <c r="F295" s="8" t="str">
        <f>IFERROR(__xludf.DUMMYFUNCTION("""COMPUTED_VALUE"""),"0.0120")</f>
        <v>0.0120</v>
      </c>
      <c r="G295" s="3">
        <v>0.012</v>
      </c>
      <c r="H295" s="3"/>
    </row>
    <row r="296">
      <c r="A296" s="1" t="s">
        <v>1021</v>
      </c>
      <c r="F296" s="8" t="str">
        <f>IFERROR(__xludf.DUMMYFUNCTION("""COMPUTED_VALUE"""),"0.0117")</f>
        <v>0.0117</v>
      </c>
      <c r="G296" s="3">
        <v>0.0117</v>
      </c>
      <c r="H296" s="3"/>
    </row>
    <row r="297">
      <c r="A297" s="1" t="s">
        <v>1022</v>
      </c>
      <c r="F297" s="8" t="str">
        <f>IFERROR(__xludf.DUMMYFUNCTION("""COMPUTED_VALUE"""),"0.0125")</f>
        <v>0.0125</v>
      </c>
      <c r="G297" s="3">
        <v>0.0125</v>
      </c>
      <c r="H297" s="3"/>
    </row>
    <row r="298">
      <c r="A298" s="1" t="s">
        <v>1023</v>
      </c>
      <c r="F298" s="8" t="str">
        <f>IFERROR(__xludf.DUMMYFUNCTION("""COMPUTED_VALUE"""),"0.0113")</f>
        <v>0.0113</v>
      </c>
      <c r="G298" s="3">
        <v>0.0113</v>
      </c>
      <c r="H298" s="3"/>
    </row>
    <row r="299">
      <c r="A299" s="1" t="s">
        <v>1024</v>
      </c>
      <c r="F299" s="8" t="str">
        <f>IFERROR(__xludf.DUMMYFUNCTION("""COMPUTED_VALUE"""),"0.0119")</f>
        <v>0.0119</v>
      </c>
      <c r="G299" s="3">
        <v>0.0119</v>
      </c>
      <c r="H299" s="3"/>
    </row>
    <row r="300">
      <c r="A300" s="1" t="s">
        <v>1025</v>
      </c>
      <c r="F300" s="8" t="str">
        <f>IFERROR(__xludf.DUMMYFUNCTION("""COMPUTED_VALUE"""),"0.0116")</f>
        <v>0.0116</v>
      </c>
      <c r="G300" s="3">
        <v>0.0116</v>
      </c>
      <c r="H300" s="3"/>
    </row>
    <row r="301">
      <c r="A301" s="1" t="s">
        <v>1026</v>
      </c>
      <c r="F301" s="8" t="str">
        <f>IFERROR(__xludf.DUMMYFUNCTION("""COMPUTED_VALUE"""),"0.0119")</f>
        <v>0.0119</v>
      </c>
      <c r="G301" s="3">
        <v>0.0119</v>
      </c>
      <c r="H301" s="3"/>
    </row>
    <row r="302">
      <c r="A302" s="1" t="s">
        <v>1027</v>
      </c>
      <c r="F302" s="8" t="str">
        <f>IFERROR(__xludf.DUMMYFUNCTION("""COMPUTED_VALUE"""),"0.0150")</f>
        <v>0.0150</v>
      </c>
      <c r="G302" s="3">
        <v>0.015</v>
      </c>
      <c r="H302" s="3"/>
    </row>
    <row r="303">
      <c r="A303" s="1" t="s">
        <v>1028</v>
      </c>
      <c r="F303" s="8" t="str">
        <f>IFERROR(__xludf.DUMMYFUNCTION("""COMPUTED_VALUE"""),"0.0119")</f>
        <v>0.0119</v>
      </c>
      <c r="G303" s="3">
        <v>0.0119</v>
      </c>
      <c r="H303" s="3"/>
    </row>
    <row r="304">
      <c r="A304" s="1" t="s">
        <v>1029</v>
      </c>
      <c r="F304" s="8" t="str">
        <f>IFERROR(__xludf.DUMMYFUNCTION("""COMPUTED_VALUE"""),"0.0120")</f>
        <v>0.0120</v>
      </c>
      <c r="G304" s="3">
        <v>0.012</v>
      </c>
      <c r="H304" s="3"/>
    </row>
    <row r="305">
      <c r="A305" s="1" t="s">
        <v>1030</v>
      </c>
      <c r="F305" s="8" t="str">
        <f>IFERROR(__xludf.DUMMYFUNCTION("""COMPUTED_VALUE"""),"0.0121")</f>
        <v>0.0121</v>
      </c>
      <c r="G305" s="3">
        <v>0.0121</v>
      </c>
      <c r="H305" s="3"/>
    </row>
    <row r="306">
      <c r="A306" s="1" t="s">
        <v>1031</v>
      </c>
      <c r="F306" s="8" t="str">
        <f>IFERROR(__xludf.DUMMYFUNCTION("""COMPUTED_VALUE"""),"0.0118")</f>
        <v>0.0118</v>
      </c>
      <c r="G306" s="3">
        <v>0.0118</v>
      </c>
      <c r="H306" s="3"/>
    </row>
    <row r="307">
      <c r="A307" s="1" t="s">
        <v>1032</v>
      </c>
      <c r="F307" s="8" t="str">
        <f>IFERROR(__xludf.DUMMYFUNCTION("""COMPUTED_VALUE"""),"0.0121")</f>
        <v>0.0121</v>
      </c>
      <c r="G307" s="3">
        <v>0.0121</v>
      </c>
      <c r="H307" s="3"/>
    </row>
    <row r="308">
      <c r="A308" s="1" t="s">
        <v>1033</v>
      </c>
      <c r="F308" s="8" t="str">
        <f>IFERROR(__xludf.DUMMYFUNCTION("""COMPUTED_VALUE"""),"0.0116")</f>
        <v>0.0116</v>
      </c>
      <c r="G308" s="3">
        <v>0.0116</v>
      </c>
      <c r="H308" s="3"/>
    </row>
    <row r="309">
      <c r="A309" s="1" t="s">
        <v>1034</v>
      </c>
      <c r="F309" s="8" t="str">
        <f>IFERROR(__xludf.DUMMYFUNCTION("""COMPUTED_VALUE"""),"0.0119")</f>
        <v>0.0119</v>
      </c>
      <c r="G309" s="3">
        <v>0.0119</v>
      </c>
      <c r="H309" s="3"/>
    </row>
    <row r="310">
      <c r="A310" s="1" t="s">
        <v>1035</v>
      </c>
      <c r="F310" s="8" t="str">
        <f>IFERROR(__xludf.DUMMYFUNCTION("""COMPUTED_VALUE"""),"0.0147")</f>
        <v>0.0147</v>
      </c>
      <c r="G310" s="3">
        <v>0.0147</v>
      </c>
      <c r="H310" s="3"/>
    </row>
    <row r="311">
      <c r="A311" s="1" t="s">
        <v>1036</v>
      </c>
      <c r="F311" s="8" t="str">
        <f>IFERROR(__xludf.DUMMYFUNCTION("""COMPUTED_VALUE"""),"0.0115")</f>
        <v>0.0115</v>
      </c>
      <c r="G311" s="3">
        <v>0.0115</v>
      </c>
      <c r="H311" s="3"/>
    </row>
    <row r="312">
      <c r="A312" s="1" t="s">
        <v>1037</v>
      </c>
      <c r="F312" s="8" t="str">
        <f>IFERROR(__xludf.DUMMYFUNCTION("""COMPUTED_VALUE"""),"0.0113")</f>
        <v>0.0113</v>
      </c>
      <c r="G312" s="3">
        <v>0.0113</v>
      </c>
      <c r="H312" s="3"/>
    </row>
    <row r="313">
      <c r="A313" s="1" t="s">
        <v>1038</v>
      </c>
      <c r="F313" s="8" t="str">
        <f>IFERROR(__xludf.DUMMYFUNCTION("""COMPUTED_VALUE"""),"0.0116")</f>
        <v>0.0116</v>
      </c>
      <c r="G313" s="3">
        <v>0.0116</v>
      </c>
      <c r="H313" s="3"/>
    </row>
    <row r="314">
      <c r="A314" s="1" t="s">
        <v>1039</v>
      </c>
      <c r="F314" s="8" t="str">
        <f>IFERROR(__xludf.DUMMYFUNCTION("""COMPUTED_VALUE"""),"0.0145")</f>
        <v>0.0145</v>
      </c>
      <c r="G314" s="3">
        <v>0.0145</v>
      </c>
      <c r="H314" s="3"/>
    </row>
    <row r="315">
      <c r="A315" s="1" t="s">
        <v>1040</v>
      </c>
      <c r="F315" s="8" t="str">
        <f>IFERROR(__xludf.DUMMYFUNCTION("""COMPUTED_VALUE"""),"0.0117")</f>
        <v>0.0117</v>
      </c>
      <c r="G315" s="3">
        <v>0.0117</v>
      </c>
      <c r="H315" s="3"/>
    </row>
    <row r="316">
      <c r="A316" s="1" t="s">
        <v>1041</v>
      </c>
      <c r="F316" s="8" t="str">
        <f>IFERROR(__xludf.DUMMYFUNCTION("""COMPUTED_VALUE"""),"0.0115")</f>
        <v>0.0115</v>
      </c>
      <c r="G316" s="3">
        <v>0.0115</v>
      </c>
      <c r="H316" s="3"/>
    </row>
    <row r="317">
      <c r="A317" s="1" t="s">
        <v>1042</v>
      </c>
      <c r="F317" s="8" t="str">
        <f>IFERROR(__xludf.DUMMYFUNCTION("""COMPUTED_VALUE"""),"0.0136")</f>
        <v>0.0136</v>
      </c>
      <c r="G317" s="3">
        <v>0.0136</v>
      </c>
      <c r="H317" s="3"/>
    </row>
    <row r="318">
      <c r="A318" s="1" t="s">
        <v>1043</v>
      </c>
      <c r="F318" s="8" t="str">
        <f>IFERROR(__xludf.DUMMYFUNCTION("""COMPUTED_VALUE"""),"0.0120")</f>
        <v>0.0120</v>
      </c>
      <c r="G318" s="3">
        <v>0.012</v>
      </c>
      <c r="H318" s="3"/>
    </row>
    <row r="319">
      <c r="A319" s="1" t="s">
        <v>1044</v>
      </c>
      <c r="F319" s="8" t="str">
        <f>IFERROR(__xludf.DUMMYFUNCTION("""COMPUTED_VALUE"""),"0.0162")</f>
        <v>0.0162</v>
      </c>
      <c r="G319" s="3">
        <v>0.0162</v>
      </c>
      <c r="H319" s="3"/>
    </row>
    <row r="320">
      <c r="A320" s="1" t="s">
        <v>1045</v>
      </c>
      <c r="F320" s="8" t="str">
        <f>IFERROR(__xludf.DUMMYFUNCTION("""COMPUTED_VALUE"""),"0.0114")</f>
        <v>0.0114</v>
      </c>
      <c r="G320" s="3">
        <v>0.0114</v>
      </c>
      <c r="H320" s="3"/>
    </row>
    <row r="321">
      <c r="A321" s="1" t="s">
        <v>1046</v>
      </c>
      <c r="F321" s="8" t="str">
        <f>IFERROR(__xludf.DUMMYFUNCTION("""COMPUTED_VALUE"""),"0.0115")</f>
        <v>0.0115</v>
      </c>
      <c r="G321" s="3">
        <v>0.0115</v>
      </c>
      <c r="H321" s="3"/>
    </row>
    <row r="322">
      <c r="A322" s="1" t="s">
        <v>1047</v>
      </c>
      <c r="F322" s="8" t="str">
        <f>IFERROR(__xludf.DUMMYFUNCTION("""COMPUTED_VALUE"""),"0.0152")</f>
        <v>0.0152</v>
      </c>
      <c r="G322" s="3">
        <v>0.0152</v>
      </c>
      <c r="H322" s="3"/>
    </row>
    <row r="323">
      <c r="A323" s="1" t="s">
        <v>1048</v>
      </c>
      <c r="F323" s="8" t="str">
        <f>IFERROR(__xludf.DUMMYFUNCTION("""COMPUTED_VALUE"""),"0.0117")</f>
        <v>0.0117</v>
      </c>
      <c r="G323" s="3">
        <v>0.0117</v>
      </c>
      <c r="H323" s="3"/>
    </row>
    <row r="324">
      <c r="A324" s="1" t="s">
        <v>1049</v>
      </c>
      <c r="F324" s="8" t="str">
        <f>IFERROR(__xludf.DUMMYFUNCTION("""COMPUTED_VALUE"""),"0.0114")</f>
        <v>0.0114</v>
      </c>
      <c r="G324" s="3">
        <v>0.0114</v>
      </c>
      <c r="H324" s="3"/>
    </row>
    <row r="325">
      <c r="A325" s="1" t="s">
        <v>1050</v>
      </c>
      <c r="F325" s="8" t="str">
        <f>IFERROR(__xludf.DUMMYFUNCTION("""COMPUTED_VALUE"""),"0.0117")</f>
        <v>0.0117</v>
      </c>
      <c r="G325" s="3">
        <v>0.0117</v>
      </c>
      <c r="H325" s="3"/>
    </row>
    <row r="326">
      <c r="A326" s="1" t="s">
        <v>1051</v>
      </c>
      <c r="F326" s="8" t="str">
        <f>IFERROR(__xludf.DUMMYFUNCTION("""COMPUTED_VALUE"""),"0.0155")</f>
        <v>0.0155</v>
      </c>
      <c r="G326" s="3">
        <v>0.0155</v>
      </c>
      <c r="H326" s="3"/>
    </row>
    <row r="327">
      <c r="A327" s="1" t="s">
        <v>1052</v>
      </c>
      <c r="F327" s="8" t="str">
        <f>IFERROR(__xludf.DUMMYFUNCTION("""COMPUTED_VALUE"""),"0.0128")</f>
        <v>0.0128</v>
      </c>
      <c r="G327" s="3">
        <v>0.0128</v>
      </c>
      <c r="H327" s="3"/>
    </row>
    <row r="328">
      <c r="A328" s="1" t="s">
        <v>1053</v>
      </c>
      <c r="F328" s="8" t="str">
        <f>IFERROR(__xludf.DUMMYFUNCTION("""COMPUTED_VALUE"""),"0.0114")</f>
        <v>0.0114</v>
      </c>
      <c r="G328" s="3">
        <v>0.0114</v>
      </c>
      <c r="H328" s="3"/>
    </row>
    <row r="329">
      <c r="A329" s="1" t="s">
        <v>1054</v>
      </c>
      <c r="F329" s="8" t="str">
        <f>IFERROR(__xludf.DUMMYFUNCTION("""COMPUTED_VALUE"""),"0.0120")</f>
        <v>0.0120</v>
      </c>
      <c r="G329" s="3">
        <v>0.012</v>
      </c>
      <c r="H329" s="3"/>
    </row>
    <row r="330">
      <c r="A330" s="1" t="s">
        <v>1055</v>
      </c>
      <c r="F330" s="8" t="str">
        <f>IFERROR(__xludf.DUMMYFUNCTION("""COMPUTED_VALUE"""),"0.0119")</f>
        <v>0.0119</v>
      </c>
      <c r="G330" s="3">
        <v>0.0119</v>
      </c>
      <c r="H330" s="3"/>
    </row>
    <row r="331">
      <c r="A331" s="1" t="s">
        <v>1056</v>
      </c>
      <c r="F331" s="8" t="str">
        <f>IFERROR(__xludf.DUMMYFUNCTION("""COMPUTED_VALUE"""),"0.0114")</f>
        <v>0.0114</v>
      </c>
      <c r="G331" s="3">
        <v>0.0114</v>
      </c>
      <c r="H331" s="3"/>
    </row>
    <row r="332">
      <c r="A332" s="1" t="s">
        <v>1057</v>
      </c>
      <c r="F332" s="8" t="str">
        <f>IFERROR(__xludf.DUMMYFUNCTION("""COMPUTED_VALUE"""),"0.0113")</f>
        <v>0.0113</v>
      </c>
      <c r="G332" s="3">
        <v>0.0113</v>
      </c>
      <c r="H332" s="3"/>
    </row>
    <row r="333">
      <c r="A333" s="1" t="s">
        <v>1058</v>
      </c>
      <c r="F333" s="8" t="str">
        <f>IFERROR(__xludf.DUMMYFUNCTION("""COMPUTED_VALUE"""),"0.0131")</f>
        <v>0.0131</v>
      </c>
      <c r="G333" s="3">
        <v>0.0131</v>
      </c>
      <c r="H333" s="3"/>
    </row>
    <row r="334">
      <c r="A334" s="1" t="s">
        <v>1059</v>
      </c>
      <c r="F334" s="8" t="str">
        <f>IFERROR(__xludf.DUMMYFUNCTION("""COMPUTED_VALUE"""),"0.0146")</f>
        <v>0.0146</v>
      </c>
      <c r="G334" s="3">
        <v>0.0146</v>
      </c>
      <c r="H334" s="3"/>
    </row>
    <row r="335">
      <c r="A335" s="1" t="s">
        <v>1060</v>
      </c>
      <c r="F335" s="8" t="str">
        <f>IFERROR(__xludf.DUMMYFUNCTION("""COMPUTED_VALUE"""),"0.0116")</f>
        <v>0.0116</v>
      </c>
      <c r="G335" s="3">
        <v>0.0116</v>
      </c>
      <c r="H335" s="3"/>
    </row>
    <row r="336">
      <c r="A336" s="1" t="s">
        <v>1061</v>
      </c>
      <c r="F336" s="8" t="str">
        <f>IFERROR(__xludf.DUMMYFUNCTION("""COMPUTED_VALUE"""),"0.0112")</f>
        <v>0.0112</v>
      </c>
      <c r="G336" s="3">
        <v>0.0112</v>
      </c>
      <c r="H336" s="3"/>
    </row>
    <row r="337">
      <c r="A337" s="1" t="s">
        <v>1062</v>
      </c>
      <c r="F337" s="8" t="str">
        <f>IFERROR(__xludf.DUMMYFUNCTION("""COMPUTED_VALUE"""),"0.0114")</f>
        <v>0.0114</v>
      </c>
      <c r="G337" s="3">
        <v>0.0114</v>
      </c>
      <c r="H337" s="3"/>
    </row>
    <row r="338">
      <c r="A338" s="1" t="s">
        <v>1063</v>
      </c>
      <c r="F338" s="8" t="str">
        <f>IFERROR(__xludf.DUMMYFUNCTION("""COMPUTED_VALUE"""),"0.0120")</f>
        <v>0.0120</v>
      </c>
      <c r="G338" s="3">
        <v>0.012</v>
      </c>
      <c r="H338" s="3"/>
    </row>
    <row r="339">
      <c r="A339" s="1" t="s">
        <v>1064</v>
      </c>
      <c r="F339" s="8" t="str">
        <f>IFERROR(__xludf.DUMMYFUNCTION("""COMPUTED_VALUE"""),"0.0118")</f>
        <v>0.0118</v>
      </c>
      <c r="G339" s="3">
        <v>0.0118</v>
      </c>
      <c r="H339" s="3"/>
    </row>
    <row r="340">
      <c r="A340" s="1" t="s">
        <v>1065</v>
      </c>
      <c r="F340" s="8" t="str">
        <f>IFERROR(__xludf.DUMMYFUNCTION("""COMPUTED_VALUE"""),"0.0115")</f>
        <v>0.0115</v>
      </c>
      <c r="G340" s="3">
        <v>0.0115</v>
      </c>
      <c r="H340" s="3"/>
    </row>
    <row r="341">
      <c r="A341" s="1" t="s">
        <v>1066</v>
      </c>
      <c r="F341" s="8" t="str">
        <f>IFERROR(__xludf.DUMMYFUNCTION("""COMPUTED_VALUE"""),"0.0113")</f>
        <v>0.0113</v>
      </c>
      <c r="G341" s="3">
        <v>0.0113</v>
      </c>
      <c r="H341" s="3"/>
    </row>
    <row r="342">
      <c r="A342" s="1" t="s">
        <v>1067</v>
      </c>
      <c r="F342" s="8" t="str">
        <f>IFERROR(__xludf.DUMMYFUNCTION("""COMPUTED_VALUE"""),"0.0155")</f>
        <v>0.0155</v>
      </c>
      <c r="G342" s="3">
        <v>0.0155</v>
      </c>
      <c r="H342" s="3"/>
    </row>
    <row r="343">
      <c r="A343" s="1" t="s">
        <v>1068</v>
      </c>
      <c r="F343" s="8" t="str">
        <f>IFERROR(__xludf.DUMMYFUNCTION("""COMPUTED_VALUE"""),"0.0115")</f>
        <v>0.0115</v>
      </c>
      <c r="G343" s="3">
        <v>0.0115</v>
      </c>
      <c r="H343" s="3"/>
    </row>
    <row r="344">
      <c r="A344" s="1" t="s">
        <v>1069</v>
      </c>
      <c r="F344" s="8" t="str">
        <f>IFERROR(__xludf.DUMMYFUNCTION("""COMPUTED_VALUE"""),"0.0114")</f>
        <v>0.0114</v>
      </c>
      <c r="G344" s="3">
        <v>0.0114</v>
      </c>
      <c r="H344" s="3"/>
    </row>
    <row r="345">
      <c r="A345" s="1" t="s">
        <v>1070</v>
      </c>
      <c r="F345" s="8" t="str">
        <f>IFERROR(__xludf.DUMMYFUNCTION("""COMPUTED_VALUE"""),"0.0127")</f>
        <v>0.0127</v>
      </c>
      <c r="G345" s="3">
        <v>0.0127</v>
      </c>
      <c r="H345" s="3"/>
    </row>
    <row r="346">
      <c r="A346" s="1" t="s">
        <v>1071</v>
      </c>
      <c r="F346" s="8" t="str">
        <f>IFERROR(__xludf.DUMMYFUNCTION("""COMPUTED_VALUE"""),"0.0121")</f>
        <v>0.0121</v>
      </c>
      <c r="G346" s="3">
        <v>0.0121</v>
      </c>
      <c r="H346" s="3"/>
    </row>
    <row r="347">
      <c r="A347" s="1" t="s">
        <v>1072</v>
      </c>
      <c r="F347" s="8" t="str">
        <f>IFERROR(__xludf.DUMMYFUNCTION("""COMPUTED_VALUE"""),"0.0116")</f>
        <v>0.0116</v>
      </c>
      <c r="G347" s="3">
        <v>0.0116</v>
      </c>
      <c r="H347" s="3"/>
    </row>
    <row r="348">
      <c r="A348" s="1" t="s">
        <v>1073</v>
      </c>
      <c r="F348" s="8" t="str">
        <f>IFERROR(__xludf.DUMMYFUNCTION("""COMPUTED_VALUE"""),"0.0118")</f>
        <v>0.0118</v>
      </c>
      <c r="G348" s="3">
        <v>0.0118</v>
      </c>
      <c r="H348" s="3"/>
    </row>
    <row r="349">
      <c r="A349" s="1" t="s">
        <v>1074</v>
      </c>
      <c r="F349" s="8" t="str">
        <f>IFERROR(__xludf.DUMMYFUNCTION("""COMPUTED_VALUE"""),"0.0113")</f>
        <v>0.0113</v>
      </c>
      <c r="G349" s="3">
        <v>0.0113</v>
      </c>
      <c r="H349" s="3"/>
    </row>
    <row r="350">
      <c r="A350" s="1" t="s">
        <v>1075</v>
      </c>
      <c r="F350" s="8" t="str">
        <f>IFERROR(__xludf.DUMMYFUNCTION("""COMPUTED_VALUE"""),"0.0120")</f>
        <v>0.0120</v>
      </c>
      <c r="G350" s="3">
        <v>0.012</v>
      </c>
      <c r="H350" s="3"/>
    </row>
    <row r="351">
      <c r="A351" s="1" t="s">
        <v>1076</v>
      </c>
      <c r="F351" s="8" t="str">
        <f>IFERROR(__xludf.DUMMYFUNCTION("""COMPUTED_VALUE"""),"0.0116")</f>
        <v>0.0116</v>
      </c>
      <c r="G351" s="3">
        <v>0.0116</v>
      </c>
      <c r="H351" s="3"/>
    </row>
    <row r="352">
      <c r="A352" s="1" t="s">
        <v>1077</v>
      </c>
      <c r="F352" s="8" t="str">
        <f>IFERROR(__xludf.DUMMYFUNCTION("""COMPUTED_VALUE"""),"0.0112")</f>
        <v>0.0112</v>
      </c>
      <c r="G352" s="3">
        <v>0.0112</v>
      </c>
      <c r="H352" s="3"/>
    </row>
    <row r="353">
      <c r="A353" s="1" t="s">
        <v>1078</v>
      </c>
      <c r="F353" s="8" t="str">
        <f>IFERROR(__xludf.DUMMYFUNCTION("""COMPUTED_VALUE"""),"0.0113")</f>
        <v>0.0113</v>
      </c>
      <c r="G353" s="3">
        <v>0.0113</v>
      </c>
      <c r="H353" s="3"/>
    </row>
    <row r="354">
      <c r="A354" s="1" t="s">
        <v>1079</v>
      </c>
      <c r="F354" s="8" t="str">
        <f>IFERROR(__xludf.DUMMYFUNCTION("""COMPUTED_VALUE"""),"0.0118")</f>
        <v>0.0118</v>
      </c>
      <c r="G354" s="3">
        <v>0.0118</v>
      </c>
      <c r="H354" s="3"/>
    </row>
    <row r="355">
      <c r="A355" s="1" t="s">
        <v>1080</v>
      </c>
      <c r="F355" s="8" t="str">
        <f>IFERROR(__xludf.DUMMYFUNCTION("""COMPUTED_VALUE"""),"0.0160")</f>
        <v>0.0160</v>
      </c>
      <c r="G355" s="3">
        <v>0.016</v>
      </c>
      <c r="H355" s="3"/>
    </row>
    <row r="356">
      <c r="A356" s="1" t="s">
        <v>1081</v>
      </c>
      <c r="F356" s="8" t="str">
        <f>IFERROR(__xludf.DUMMYFUNCTION("""COMPUTED_VALUE"""),"0.0113")</f>
        <v>0.0113</v>
      </c>
      <c r="G356" s="3">
        <v>0.0113</v>
      </c>
      <c r="H356" s="3"/>
    </row>
    <row r="357">
      <c r="A357" s="1" t="s">
        <v>1082</v>
      </c>
      <c r="F357" s="8" t="str">
        <f>IFERROR(__xludf.DUMMYFUNCTION("""COMPUTED_VALUE"""),"0.0117")</f>
        <v>0.0117</v>
      </c>
      <c r="G357" s="3">
        <v>0.0117</v>
      </c>
      <c r="H357" s="3"/>
    </row>
    <row r="358">
      <c r="A358" s="1" t="s">
        <v>1083</v>
      </c>
      <c r="F358" s="8" t="str">
        <f>IFERROR(__xludf.DUMMYFUNCTION("""COMPUTED_VALUE"""),"0.0117")</f>
        <v>0.0117</v>
      </c>
      <c r="G358" s="3">
        <v>0.0117</v>
      </c>
      <c r="H358" s="3"/>
    </row>
    <row r="359">
      <c r="A359" s="1" t="s">
        <v>1084</v>
      </c>
      <c r="F359" s="8" t="str">
        <f>IFERROR(__xludf.DUMMYFUNCTION("""COMPUTED_VALUE"""),"0.0119")</f>
        <v>0.0119</v>
      </c>
      <c r="G359" s="3">
        <v>0.0119</v>
      </c>
      <c r="H359" s="3"/>
    </row>
    <row r="360">
      <c r="A360" s="1" t="s">
        <v>1085</v>
      </c>
      <c r="F360" s="8" t="str">
        <f>IFERROR(__xludf.DUMMYFUNCTION("""COMPUTED_VALUE"""),"0.0117")</f>
        <v>0.0117</v>
      </c>
      <c r="G360" s="3">
        <v>0.0117</v>
      </c>
      <c r="H360" s="3"/>
    </row>
    <row r="361">
      <c r="A361" s="1" t="s">
        <v>1086</v>
      </c>
      <c r="F361" s="8" t="str">
        <f>IFERROR(__xludf.DUMMYFUNCTION("""COMPUTED_VALUE"""),"0.0109")</f>
        <v>0.0109</v>
      </c>
      <c r="G361" s="3">
        <v>0.0109</v>
      </c>
      <c r="H361" s="3"/>
    </row>
    <row r="362">
      <c r="F362" s="8" t="str">
        <f>IFERROR(__xludf.DUMMYFUNCTION("""COMPUTED_VALUE"""),"")</f>
        <v/>
      </c>
      <c r="G362" s="3" t="s">
        <v>363</v>
      </c>
      <c r="H362" s="3"/>
    </row>
    <row r="363">
      <c r="F363" s="8" t="str">
        <f>IFERROR(__xludf.DUMMYFUNCTION("""COMPUTED_VALUE"""),"")</f>
        <v/>
      </c>
      <c r="G363" s="3" t="s">
        <v>363</v>
      </c>
      <c r="H363" s="3"/>
    </row>
    <row r="364">
      <c r="F364" s="8" t="str">
        <f>IFERROR(__xludf.DUMMYFUNCTION("""COMPUTED_VALUE"""),"")</f>
        <v/>
      </c>
      <c r="G364" s="3" t="s">
        <v>363</v>
      </c>
      <c r="H364" s="3"/>
    </row>
    <row r="365">
      <c r="F365" s="8" t="str">
        <f>IFERROR(__xludf.DUMMYFUNCTION("""COMPUTED_VALUE"""),"")</f>
        <v/>
      </c>
      <c r="G365" s="3" t="s">
        <v>363</v>
      </c>
      <c r="H365" s="3"/>
    </row>
    <row r="366">
      <c r="F366" s="8" t="str">
        <f>IFERROR(__xludf.DUMMYFUNCTION("""COMPUTED_VALUE"""),"")</f>
        <v/>
      </c>
      <c r="G366" s="3" t="s">
        <v>363</v>
      </c>
      <c r="H366" s="3"/>
    </row>
    <row r="367">
      <c r="F367" s="8" t="str">
        <f>IFERROR(__xludf.DUMMYFUNCTION("""COMPUTED_VALUE"""),"")</f>
        <v/>
      </c>
      <c r="G367" s="3" t="s">
        <v>363</v>
      </c>
      <c r="H367" s="3"/>
    </row>
    <row r="368">
      <c r="F368" s="8" t="str">
        <f>IFERROR(__xludf.DUMMYFUNCTION("""COMPUTED_VALUE"""),"")</f>
        <v/>
      </c>
      <c r="G368" s="3" t="s">
        <v>363</v>
      </c>
      <c r="H368" s="3"/>
    </row>
    <row r="369">
      <c r="F369" s="8" t="str">
        <f>IFERROR(__xludf.DUMMYFUNCTION("""COMPUTED_VALUE"""),"")</f>
        <v/>
      </c>
      <c r="G369" s="3" t="s">
        <v>363</v>
      </c>
      <c r="H369" s="3"/>
    </row>
    <row r="370">
      <c r="F370" s="8" t="str">
        <f>IFERROR(__xludf.DUMMYFUNCTION("""COMPUTED_VALUE"""),"")</f>
        <v/>
      </c>
      <c r="G370" s="3" t="s">
        <v>363</v>
      </c>
      <c r="H370" s="3"/>
    </row>
    <row r="371">
      <c r="F371" s="8" t="str">
        <f>IFERROR(__xludf.DUMMYFUNCTION("""COMPUTED_VALUE"""),"")</f>
        <v/>
      </c>
      <c r="G371" s="3" t="s">
        <v>363</v>
      </c>
      <c r="H371" s="3"/>
    </row>
    <row r="372">
      <c r="F372" s="8" t="str">
        <f>IFERROR(__xludf.DUMMYFUNCTION("""COMPUTED_VALUE"""),"")</f>
        <v/>
      </c>
      <c r="G372" s="3" t="s">
        <v>363</v>
      </c>
      <c r="H372" s="3"/>
    </row>
    <row r="373">
      <c r="F373" s="8" t="str">
        <f>IFERROR(__xludf.DUMMYFUNCTION("""COMPUTED_VALUE"""),"")</f>
        <v/>
      </c>
      <c r="G373" s="3" t="s">
        <v>363</v>
      </c>
      <c r="H373" s="3"/>
    </row>
    <row r="374">
      <c r="F374" s="8" t="str">
        <f>IFERROR(__xludf.DUMMYFUNCTION("""COMPUTED_VALUE"""),"")</f>
        <v/>
      </c>
      <c r="G374" s="3" t="s">
        <v>363</v>
      </c>
      <c r="H374" s="3"/>
    </row>
    <row r="375">
      <c r="F375" s="8" t="str">
        <f>IFERROR(__xludf.DUMMYFUNCTION("""COMPUTED_VALUE"""),"")</f>
        <v/>
      </c>
      <c r="G375" s="3" t="s">
        <v>363</v>
      </c>
      <c r="H375" s="3"/>
    </row>
    <row r="376">
      <c r="F376" s="8" t="str">
        <f>IFERROR(__xludf.DUMMYFUNCTION("""COMPUTED_VALUE"""),"")</f>
        <v/>
      </c>
      <c r="G376" s="3" t="s">
        <v>363</v>
      </c>
      <c r="H376" s="3"/>
    </row>
    <row r="377">
      <c r="F377" s="8" t="str">
        <f>IFERROR(__xludf.DUMMYFUNCTION("""COMPUTED_VALUE"""),"")</f>
        <v/>
      </c>
      <c r="G377" s="3" t="s">
        <v>363</v>
      </c>
      <c r="H377" s="3"/>
    </row>
    <row r="378">
      <c r="F378" s="8" t="str">
        <f>IFERROR(__xludf.DUMMYFUNCTION("""COMPUTED_VALUE"""),"")</f>
        <v/>
      </c>
      <c r="G378" s="3" t="s">
        <v>363</v>
      </c>
      <c r="H378" s="3"/>
    </row>
    <row r="379">
      <c r="F379" s="8" t="str">
        <f>IFERROR(__xludf.DUMMYFUNCTION("""COMPUTED_VALUE"""),"")</f>
        <v/>
      </c>
      <c r="G379" s="3" t="s">
        <v>363</v>
      </c>
      <c r="H379" s="3"/>
    </row>
    <row r="380">
      <c r="F380" s="8" t="str">
        <f>IFERROR(__xludf.DUMMYFUNCTION("""COMPUTED_VALUE"""),"")</f>
        <v/>
      </c>
      <c r="G380" s="3" t="s">
        <v>363</v>
      </c>
      <c r="H380" s="3"/>
    </row>
    <row r="381">
      <c r="F381" s="8" t="str">
        <f>IFERROR(__xludf.DUMMYFUNCTION("""COMPUTED_VALUE"""),"")</f>
        <v/>
      </c>
      <c r="G381" s="3" t="s">
        <v>363</v>
      </c>
      <c r="H381" s="3"/>
    </row>
    <row r="382">
      <c r="F382" s="8" t="str">
        <f>IFERROR(__xludf.DUMMYFUNCTION("""COMPUTED_VALUE"""),"")</f>
        <v/>
      </c>
      <c r="G382" s="3" t="s">
        <v>363</v>
      </c>
      <c r="H382" s="3"/>
    </row>
    <row r="383">
      <c r="F383" s="8" t="str">
        <f>IFERROR(__xludf.DUMMYFUNCTION("""COMPUTED_VALUE"""),"")</f>
        <v/>
      </c>
      <c r="G383" s="3" t="s">
        <v>363</v>
      </c>
      <c r="H383" s="3"/>
    </row>
    <row r="384">
      <c r="F384" s="8" t="str">
        <f>IFERROR(__xludf.DUMMYFUNCTION("""COMPUTED_VALUE"""),"")</f>
        <v/>
      </c>
      <c r="G384" s="3" t="s">
        <v>363</v>
      </c>
      <c r="H384" s="3"/>
    </row>
    <row r="385">
      <c r="F385" s="8" t="str">
        <f>IFERROR(__xludf.DUMMYFUNCTION("""COMPUTED_VALUE"""),"")</f>
        <v/>
      </c>
      <c r="G385" s="3" t="s">
        <v>363</v>
      </c>
      <c r="H385" s="3"/>
    </row>
    <row r="386">
      <c r="F386" s="8" t="str">
        <f>IFERROR(__xludf.DUMMYFUNCTION("""COMPUTED_VALUE"""),"")</f>
        <v/>
      </c>
      <c r="G386" s="3" t="s">
        <v>363</v>
      </c>
      <c r="H386" s="3"/>
    </row>
    <row r="387">
      <c r="F387" s="8" t="str">
        <f>IFERROR(__xludf.DUMMYFUNCTION("""COMPUTED_VALUE"""),"")</f>
        <v/>
      </c>
      <c r="G387" s="3" t="s">
        <v>363</v>
      </c>
      <c r="H387" s="3"/>
    </row>
    <row r="388">
      <c r="F388" s="8" t="str">
        <f>IFERROR(__xludf.DUMMYFUNCTION("""COMPUTED_VALUE"""),"")</f>
        <v/>
      </c>
      <c r="G388" s="3" t="s">
        <v>363</v>
      </c>
      <c r="H388" s="3"/>
    </row>
    <row r="389">
      <c r="F389" s="8" t="str">
        <f>IFERROR(__xludf.DUMMYFUNCTION("""COMPUTED_VALUE"""),"")</f>
        <v/>
      </c>
      <c r="G389" s="3" t="s">
        <v>363</v>
      </c>
      <c r="H389" s="3"/>
    </row>
    <row r="390">
      <c r="F390" s="8" t="str">
        <f>IFERROR(__xludf.DUMMYFUNCTION("""COMPUTED_VALUE"""),"")</f>
        <v/>
      </c>
      <c r="G390" s="3" t="s">
        <v>363</v>
      </c>
      <c r="H390" s="3"/>
    </row>
    <row r="391">
      <c r="F391" s="8" t="str">
        <f>IFERROR(__xludf.DUMMYFUNCTION("""COMPUTED_VALUE"""),"")</f>
        <v/>
      </c>
      <c r="G391" s="3" t="s">
        <v>363</v>
      </c>
      <c r="H391" s="3"/>
    </row>
    <row r="392">
      <c r="F392" s="8" t="str">
        <f>IFERROR(__xludf.DUMMYFUNCTION("""COMPUTED_VALUE"""),"")</f>
        <v/>
      </c>
      <c r="G392" s="3" t="s">
        <v>363</v>
      </c>
      <c r="H392" s="3"/>
    </row>
    <row r="393">
      <c r="F393" s="8" t="str">
        <f>IFERROR(__xludf.DUMMYFUNCTION("""COMPUTED_VALUE"""),"")</f>
        <v/>
      </c>
      <c r="G393" s="3" t="s">
        <v>363</v>
      </c>
      <c r="H393" s="3"/>
    </row>
    <row r="394">
      <c r="F394" s="8" t="str">
        <f>IFERROR(__xludf.DUMMYFUNCTION("""COMPUTED_VALUE"""),"")</f>
        <v/>
      </c>
      <c r="G394" s="3" t="s">
        <v>363</v>
      </c>
      <c r="H394" s="3"/>
    </row>
    <row r="395">
      <c r="F395" s="8" t="str">
        <f>IFERROR(__xludf.DUMMYFUNCTION("""COMPUTED_VALUE"""),"")</f>
        <v/>
      </c>
      <c r="G395" s="3" t="s">
        <v>363</v>
      </c>
      <c r="H395" s="3"/>
    </row>
    <row r="396">
      <c r="F396" s="8" t="str">
        <f>IFERROR(__xludf.DUMMYFUNCTION("""COMPUTED_VALUE"""),"")</f>
        <v/>
      </c>
      <c r="G396" s="3" t="s">
        <v>363</v>
      </c>
      <c r="H396" s="3"/>
    </row>
    <row r="397">
      <c r="F397" s="8" t="str">
        <f>IFERROR(__xludf.DUMMYFUNCTION("""COMPUTED_VALUE"""),"")</f>
        <v/>
      </c>
      <c r="G397" s="3" t="s">
        <v>363</v>
      </c>
      <c r="H397" s="3"/>
    </row>
    <row r="398">
      <c r="F398" s="8" t="str">
        <f>IFERROR(__xludf.DUMMYFUNCTION("""COMPUTED_VALUE"""),"")</f>
        <v/>
      </c>
      <c r="G398" s="3" t="s">
        <v>363</v>
      </c>
      <c r="H398" s="3"/>
    </row>
    <row r="399">
      <c r="F399" s="8" t="str">
        <f>IFERROR(__xludf.DUMMYFUNCTION("""COMPUTED_VALUE"""),"")</f>
        <v/>
      </c>
      <c r="G399" s="3" t="s">
        <v>363</v>
      </c>
      <c r="H399" s="3"/>
    </row>
    <row r="400">
      <c r="F400" s="8" t="str">
        <f>IFERROR(__xludf.DUMMYFUNCTION("""COMPUTED_VALUE"""),"")</f>
        <v/>
      </c>
      <c r="G400" s="3" t="s">
        <v>363</v>
      </c>
      <c r="H400" s="3"/>
    </row>
    <row r="401">
      <c r="F401" s="8" t="str">
        <f>IFERROR(__xludf.DUMMYFUNCTION("""COMPUTED_VALUE"""),"")</f>
        <v/>
      </c>
      <c r="G401" s="3" t="s">
        <v>363</v>
      </c>
      <c r="H401" s="3"/>
    </row>
    <row r="402">
      <c r="F402" s="8" t="str">
        <f>IFERROR(__xludf.DUMMYFUNCTION("""COMPUTED_VALUE"""),"")</f>
        <v/>
      </c>
      <c r="G402" s="3" t="s">
        <v>363</v>
      </c>
      <c r="H402" s="3"/>
    </row>
    <row r="403">
      <c r="F403" s="8" t="str">
        <f>IFERROR(__xludf.DUMMYFUNCTION("""COMPUTED_VALUE"""),"")</f>
        <v/>
      </c>
      <c r="G403" s="3" t="s">
        <v>363</v>
      </c>
      <c r="H403" s="3"/>
    </row>
    <row r="404">
      <c r="F404" s="8" t="str">
        <f>IFERROR(__xludf.DUMMYFUNCTION("""COMPUTED_VALUE"""),"")</f>
        <v/>
      </c>
      <c r="G404" s="3" t="s">
        <v>363</v>
      </c>
      <c r="H404" s="3"/>
    </row>
    <row r="405">
      <c r="F405" s="8" t="str">
        <f>IFERROR(__xludf.DUMMYFUNCTION("""COMPUTED_VALUE"""),"")</f>
        <v/>
      </c>
      <c r="G405" s="3" t="s">
        <v>363</v>
      </c>
      <c r="H405" s="3"/>
    </row>
    <row r="406">
      <c r="F406" s="8" t="str">
        <f>IFERROR(__xludf.DUMMYFUNCTION("""COMPUTED_VALUE"""),"")</f>
        <v/>
      </c>
      <c r="G406" s="3" t="s">
        <v>363</v>
      </c>
      <c r="H406" s="3"/>
    </row>
    <row r="407">
      <c r="F407" s="8" t="str">
        <f>IFERROR(__xludf.DUMMYFUNCTION("""COMPUTED_VALUE"""),"")</f>
        <v/>
      </c>
      <c r="G407" s="3" t="s">
        <v>363</v>
      </c>
      <c r="H407" s="3"/>
    </row>
    <row r="408">
      <c r="F408" s="8" t="str">
        <f>IFERROR(__xludf.DUMMYFUNCTION("""COMPUTED_VALUE"""),"")</f>
        <v/>
      </c>
      <c r="G408" s="3" t="s">
        <v>363</v>
      </c>
      <c r="H408" s="3"/>
    </row>
    <row r="409">
      <c r="F409" s="8" t="str">
        <f>IFERROR(__xludf.DUMMYFUNCTION("""COMPUTED_VALUE"""),"")</f>
        <v/>
      </c>
      <c r="G409" s="3" t="s">
        <v>363</v>
      </c>
      <c r="H409" s="3"/>
    </row>
    <row r="410">
      <c r="F410" s="8" t="str">
        <f>IFERROR(__xludf.DUMMYFUNCTION("""COMPUTED_VALUE"""),"")</f>
        <v/>
      </c>
      <c r="G410" s="3" t="s">
        <v>363</v>
      </c>
      <c r="H410" s="3"/>
    </row>
    <row r="411">
      <c r="F411" s="8" t="str">
        <f>IFERROR(__xludf.DUMMYFUNCTION("""COMPUTED_VALUE"""),"")</f>
        <v/>
      </c>
      <c r="G411" s="3" t="s">
        <v>363</v>
      </c>
      <c r="H411" s="3"/>
    </row>
    <row r="412">
      <c r="F412" s="8" t="str">
        <f>IFERROR(__xludf.DUMMYFUNCTION("""COMPUTED_VALUE"""),"")</f>
        <v/>
      </c>
      <c r="G412" s="3" t="s">
        <v>363</v>
      </c>
      <c r="H412" s="3"/>
    </row>
    <row r="413">
      <c r="F413" s="8" t="str">
        <f>IFERROR(__xludf.DUMMYFUNCTION("""COMPUTED_VALUE"""),"")</f>
        <v/>
      </c>
      <c r="G413" s="3" t="s">
        <v>363</v>
      </c>
      <c r="H413" s="3"/>
    </row>
    <row r="414">
      <c r="F414" s="8" t="str">
        <f>IFERROR(__xludf.DUMMYFUNCTION("""COMPUTED_VALUE"""),"")</f>
        <v/>
      </c>
      <c r="G414" s="3" t="s">
        <v>363</v>
      </c>
      <c r="H414" s="3"/>
    </row>
    <row r="415">
      <c r="F415" s="8" t="str">
        <f>IFERROR(__xludf.DUMMYFUNCTION("""COMPUTED_VALUE"""),"")</f>
        <v/>
      </c>
      <c r="G415" s="3" t="s">
        <v>363</v>
      </c>
      <c r="H415" s="3"/>
    </row>
    <row r="416">
      <c r="F416" s="8" t="str">
        <f>IFERROR(__xludf.DUMMYFUNCTION("""COMPUTED_VALUE"""),"")</f>
        <v/>
      </c>
      <c r="G416" s="3" t="s">
        <v>363</v>
      </c>
      <c r="H416" s="3"/>
    </row>
    <row r="417">
      <c r="F417" s="8" t="str">
        <f>IFERROR(__xludf.DUMMYFUNCTION("""COMPUTED_VALUE"""),"")</f>
        <v/>
      </c>
      <c r="G417" s="3" t="s">
        <v>363</v>
      </c>
      <c r="H417" s="3"/>
    </row>
    <row r="418">
      <c r="F418" s="8" t="str">
        <f>IFERROR(__xludf.DUMMYFUNCTION("""COMPUTED_VALUE"""),"")</f>
        <v/>
      </c>
      <c r="G418" s="3" t="s">
        <v>363</v>
      </c>
      <c r="H418" s="3"/>
    </row>
    <row r="419">
      <c r="F419" s="8" t="str">
        <f>IFERROR(__xludf.DUMMYFUNCTION("""COMPUTED_VALUE"""),"")</f>
        <v/>
      </c>
      <c r="G419" s="3" t="s">
        <v>363</v>
      </c>
      <c r="H419" s="3"/>
    </row>
    <row r="420">
      <c r="F420" s="8" t="str">
        <f>IFERROR(__xludf.DUMMYFUNCTION("""COMPUTED_VALUE"""),"")</f>
        <v/>
      </c>
      <c r="G420" s="3" t="s">
        <v>363</v>
      </c>
      <c r="H420" s="3"/>
    </row>
    <row r="421">
      <c r="F421" s="8" t="str">
        <f>IFERROR(__xludf.DUMMYFUNCTION("""COMPUTED_VALUE"""),"")</f>
        <v/>
      </c>
      <c r="G421" s="3" t="s">
        <v>363</v>
      </c>
      <c r="H421" s="3"/>
    </row>
    <row r="422">
      <c r="F422" s="8" t="str">
        <f>IFERROR(__xludf.DUMMYFUNCTION("""COMPUTED_VALUE"""),"")</f>
        <v/>
      </c>
      <c r="G422" s="3" t="s">
        <v>363</v>
      </c>
      <c r="H422" s="3"/>
    </row>
    <row r="423">
      <c r="F423" s="8" t="str">
        <f>IFERROR(__xludf.DUMMYFUNCTION("""COMPUTED_VALUE"""),"")</f>
        <v/>
      </c>
      <c r="G423" s="3" t="s">
        <v>363</v>
      </c>
      <c r="H423" s="3"/>
    </row>
    <row r="424">
      <c r="F424" s="8" t="str">
        <f>IFERROR(__xludf.DUMMYFUNCTION("""COMPUTED_VALUE"""),"")</f>
        <v/>
      </c>
      <c r="G424" s="3" t="s">
        <v>363</v>
      </c>
      <c r="H424" s="3"/>
    </row>
    <row r="425">
      <c r="F425" s="8" t="str">
        <f>IFERROR(__xludf.DUMMYFUNCTION("""COMPUTED_VALUE"""),"")</f>
        <v/>
      </c>
      <c r="G425" s="3" t="s">
        <v>363</v>
      </c>
      <c r="H425" s="3"/>
    </row>
    <row r="426">
      <c r="F426" s="8" t="str">
        <f>IFERROR(__xludf.DUMMYFUNCTION("""COMPUTED_VALUE"""),"")</f>
        <v/>
      </c>
      <c r="G426" s="3" t="s">
        <v>363</v>
      </c>
      <c r="H426" s="3"/>
    </row>
    <row r="427">
      <c r="F427" s="8" t="str">
        <f>IFERROR(__xludf.DUMMYFUNCTION("""COMPUTED_VALUE"""),"")</f>
        <v/>
      </c>
      <c r="G427" s="3" t="s">
        <v>363</v>
      </c>
      <c r="H427" s="3"/>
    </row>
    <row r="428">
      <c r="F428" s="8" t="str">
        <f>IFERROR(__xludf.DUMMYFUNCTION("""COMPUTED_VALUE"""),"")</f>
        <v/>
      </c>
      <c r="G428" s="3" t="s">
        <v>363</v>
      </c>
      <c r="H428" s="3"/>
    </row>
    <row r="429">
      <c r="F429" s="8" t="str">
        <f>IFERROR(__xludf.DUMMYFUNCTION("""COMPUTED_VALUE"""),"")</f>
        <v/>
      </c>
      <c r="G429" s="3" t="s">
        <v>363</v>
      </c>
      <c r="H429" s="3"/>
    </row>
    <row r="430">
      <c r="F430" s="8" t="str">
        <f>IFERROR(__xludf.DUMMYFUNCTION("""COMPUTED_VALUE"""),"")</f>
        <v/>
      </c>
      <c r="G430" s="3" t="s">
        <v>363</v>
      </c>
      <c r="H430" s="3"/>
    </row>
    <row r="431">
      <c r="F431" s="8" t="str">
        <f>IFERROR(__xludf.DUMMYFUNCTION("""COMPUTED_VALUE"""),"")</f>
        <v/>
      </c>
      <c r="G431" s="3" t="s">
        <v>363</v>
      </c>
      <c r="H431" s="3"/>
    </row>
    <row r="432">
      <c r="F432" s="8" t="str">
        <f>IFERROR(__xludf.DUMMYFUNCTION("""COMPUTED_VALUE"""),"")</f>
        <v/>
      </c>
      <c r="G432" s="3" t="s">
        <v>363</v>
      </c>
      <c r="H432" s="3"/>
    </row>
    <row r="433">
      <c r="F433" s="8" t="str">
        <f>IFERROR(__xludf.DUMMYFUNCTION("""COMPUTED_VALUE"""),"")</f>
        <v/>
      </c>
      <c r="G433" s="3" t="s">
        <v>363</v>
      </c>
      <c r="H433" s="3"/>
    </row>
    <row r="434">
      <c r="F434" s="8" t="str">
        <f>IFERROR(__xludf.DUMMYFUNCTION("""COMPUTED_VALUE"""),"")</f>
        <v/>
      </c>
      <c r="G434" s="3" t="s">
        <v>363</v>
      </c>
      <c r="H434" s="3"/>
    </row>
    <row r="435">
      <c r="F435" s="8" t="str">
        <f>IFERROR(__xludf.DUMMYFUNCTION("""COMPUTED_VALUE"""),"")</f>
        <v/>
      </c>
      <c r="G435" s="3" t="s">
        <v>363</v>
      </c>
      <c r="H435" s="3"/>
    </row>
    <row r="436">
      <c r="F436" s="8" t="str">
        <f>IFERROR(__xludf.DUMMYFUNCTION("""COMPUTED_VALUE"""),"")</f>
        <v/>
      </c>
      <c r="G436" s="3" t="s">
        <v>363</v>
      </c>
      <c r="H436" s="3"/>
    </row>
    <row r="437">
      <c r="F437" s="8" t="str">
        <f>IFERROR(__xludf.DUMMYFUNCTION("""COMPUTED_VALUE"""),"")</f>
        <v/>
      </c>
      <c r="G437" s="3" t="s">
        <v>363</v>
      </c>
      <c r="H437" s="3"/>
    </row>
    <row r="438">
      <c r="F438" s="8" t="str">
        <f>IFERROR(__xludf.DUMMYFUNCTION("""COMPUTED_VALUE"""),"")</f>
        <v/>
      </c>
      <c r="G438" s="3" t="s">
        <v>363</v>
      </c>
      <c r="H438" s="3"/>
    </row>
    <row r="439">
      <c r="F439" s="8" t="str">
        <f>IFERROR(__xludf.DUMMYFUNCTION("""COMPUTED_VALUE"""),"")</f>
        <v/>
      </c>
      <c r="G439" s="3" t="s">
        <v>363</v>
      </c>
      <c r="H439" s="3"/>
    </row>
    <row r="440">
      <c r="F440" s="8" t="str">
        <f>IFERROR(__xludf.DUMMYFUNCTION("""COMPUTED_VALUE"""),"")</f>
        <v/>
      </c>
      <c r="G440" s="3" t="s">
        <v>363</v>
      </c>
      <c r="H440" s="3"/>
    </row>
    <row r="441">
      <c r="F441" s="8" t="str">
        <f>IFERROR(__xludf.DUMMYFUNCTION("""COMPUTED_VALUE"""),"")</f>
        <v/>
      </c>
      <c r="G441" s="3" t="s">
        <v>363</v>
      </c>
      <c r="H441" s="3"/>
    </row>
    <row r="442">
      <c r="F442" s="8" t="str">
        <f>IFERROR(__xludf.DUMMYFUNCTION("""COMPUTED_VALUE"""),"")</f>
        <v/>
      </c>
      <c r="G442" s="3" t="s">
        <v>363</v>
      </c>
      <c r="H442" s="3"/>
    </row>
    <row r="443">
      <c r="F443" s="8" t="str">
        <f>IFERROR(__xludf.DUMMYFUNCTION("""COMPUTED_VALUE"""),"")</f>
        <v/>
      </c>
      <c r="G443" s="3" t="s">
        <v>363</v>
      </c>
      <c r="H443" s="3"/>
    </row>
    <row r="444">
      <c r="F444" s="8" t="str">
        <f>IFERROR(__xludf.DUMMYFUNCTION("""COMPUTED_VALUE"""),"")</f>
        <v/>
      </c>
      <c r="G444" s="3" t="s">
        <v>363</v>
      </c>
      <c r="H444" s="3"/>
    </row>
    <row r="445">
      <c r="F445" s="8" t="str">
        <f>IFERROR(__xludf.DUMMYFUNCTION("""COMPUTED_VALUE"""),"")</f>
        <v/>
      </c>
      <c r="G445" s="3" t="s">
        <v>363</v>
      </c>
      <c r="H445" s="3"/>
    </row>
    <row r="446">
      <c r="F446" s="8" t="str">
        <f>IFERROR(__xludf.DUMMYFUNCTION("""COMPUTED_VALUE"""),"")</f>
        <v/>
      </c>
      <c r="G446" s="3" t="s">
        <v>363</v>
      </c>
      <c r="H446" s="3"/>
    </row>
    <row r="447">
      <c r="F447" s="8" t="str">
        <f>IFERROR(__xludf.DUMMYFUNCTION("""COMPUTED_VALUE"""),"")</f>
        <v/>
      </c>
      <c r="G447" s="3" t="s">
        <v>363</v>
      </c>
      <c r="H447" s="3"/>
    </row>
    <row r="448">
      <c r="F448" s="8" t="str">
        <f>IFERROR(__xludf.DUMMYFUNCTION("""COMPUTED_VALUE"""),"")</f>
        <v/>
      </c>
      <c r="G448" s="3" t="s">
        <v>363</v>
      </c>
      <c r="H448" s="3"/>
    </row>
    <row r="449">
      <c r="F449" s="8" t="str">
        <f>IFERROR(__xludf.DUMMYFUNCTION("""COMPUTED_VALUE"""),"")</f>
        <v/>
      </c>
      <c r="G449" s="3" t="s">
        <v>363</v>
      </c>
      <c r="H449" s="3"/>
    </row>
    <row r="450">
      <c r="F450" s="8" t="str">
        <f>IFERROR(__xludf.DUMMYFUNCTION("""COMPUTED_VALUE"""),"")</f>
        <v/>
      </c>
      <c r="G450" s="3" t="s">
        <v>363</v>
      </c>
      <c r="H450" s="3"/>
    </row>
    <row r="451">
      <c r="F451" s="8" t="str">
        <f>IFERROR(__xludf.DUMMYFUNCTION("""COMPUTED_VALUE"""),"")</f>
        <v/>
      </c>
      <c r="G451" s="3" t="s">
        <v>363</v>
      </c>
      <c r="H451" s="3"/>
    </row>
    <row r="452">
      <c r="F452" s="8" t="str">
        <f>IFERROR(__xludf.DUMMYFUNCTION("""COMPUTED_VALUE"""),"")</f>
        <v/>
      </c>
      <c r="G452" s="3" t="s">
        <v>363</v>
      </c>
      <c r="H452" s="3"/>
    </row>
    <row r="453">
      <c r="F453" s="8" t="str">
        <f>IFERROR(__xludf.DUMMYFUNCTION("""COMPUTED_VALUE"""),"")</f>
        <v/>
      </c>
      <c r="G453" s="3" t="s">
        <v>363</v>
      </c>
      <c r="H453" s="3"/>
    </row>
    <row r="454">
      <c r="F454" s="8" t="str">
        <f>IFERROR(__xludf.DUMMYFUNCTION("""COMPUTED_VALUE"""),"")</f>
        <v/>
      </c>
      <c r="G454" s="3" t="s">
        <v>363</v>
      </c>
      <c r="H454" s="3"/>
    </row>
    <row r="455">
      <c r="F455" s="8" t="str">
        <f>IFERROR(__xludf.DUMMYFUNCTION("""COMPUTED_VALUE"""),"")</f>
        <v/>
      </c>
      <c r="G455" s="3" t="s">
        <v>363</v>
      </c>
      <c r="H455" s="3"/>
    </row>
    <row r="456">
      <c r="F456" s="8" t="str">
        <f>IFERROR(__xludf.DUMMYFUNCTION("""COMPUTED_VALUE"""),"")</f>
        <v/>
      </c>
      <c r="G456" s="3" t="s">
        <v>363</v>
      </c>
      <c r="H456" s="3"/>
    </row>
    <row r="457">
      <c r="F457" s="8" t="str">
        <f>IFERROR(__xludf.DUMMYFUNCTION("""COMPUTED_VALUE"""),"")</f>
        <v/>
      </c>
      <c r="G457" s="3" t="s">
        <v>363</v>
      </c>
      <c r="H457" s="3"/>
    </row>
    <row r="458">
      <c r="F458" s="8" t="str">
        <f>IFERROR(__xludf.DUMMYFUNCTION("""COMPUTED_VALUE"""),"")</f>
        <v/>
      </c>
      <c r="G458" s="3" t="s">
        <v>363</v>
      </c>
      <c r="H458" s="3"/>
    </row>
    <row r="459">
      <c r="F459" s="8" t="str">
        <f>IFERROR(__xludf.DUMMYFUNCTION("""COMPUTED_VALUE"""),"")</f>
        <v/>
      </c>
      <c r="G459" s="3" t="s">
        <v>363</v>
      </c>
      <c r="H459" s="3"/>
    </row>
    <row r="460">
      <c r="F460" s="8" t="str">
        <f>IFERROR(__xludf.DUMMYFUNCTION("""COMPUTED_VALUE"""),"")</f>
        <v/>
      </c>
      <c r="G460" s="3" t="s">
        <v>363</v>
      </c>
      <c r="H460" s="3"/>
    </row>
    <row r="461">
      <c r="F461" s="8" t="str">
        <f>IFERROR(__xludf.DUMMYFUNCTION("""COMPUTED_VALUE"""),"")</f>
        <v/>
      </c>
      <c r="G461" s="3" t="s">
        <v>363</v>
      </c>
      <c r="H461" s="3"/>
    </row>
    <row r="462">
      <c r="F462" s="8" t="str">
        <f>IFERROR(__xludf.DUMMYFUNCTION("""COMPUTED_VALUE"""),"")</f>
        <v/>
      </c>
      <c r="G462" s="3" t="s">
        <v>363</v>
      </c>
      <c r="H462" s="3"/>
    </row>
    <row r="463">
      <c r="F463" s="8" t="str">
        <f>IFERROR(__xludf.DUMMYFUNCTION("""COMPUTED_VALUE"""),"")</f>
        <v/>
      </c>
      <c r="G463" s="3" t="s">
        <v>363</v>
      </c>
      <c r="H463" s="3"/>
    </row>
    <row r="464">
      <c r="F464" s="8" t="str">
        <f>IFERROR(__xludf.DUMMYFUNCTION("""COMPUTED_VALUE"""),"")</f>
        <v/>
      </c>
      <c r="G464" s="3" t="s">
        <v>363</v>
      </c>
      <c r="H464" s="3"/>
    </row>
    <row r="465">
      <c r="F465" s="8" t="str">
        <f>IFERROR(__xludf.DUMMYFUNCTION("""COMPUTED_VALUE"""),"")</f>
        <v/>
      </c>
      <c r="G465" s="3" t="s">
        <v>363</v>
      </c>
      <c r="H465" s="3"/>
    </row>
    <row r="466">
      <c r="F466" s="8" t="str">
        <f>IFERROR(__xludf.DUMMYFUNCTION("""COMPUTED_VALUE"""),"")</f>
        <v/>
      </c>
      <c r="G466" s="3" t="s">
        <v>363</v>
      </c>
      <c r="H466" s="3"/>
    </row>
    <row r="467">
      <c r="F467" s="8" t="str">
        <f>IFERROR(__xludf.DUMMYFUNCTION("""COMPUTED_VALUE"""),"")</f>
        <v/>
      </c>
      <c r="G467" s="3" t="s">
        <v>363</v>
      </c>
      <c r="H467" s="3"/>
    </row>
    <row r="468">
      <c r="F468" s="8" t="str">
        <f>IFERROR(__xludf.DUMMYFUNCTION("""COMPUTED_VALUE"""),"")</f>
        <v/>
      </c>
      <c r="G468" s="3" t="s">
        <v>363</v>
      </c>
      <c r="H468" s="3"/>
    </row>
    <row r="469">
      <c r="F469" s="8" t="str">
        <f>IFERROR(__xludf.DUMMYFUNCTION("""COMPUTED_VALUE"""),"")</f>
        <v/>
      </c>
      <c r="G469" s="3" t="s">
        <v>363</v>
      </c>
      <c r="H469" s="3"/>
    </row>
    <row r="470">
      <c r="F470" s="8" t="str">
        <f>IFERROR(__xludf.DUMMYFUNCTION("""COMPUTED_VALUE"""),"")</f>
        <v/>
      </c>
      <c r="G470" s="3" t="s">
        <v>363</v>
      </c>
      <c r="H470" s="3"/>
    </row>
    <row r="471">
      <c r="F471" s="8" t="str">
        <f>IFERROR(__xludf.DUMMYFUNCTION("""COMPUTED_VALUE"""),"")</f>
        <v/>
      </c>
      <c r="G471" s="3" t="s">
        <v>363</v>
      </c>
      <c r="H471" s="3"/>
    </row>
    <row r="472">
      <c r="F472" s="8" t="str">
        <f>IFERROR(__xludf.DUMMYFUNCTION("""COMPUTED_VALUE"""),"")</f>
        <v/>
      </c>
      <c r="G472" s="3" t="s">
        <v>363</v>
      </c>
      <c r="H472" s="3"/>
    </row>
    <row r="473">
      <c r="F473" s="8" t="str">
        <f>IFERROR(__xludf.DUMMYFUNCTION("""COMPUTED_VALUE"""),"")</f>
        <v/>
      </c>
      <c r="G473" s="3" t="s">
        <v>363</v>
      </c>
      <c r="H473" s="3"/>
    </row>
    <row r="474">
      <c r="F474" s="8" t="str">
        <f>IFERROR(__xludf.DUMMYFUNCTION("""COMPUTED_VALUE"""),"")</f>
        <v/>
      </c>
      <c r="G474" s="3" t="s">
        <v>363</v>
      </c>
      <c r="H474" s="3"/>
    </row>
    <row r="475">
      <c r="F475" s="8" t="str">
        <f>IFERROR(__xludf.DUMMYFUNCTION("""COMPUTED_VALUE"""),"")</f>
        <v/>
      </c>
      <c r="G475" s="3" t="s">
        <v>363</v>
      </c>
      <c r="H475" s="3"/>
    </row>
    <row r="476">
      <c r="F476" s="8" t="str">
        <f>IFERROR(__xludf.DUMMYFUNCTION("""COMPUTED_VALUE"""),"")</f>
        <v/>
      </c>
      <c r="G476" s="3" t="s">
        <v>363</v>
      </c>
      <c r="H476" s="3"/>
    </row>
    <row r="477">
      <c r="F477" s="8" t="str">
        <f>IFERROR(__xludf.DUMMYFUNCTION("""COMPUTED_VALUE"""),"")</f>
        <v/>
      </c>
      <c r="G477" s="3" t="s">
        <v>363</v>
      </c>
      <c r="H477" s="3"/>
    </row>
    <row r="478">
      <c r="F478" s="8" t="str">
        <f>IFERROR(__xludf.DUMMYFUNCTION("""COMPUTED_VALUE"""),"")</f>
        <v/>
      </c>
      <c r="G478" s="3" t="s">
        <v>363</v>
      </c>
      <c r="H478" s="3"/>
    </row>
    <row r="479">
      <c r="F479" s="8" t="str">
        <f>IFERROR(__xludf.DUMMYFUNCTION("""COMPUTED_VALUE"""),"")</f>
        <v/>
      </c>
      <c r="G479" s="3" t="s">
        <v>363</v>
      </c>
      <c r="H479" s="3"/>
    </row>
    <row r="480">
      <c r="F480" s="8" t="str">
        <f>IFERROR(__xludf.DUMMYFUNCTION("""COMPUTED_VALUE"""),"")</f>
        <v/>
      </c>
      <c r="G480" s="3" t="s">
        <v>363</v>
      </c>
      <c r="H480" s="3"/>
    </row>
    <row r="481">
      <c r="F481" s="8" t="str">
        <f>IFERROR(__xludf.DUMMYFUNCTION("""COMPUTED_VALUE"""),"")</f>
        <v/>
      </c>
      <c r="G481" s="3" t="s">
        <v>363</v>
      </c>
      <c r="H481" s="3"/>
    </row>
    <row r="482">
      <c r="F482" s="8" t="str">
        <f>IFERROR(__xludf.DUMMYFUNCTION("""COMPUTED_VALUE"""),"")</f>
        <v/>
      </c>
      <c r="G482" s="3" t="s">
        <v>363</v>
      </c>
      <c r="H482" s="3"/>
    </row>
    <row r="483">
      <c r="F483" s="8" t="str">
        <f>IFERROR(__xludf.DUMMYFUNCTION("""COMPUTED_VALUE"""),"")</f>
        <v/>
      </c>
      <c r="G483" s="3" t="s">
        <v>363</v>
      </c>
      <c r="H483" s="3"/>
    </row>
    <row r="484">
      <c r="F484" s="8" t="str">
        <f>IFERROR(__xludf.DUMMYFUNCTION("""COMPUTED_VALUE"""),"")</f>
        <v/>
      </c>
      <c r="G484" s="3" t="s">
        <v>363</v>
      </c>
      <c r="H484" s="3"/>
    </row>
    <row r="485">
      <c r="F485" s="8" t="str">
        <f>IFERROR(__xludf.DUMMYFUNCTION("""COMPUTED_VALUE"""),"")</f>
        <v/>
      </c>
      <c r="G485" s="3" t="s">
        <v>363</v>
      </c>
      <c r="H485" s="3"/>
    </row>
    <row r="486">
      <c r="F486" s="8" t="str">
        <f>IFERROR(__xludf.DUMMYFUNCTION("""COMPUTED_VALUE"""),"")</f>
        <v/>
      </c>
      <c r="G486" s="3" t="s">
        <v>363</v>
      </c>
      <c r="H486" s="3"/>
    </row>
    <row r="487">
      <c r="F487" s="8" t="str">
        <f>IFERROR(__xludf.DUMMYFUNCTION("""COMPUTED_VALUE"""),"")</f>
        <v/>
      </c>
      <c r="G487" s="3" t="s">
        <v>363</v>
      </c>
      <c r="H487" s="3"/>
    </row>
    <row r="488">
      <c r="F488" s="8" t="str">
        <f>IFERROR(__xludf.DUMMYFUNCTION("""COMPUTED_VALUE"""),"")</f>
        <v/>
      </c>
      <c r="G488" s="3" t="s">
        <v>363</v>
      </c>
      <c r="H488" s="3"/>
    </row>
    <row r="489">
      <c r="F489" s="8" t="str">
        <f>IFERROR(__xludf.DUMMYFUNCTION("""COMPUTED_VALUE"""),"")</f>
        <v/>
      </c>
      <c r="G489" s="3" t="s">
        <v>363</v>
      </c>
      <c r="H489" s="3"/>
    </row>
    <row r="490">
      <c r="F490" s="8" t="str">
        <f>IFERROR(__xludf.DUMMYFUNCTION("""COMPUTED_VALUE"""),"")</f>
        <v/>
      </c>
      <c r="G490" s="3" t="s">
        <v>363</v>
      </c>
      <c r="H490" s="3"/>
    </row>
    <row r="491">
      <c r="F491" s="8" t="str">
        <f>IFERROR(__xludf.DUMMYFUNCTION("""COMPUTED_VALUE"""),"")</f>
        <v/>
      </c>
      <c r="G491" s="3" t="s">
        <v>363</v>
      </c>
      <c r="H491" s="3"/>
    </row>
    <row r="492">
      <c r="F492" s="8" t="str">
        <f>IFERROR(__xludf.DUMMYFUNCTION("""COMPUTED_VALUE"""),"")</f>
        <v/>
      </c>
      <c r="G492" s="3" t="s">
        <v>363</v>
      </c>
      <c r="H492" s="3"/>
    </row>
    <row r="493">
      <c r="F493" s="8" t="str">
        <f>IFERROR(__xludf.DUMMYFUNCTION("""COMPUTED_VALUE"""),"")</f>
        <v/>
      </c>
      <c r="G493" s="3" t="s">
        <v>363</v>
      </c>
      <c r="H493" s="3"/>
    </row>
    <row r="494">
      <c r="F494" s="8" t="str">
        <f>IFERROR(__xludf.DUMMYFUNCTION("""COMPUTED_VALUE"""),"")</f>
        <v/>
      </c>
      <c r="G494" s="3" t="s">
        <v>363</v>
      </c>
      <c r="H494" s="3"/>
    </row>
    <row r="495">
      <c r="F495" s="8" t="str">
        <f>IFERROR(__xludf.DUMMYFUNCTION("""COMPUTED_VALUE"""),"")</f>
        <v/>
      </c>
      <c r="G495" s="3" t="s">
        <v>363</v>
      </c>
      <c r="H495" s="3"/>
    </row>
    <row r="496">
      <c r="F496" s="8" t="str">
        <f>IFERROR(__xludf.DUMMYFUNCTION("""COMPUTED_VALUE"""),"")</f>
        <v/>
      </c>
      <c r="G496" s="3" t="s">
        <v>363</v>
      </c>
      <c r="H496" s="3"/>
    </row>
    <row r="497">
      <c r="F497" s="8" t="str">
        <f>IFERROR(__xludf.DUMMYFUNCTION("""COMPUTED_VALUE"""),"")</f>
        <v/>
      </c>
      <c r="G497" s="3" t="s">
        <v>363</v>
      </c>
      <c r="H497" s="3"/>
    </row>
    <row r="498">
      <c r="F498" s="8" t="str">
        <f>IFERROR(__xludf.DUMMYFUNCTION("""COMPUTED_VALUE"""),"")</f>
        <v/>
      </c>
      <c r="G498" s="3" t="s">
        <v>363</v>
      </c>
      <c r="H498" s="3"/>
    </row>
    <row r="499">
      <c r="F499" s="8" t="str">
        <f>IFERROR(__xludf.DUMMYFUNCTION("""COMPUTED_VALUE"""),"")</f>
        <v/>
      </c>
      <c r="G499" s="3" t="s">
        <v>363</v>
      </c>
      <c r="H499" s="3"/>
    </row>
    <row r="500">
      <c r="F500" s="8" t="str">
        <f>IFERROR(__xludf.DUMMYFUNCTION("""COMPUTED_VALUE"""),"")</f>
        <v/>
      </c>
      <c r="G500" s="3" t="s">
        <v>363</v>
      </c>
      <c r="H500" s="3"/>
    </row>
    <row r="501">
      <c r="F501" s="8" t="str">
        <f>IFERROR(__xludf.DUMMYFUNCTION("""COMPUTED_VALUE"""),"")</f>
        <v/>
      </c>
      <c r="G501" s="3" t="s">
        <v>363</v>
      </c>
      <c r="H501" s="3"/>
    </row>
    <row r="502">
      <c r="F502" s="8" t="str">
        <f>IFERROR(__xludf.DUMMYFUNCTION("""COMPUTED_VALUE"""),"")</f>
        <v/>
      </c>
      <c r="G502" s="3" t="s">
        <v>363</v>
      </c>
      <c r="H502" s="3"/>
    </row>
    <row r="503">
      <c r="F503" s="8" t="str">
        <f>IFERROR(__xludf.DUMMYFUNCTION("""COMPUTED_VALUE"""),"")</f>
        <v/>
      </c>
      <c r="G503" s="3" t="s">
        <v>363</v>
      </c>
      <c r="H503" s="3"/>
    </row>
    <row r="504">
      <c r="F504" s="8" t="str">
        <f>IFERROR(__xludf.DUMMYFUNCTION("""COMPUTED_VALUE"""),"")</f>
        <v/>
      </c>
      <c r="G504" s="3" t="s">
        <v>363</v>
      </c>
      <c r="H504" s="3"/>
    </row>
    <row r="505">
      <c r="F505" s="8" t="str">
        <f>IFERROR(__xludf.DUMMYFUNCTION("""COMPUTED_VALUE"""),"")</f>
        <v/>
      </c>
      <c r="G505" s="3" t="s">
        <v>363</v>
      </c>
      <c r="H505" s="3"/>
    </row>
    <row r="506">
      <c r="F506" s="8" t="str">
        <f>IFERROR(__xludf.DUMMYFUNCTION("""COMPUTED_VALUE"""),"")</f>
        <v/>
      </c>
      <c r="G506" s="3" t="s">
        <v>363</v>
      </c>
      <c r="H506" s="3"/>
    </row>
    <row r="507">
      <c r="F507" s="8" t="str">
        <f>IFERROR(__xludf.DUMMYFUNCTION("""COMPUTED_VALUE"""),"")</f>
        <v/>
      </c>
      <c r="G507" s="3" t="s">
        <v>363</v>
      </c>
      <c r="H507" s="3"/>
    </row>
    <row r="508">
      <c r="F508" s="8" t="str">
        <f>IFERROR(__xludf.DUMMYFUNCTION("""COMPUTED_VALUE"""),"")</f>
        <v/>
      </c>
      <c r="G508" s="3" t="s">
        <v>363</v>
      </c>
      <c r="H508" s="3"/>
    </row>
    <row r="509">
      <c r="F509" s="8" t="str">
        <f>IFERROR(__xludf.DUMMYFUNCTION("""COMPUTED_VALUE"""),"")</f>
        <v/>
      </c>
      <c r="G509" s="3" t="s">
        <v>363</v>
      </c>
      <c r="H509" s="3"/>
    </row>
    <row r="510">
      <c r="F510" s="8" t="str">
        <f>IFERROR(__xludf.DUMMYFUNCTION("""COMPUTED_VALUE"""),"")</f>
        <v/>
      </c>
      <c r="G510" s="3" t="s">
        <v>363</v>
      </c>
      <c r="H510" s="3"/>
    </row>
    <row r="511">
      <c r="F511" s="8" t="str">
        <f>IFERROR(__xludf.DUMMYFUNCTION("""COMPUTED_VALUE"""),"")</f>
        <v/>
      </c>
      <c r="G511" s="3" t="s">
        <v>363</v>
      </c>
      <c r="H511" s="3"/>
    </row>
    <row r="512">
      <c r="F512" s="8" t="str">
        <f>IFERROR(__xludf.DUMMYFUNCTION("""COMPUTED_VALUE"""),"")</f>
        <v/>
      </c>
      <c r="G512" s="3" t="s">
        <v>363</v>
      </c>
      <c r="H512" s="3"/>
    </row>
    <row r="513">
      <c r="F513" s="8" t="str">
        <f>IFERROR(__xludf.DUMMYFUNCTION("""COMPUTED_VALUE"""),"")</f>
        <v/>
      </c>
      <c r="G513" s="3" t="s">
        <v>363</v>
      </c>
      <c r="H513" s="3"/>
    </row>
    <row r="514">
      <c r="F514" s="8" t="str">
        <f>IFERROR(__xludf.DUMMYFUNCTION("""COMPUTED_VALUE"""),"")</f>
        <v/>
      </c>
      <c r="G514" s="3" t="s">
        <v>363</v>
      </c>
      <c r="H514" s="3"/>
    </row>
    <row r="515">
      <c r="F515" s="8" t="str">
        <f>IFERROR(__xludf.DUMMYFUNCTION("""COMPUTED_VALUE"""),"")</f>
        <v/>
      </c>
      <c r="G515" s="3" t="s">
        <v>363</v>
      </c>
      <c r="H515" s="3"/>
    </row>
    <row r="516">
      <c r="F516" s="8" t="str">
        <f>IFERROR(__xludf.DUMMYFUNCTION("""COMPUTED_VALUE"""),"")</f>
        <v/>
      </c>
      <c r="G516" s="3" t="s">
        <v>363</v>
      </c>
      <c r="H516" s="3"/>
    </row>
    <row r="517">
      <c r="F517" s="8" t="str">
        <f>IFERROR(__xludf.DUMMYFUNCTION("""COMPUTED_VALUE"""),"")</f>
        <v/>
      </c>
      <c r="G517" s="3" t="s">
        <v>363</v>
      </c>
      <c r="H517" s="3"/>
    </row>
    <row r="518">
      <c r="F518" s="8" t="str">
        <f>IFERROR(__xludf.DUMMYFUNCTION("""COMPUTED_VALUE"""),"")</f>
        <v/>
      </c>
      <c r="G518" s="3" t="s">
        <v>363</v>
      </c>
      <c r="H518" s="3"/>
    </row>
    <row r="519">
      <c r="F519" s="8" t="str">
        <f>IFERROR(__xludf.DUMMYFUNCTION("""COMPUTED_VALUE"""),"")</f>
        <v/>
      </c>
      <c r="G519" s="3" t="s">
        <v>363</v>
      </c>
      <c r="H519" s="3"/>
    </row>
    <row r="520">
      <c r="F520" s="8" t="str">
        <f>IFERROR(__xludf.DUMMYFUNCTION("""COMPUTED_VALUE"""),"")</f>
        <v/>
      </c>
      <c r="G520" s="3" t="s">
        <v>363</v>
      </c>
      <c r="H520" s="3"/>
    </row>
    <row r="521">
      <c r="F521" s="8" t="str">
        <f>IFERROR(__xludf.DUMMYFUNCTION("""COMPUTED_VALUE"""),"")</f>
        <v/>
      </c>
      <c r="G521" s="3" t="s">
        <v>363</v>
      </c>
      <c r="H521" s="3"/>
    </row>
    <row r="522">
      <c r="F522" s="8" t="str">
        <f>IFERROR(__xludf.DUMMYFUNCTION("""COMPUTED_VALUE"""),"")</f>
        <v/>
      </c>
      <c r="G522" s="3" t="s">
        <v>363</v>
      </c>
      <c r="H522" s="3"/>
    </row>
    <row r="523">
      <c r="F523" s="8" t="str">
        <f>IFERROR(__xludf.DUMMYFUNCTION("""COMPUTED_VALUE"""),"")</f>
        <v/>
      </c>
      <c r="G523" s="3" t="s">
        <v>363</v>
      </c>
      <c r="H523" s="3"/>
    </row>
    <row r="524">
      <c r="F524" s="8" t="str">
        <f>IFERROR(__xludf.DUMMYFUNCTION("""COMPUTED_VALUE"""),"")</f>
        <v/>
      </c>
      <c r="G524" s="3" t="s">
        <v>363</v>
      </c>
      <c r="H524" s="3"/>
    </row>
    <row r="525">
      <c r="F525" s="8" t="str">
        <f>IFERROR(__xludf.DUMMYFUNCTION("""COMPUTED_VALUE"""),"")</f>
        <v/>
      </c>
      <c r="G525" s="3" t="s">
        <v>363</v>
      </c>
      <c r="H525" s="3"/>
    </row>
    <row r="526">
      <c r="F526" s="8" t="str">
        <f>IFERROR(__xludf.DUMMYFUNCTION("""COMPUTED_VALUE"""),"")</f>
        <v/>
      </c>
      <c r="G526" s="3" t="s">
        <v>363</v>
      </c>
      <c r="H526" s="3"/>
    </row>
    <row r="527">
      <c r="F527" s="8" t="str">
        <f>IFERROR(__xludf.DUMMYFUNCTION("""COMPUTED_VALUE"""),"")</f>
        <v/>
      </c>
      <c r="G527" s="3" t="s">
        <v>363</v>
      </c>
      <c r="H527" s="3"/>
    </row>
    <row r="528">
      <c r="F528" s="8" t="str">
        <f>IFERROR(__xludf.DUMMYFUNCTION("""COMPUTED_VALUE"""),"")</f>
        <v/>
      </c>
      <c r="G528" s="3" t="s">
        <v>363</v>
      </c>
      <c r="H528" s="3"/>
    </row>
    <row r="529">
      <c r="F529" s="8" t="str">
        <f>IFERROR(__xludf.DUMMYFUNCTION("""COMPUTED_VALUE"""),"")</f>
        <v/>
      </c>
      <c r="G529" s="3" t="s">
        <v>363</v>
      </c>
      <c r="H529" s="3"/>
    </row>
    <row r="530">
      <c r="F530" s="8" t="str">
        <f>IFERROR(__xludf.DUMMYFUNCTION("""COMPUTED_VALUE"""),"")</f>
        <v/>
      </c>
      <c r="G530" s="3" t="s">
        <v>363</v>
      </c>
      <c r="H530" s="3"/>
    </row>
    <row r="531">
      <c r="F531" s="8" t="str">
        <f>IFERROR(__xludf.DUMMYFUNCTION("""COMPUTED_VALUE"""),"")</f>
        <v/>
      </c>
      <c r="G531" s="3" t="s">
        <v>363</v>
      </c>
      <c r="H531" s="3"/>
    </row>
    <row r="532">
      <c r="F532" s="8" t="str">
        <f>IFERROR(__xludf.DUMMYFUNCTION("""COMPUTED_VALUE"""),"")</f>
        <v/>
      </c>
      <c r="G532" s="3" t="s">
        <v>363</v>
      </c>
      <c r="H532" s="3"/>
    </row>
    <row r="533">
      <c r="F533" s="8" t="str">
        <f>IFERROR(__xludf.DUMMYFUNCTION("""COMPUTED_VALUE"""),"")</f>
        <v/>
      </c>
      <c r="G533" s="3" t="s">
        <v>363</v>
      </c>
      <c r="H533" s="3"/>
    </row>
    <row r="534">
      <c r="F534" s="8" t="str">
        <f>IFERROR(__xludf.DUMMYFUNCTION("""COMPUTED_VALUE"""),"")</f>
        <v/>
      </c>
      <c r="G534" s="3" t="s">
        <v>363</v>
      </c>
      <c r="H534" s="3"/>
    </row>
    <row r="535">
      <c r="F535" s="8" t="str">
        <f>IFERROR(__xludf.DUMMYFUNCTION("""COMPUTED_VALUE"""),"")</f>
        <v/>
      </c>
      <c r="G535" s="3" t="s">
        <v>363</v>
      </c>
      <c r="H535" s="3"/>
    </row>
    <row r="536">
      <c r="F536" s="8" t="str">
        <f>IFERROR(__xludf.DUMMYFUNCTION("""COMPUTED_VALUE"""),"")</f>
        <v/>
      </c>
      <c r="G536" s="3" t="s">
        <v>363</v>
      </c>
      <c r="H536" s="3"/>
    </row>
    <row r="537">
      <c r="F537" s="8" t="str">
        <f>IFERROR(__xludf.DUMMYFUNCTION("""COMPUTED_VALUE"""),"")</f>
        <v/>
      </c>
      <c r="G537" s="3" t="s">
        <v>363</v>
      </c>
      <c r="H537" s="3"/>
    </row>
    <row r="538">
      <c r="F538" s="8" t="str">
        <f>IFERROR(__xludf.DUMMYFUNCTION("""COMPUTED_VALUE"""),"")</f>
        <v/>
      </c>
      <c r="G538" s="3" t="s">
        <v>363</v>
      </c>
      <c r="H538" s="3"/>
    </row>
    <row r="539">
      <c r="F539" s="8" t="str">
        <f>IFERROR(__xludf.DUMMYFUNCTION("""COMPUTED_VALUE"""),"")</f>
        <v/>
      </c>
      <c r="G539" s="3" t="s">
        <v>363</v>
      </c>
      <c r="H539" s="3"/>
    </row>
    <row r="540">
      <c r="F540" s="8" t="str">
        <f>IFERROR(__xludf.DUMMYFUNCTION("""COMPUTED_VALUE"""),"")</f>
        <v/>
      </c>
      <c r="G540" s="3" t="s">
        <v>363</v>
      </c>
      <c r="H540" s="3"/>
    </row>
    <row r="541">
      <c r="F541" s="8" t="str">
        <f>IFERROR(__xludf.DUMMYFUNCTION("""COMPUTED_VALUE"""),"")</f>
        <v/>
      </c>
      <c r="G541" s="3" t="s">
        <v>363</v>
      </c>
      <c r="H541" s="3"/>
    </row>
    <row r="542">
      <c r="F542" s="8" t="str">
        <f>IFERROR(__xludf.DUMMYFUNCTION("""COMPUTED_VALUE"""),"")</f>
        <v/>
      </c>
      <c r="G542" s="3" t="s">
        <v>363</v>
      </c>
      <c r="H542" s="3"/>
    </row>
    <row r="543">
      <c r="F543" s="8" t="str">
        <f>IFERROR(__xludf.DUMMYFUNCTION("""COMPUTED_VALUE"""),"")</f>
        <v/>
      </c>
      <c r="G543" s="3" t="s">
        <v>363</v>
      </c>
      <c r="H543" s="3"/>
    </row>
    <row r="544">
      <c r="F544" s="8" t="str">
        <f>IFERROR(__xludf.DUMMYFUNCTION("""COMPUTED_VALUE"""),"")</f>
        <v/>
      </c>
      <c r="G544" s="3" t="s">
        <v>363</v>
      </c>
      <c r="H544" s="3"/>
    </row>
    <row r="545">
      <c r="F545" s="8" t="str">
        <f>IFERROR(__xludf.DUMMYFUNCTION("""COMPUTED_VALUE"""),"")</f>
        <v/>
      </c>
      <c r="G545" s="3" t="s">
        <v>363</v>
      </c>
      <c r="H545" s="3"/>
    </row>
    <row r="546">
      <c r="F546" s="8" t="str">
        <f>IFERROR(__xludf.DUMMYFUNCTION("""COMPUTED_VALUE"""),"")</f>
        <v/>
      </c>
      <c r="G546" s="3" t="s">
        <v>363</v>
      </c>
      <c r="H546" s="3"/>
    </row>
    <row r="547">
      <c r="F547" s="8" t="str">
        <f>IFERROR(__xludf.DUMMYFUNCTION("""COMPUTED_VALUE"""),"")</f>
        <v/>
      </c>
      <c r="G547" s="3" t="s">
        <v>363</v>
      </c>
      <c r="H547" s="3"/>
    </row>
    <row r="548">
      <c r="F548" s="8" t="str">
        <f>IFERROR(__xludf.DUMMYFUNCTION("""COMPUTED_VALUE"""),"")</f>
        <v/>
      </c>
      <c r="G548" s="3" t="s">
        <v>363</v>
      </c>
      <c r="H548" s="3"/>
    </row>
    <row r="549">
      <c r="F549" s="8" t="str">
        <f>IFERROR(__xludf.DUMMYFUNCTION("""COMPUTED_VALUE"""),"")</f>
        <v/>
      </c>
      <c r="G549" s="3" t="s">
        <v>363</v>
      </c>
      <c r="H549" s="3"/>
    </row>
    <row r="550">
      <c r="F550" s="8" t="str">
        <f>IFERROR(__xludf.DUMMYFUNCTION("""COMPUTED_VALUE"""),"")</f>
        <v/>
      </c>
      <c r="G550" s="3" t="s">
        <v>363</v>
      </c>
      <c r="H550" s="3"/>
    </row>
    <row r="551">
      <c r="F551" s="8" t="str">
        <f>IFERROR(__xludf.DUMMYFUNCTION("""COMPUTED_VALUE"""),"")</f>
        <v/>
      </c>
      <c r="G551" s="3" t="s">
        <v>363</v>
      </c>
      <c r="H551" s="3"/>
    </row>
    <row r="552">
      <c r="F552" s="8" t="str">
        <f>IFERROR(__xludf.DUMMYFUNCTION("""COMPUTED_VALUE"""),"")</f>
        <v/>
      </c>
      <c r="G552" s="3" t="s">
        <v>363</v>
      </c>
      <c r="H552" s="3"/>
    </row>
    <row r="553">
      <c r="F553" s="8" t="str">
        <f>IFERROR(__xludf.DUMMYFUNCTION("""COMPUTED_VALUE"""),"")</f>
        <v/>
      </c>
      <c r="G553" s="3" t="s">
        <v>363</v>
      </c>
      <c r="H553" s="3"/>
    </row>
    <row r="554">
      <c r="F554" s="8" t="str">
        <f>IFERROR(__xludf.DUMMYFUNCTION("""COMPUTED_VALUE"""),"")</f>
        <v/>
      </c>
      <c r="G554" s="3" t="s">
        <v>363</v>
      </c>
      <c r="H554" s="3"/>
    </row>
    <row r="555">
      <c r="F555" s="8" t="str">
        <f>IFERROR(__xludf.DUMMYFUNCTION("""COMPUTED_VALUE"""),"")</f>
        <v/>
      </c>
      <c r="G555" s="3" t="s">
        <v>363</v>
      </c>
      <c r="H555" s="3"/>
    </row>
    <row r="556">
      <c r="F556" s="8" t="str">
        <f>IFERROR(__xludf.DUMMYFUNCTION("""COMPUTED_VALUE"""),"")</f>
        <v/>
      </c>
      <c r="G556" s="3" t="s">
        <v>363</v>
      </c>
      <c r="H556" s="3"/>
    </row>
    <row r="557">
      <c r="F557" s="8" t="str">
        <f>IFERROR(__xludf.DUMMYFUNCTION("""COMPUTED_VALUE"""),"")</f>
        <v/>
      </c>
      <c r="G557" s="3" t="s">
        <v>363</v>
      </c>
      <c r="H557" s="3"/>
    </row>
    <row r="558">
      <c r="F558" s="8" t="str">
        <f>IFERROR(__xludf.DUMMYFUNCTION("""COMPUTED_VALUE"""),"")</f>
        <v/>
      </c>
      <c r="G558" s="3" t="s">
        <v>363</v>
      </c>
      <c r="H558" s="3"/>
    </row>
    <row r="559">
      <c r="F559" s="8" t="str">
        <f>IFERROR(__xludf.DUMMYFUNCTION("""COMPUTED_VALUE"""),"")</f>
        <v/>
      </c>
      <c r="G559" s="3" t="s">
        <v>363</v>
      </c>
      <c r="H559" s="3"/>
    </row>
    <row r="560">
      <c r="F560" s="8" t="str">
        <f>IFERROR(__xludf.DUMMYFUNCTION("""COMPUTED_VALUE"""),"")</f>
        <v/>
      </c>
      <c r="G560" s="3" t="s">
        <v>363</v>
      </c>
      <c r="H560" s="3"/>
    </row>
    <row r="561">
      <c r="F561" s="8" t="str">
        <f>IFERROR(__xludf.DUMMYFUNCTION("""COMPUTED_VALUE"""),"")</f>
        <v/>
      </c>
      <c r="G561" s="3" t="s">
        <v>363</v>
      </c>
      <c r="H561" s="3"/>
    </row>
    <row r="562">
      <c r="F562" s="8" t="str">
        <f>IFERROR(__xludf.DUMMYFUNCTION("""COMPUTED_VALUE"""),"")</f>
        <v/>
      </c>
      <c r="G562" s="3" t="s">
        <v>363</v>
      </c>
      <c r="H562" s="3"/>
    </row>
    <row r="563">
      <c r="F563" s="8" t="str">
        <f>IFERROR(__xludf.DUMMYFUNCTION("""COMPUTED_VALUE"""),"")</f>
        <v/>
      </c>
      <c r="G563" s="3" t="s">
        <v>363</v>
      </c>
      <c r="H563" s="3"/>
    </row>
    <row r="564">
      <c r="F564" s="8" t="str">
        <f>IFERROR(__xludf.DUMMYFUNCTION("""COMPUTED_VALUE"""),"")</f>
        <v/>
      </c>
      <c r="G564" s="3" t="s">
        <v>363</v>
      </c>
      <c r="H564" s="3"/>
    </row>
    <row r="565">
      <c r="F565" s="8" t="str">
        <f>IFERROR(__xludf.DUMMYFUNCTION("""COMPUTED_VALUE"""),"")</f>
        <v/>
      </c>
      <c r="G565" s="3" t="s">
        <v>363</v>
      </c>
      <c r="H565" s="3"/>
    </row>
    <row r="566">
      <c r="F566" s="8" t="str">
        <f>IFERROR(__xludf.DUMMYFUNCTION("""COMPUTED_VALUE"""),"")</f>
        <v/>
      </c>
      <c r="G566" s="3" t="s">
        <v>363</v>
      </c>
      <c r="H566" s="3"/>
    </row>
    <row r="567">
      <c r="F567" s="8" t="str">
        <f>IFERROR(__xludf.DUMMYFUNCTION("""COMPUTED_VALUE"""),"")</f>
        <v/>
      </c>
      <c r="G567" s="3" t="s">
        <v>363</v>
      </c>
      <c r="H567" s="3"/>
    </row>
    <row r="568">
      <c r="F568" s="8" t="str">
        <f>IFERROR(__xludf.DUMMYFUNCTION("""COMPUTED_VALUE"""),"")</f>
        <v/>
      </c>
      <c r="G568" s="3" t="s">
        <v>363</v>
      </c>
      <c r="H568" s="3"/>
    </row>
    <row r="569">
      <c r="F569" s="8" t="str">
        <f>IFERROR(__xludf.DUMMYFUNCTION("""COMPUTED_VALUE"""),"")</f>
        <v/>
      </c>
      <c r="G569" s="3" t="s">
        <v>363</v>
      </c>
      <c r="H569" s="3"/>
    </row>
    <row r="570">
      <c r="F570" s="8" t="str">
        <f>IFERROR(__xludf.DUMMYFUNCTION("""COMPUTED_VALUE"""),"")</f>
        <v/>
      </c>
      <c r="G570" s="3" t="s">
        <v>363</v>
      </c>
      <c r="H570" s="3"/>
    </row>
    <row r="571">
      <c r="F571" s="8" t="str">
        <f>IFERROR(__xludf.DUMMYFUNCTION("""COMPUTED_VALUE"""),"")</f>
        <v/>
      </c>
      <c r="G571" s="3" t="s">
        <v>363</v>
      </c>
      <c r="H571" s="3"/>
    </row>
    <row r="572">
      <c r="F572" s="8" t="str">
        <f>IFERROR(__xludf.DUMMYFUNCTION("""COMPUTED_VALUE"""),"")</f>
        <v/>
      </c>
      <c r="G572" s="3" t="s">
        <v>363</v>
      </c>
      <c r="H572" s="3"/>
    </row>
    <row r="573">
      <c r="F573" s="8" t="str">
        <f>IFERROR(__xludf.DUMMYFUNCTION("""COMPUTED_VALUE"""),"")</f>
        <v/>
      </c>
      <c r="G573" s="3" t="s">
        <v>363</v>
      </c>
      <c r="H573" s="3"/>
    </row>
    <row r="574">
      <c r="F574" s="8" t="str">
        <f>IFERROR(__xludf.DUMMYFUNCTION("""COMPUTED_VALUE"""),"")</f>
        <v/>
      </c>
      <c r="G574" s="3" t="s">
        <v>363</v>
      </c>
      <c r="H574" s="3"/>
    </row>
    <row r="575">
      <c r="F575" s="8" t="str">
        <f>IFERROR(__xludf.DUMMYFUNCTION("""COMPUTED_VALUE"""),"")</f>
        <v/>
      </c>
      <c r="G575" s="3" t="s">
        <v>363</v>
      </c>
      <c r="H575" s="3"/>
    </row>
    <row r="576">
      <c r="F576" s="8" t="str">
        <f>IFERROR(__xludf.DUMMYFUNCTION("""COMPUTED_VALUE"""),"")</f>
        <v/>
      </c>
      <c r="G576" s="3" t="s">
        <v>363</v>
      </c>
      <c r="H576" s="3"/>
    </row>
    <row r="577">
      <c r="F577" s="8" t="str">
        <f>IFERROR(__xludf.DUMMYFUNCTION("""COMPUTED_VALUE"""),"")</f>
        <v/>
      </c>
      <c r="G577" s="3" t="s">
        <v>363</v>
      </c>
      <c r="H577" s="3"/>
    </row>
    <row r="578">
      <c r="F578" s="8" t="str">
        <f>IFERROR(__xludf.DUMMYFUNCTION("""COMPUTED_VALUE"""),"")</f>
        <v/>
      </c>
      <c r="G578" s="3" t="s">
        <v>363</v>
      </c>
      <c r="H578" s="3"/>
    </row>
    <row r="579">
      <c r="F579" s="8" t="str">
        <f>IFERROR(__xludf.DUMMYFUNCTION("""COMPUTED_VALUE"""),"")</f>
        <v/>
      </c>
      <c r="G579" s="3" t="s">
        <v>363</v>
      </c>
      <c r="H579" s="3"/>
    </row>
    <row r="580">
      <c r="F580" s="8" t="str">
        <f>IFERROR(__xludf.DUMMYFUNCTION("""COMPUTED_VALUE"""),"")</f>
        <v/>
      </c>
      <c r="G580" s="3" t="s">
        <v>363</v>
      </c>
      <c r="H580" s="3"/>
    </row>
    <row r="581">
      <c r="F581" s="8" t="str">
        <f>IFERROR(__xludf.DUMMYFUNCTION("""COMPUTED_VALUE"""),"")</f>
        <v/>
      </c>
      <c r="G581" s="3" t="s">
        <v>363</v>
      </c>
      <c r="H581" s="3"/>
    </row>
    <row r="582">
      <c r="F582" s="8" t="str">
        <f>IFERROR(__xludf.DUMMYFUNCTION("""COMPUTED_VALUE"""),"")</f>
        <v/>
      </c>
      <c r="G582" s="3" t="s">
        <v>363</v>
      </c>
      <c r="H582" s="3"/>
    </row>
    <row r="583">
      <c r="F583" s="8" t="str">
        <f>IFERROR(__xludf.DUMMYFUNCTION("""COMPUTED_VALUE"""),"")</f>
        <v/>
      </c>
      <c r="G583" s="3" t="s">
        <v>363</v>
      </c>
      <c r="H583" s="3"/>
    </row>
    <row r="584">
      <c r="F584" s="8" t="str">
        <f>IFERROR(__xludf.DUMMYFUNCTION("""COMPUTED_VALUE"""),"")</f>
        <v/>
      </c>
      <c r="G584" s="3" t="s">
        <v>363</v>
      </c>
      <c r="H584" s="3"/>
    </row>
    <row r="585">
      <c r="F585" s="8" t="str">
        <f>IFERROR(__xludf.DUMMYFUNCTION("""COMPUTED_VALUE"""),"")</f>
        <v/>
      </c>
      <c r="G585" s="3" t="s">
        <v>363</v>
      </c>
      <c r="H585" s="3"/>
    </row>
    <row r="586">
      <c r="F586" s="8" t="str">
        <f>IFERROR(__xludf.DUMMYFUNCTION("""COMPUTED_VALUE"""),"")</f>
        <v/>
      </c>
      <c r="G586" s="3" t="s">
        <v>363</v>
      </c>
      <c r="H586" s="3"/>
    </row>
    <row r="587">
      <c r="F587" s="8" t="str">
        <f>IFERROR(__xludf.DUMMYFUNCTION("""COMPUTED_VALUE"""),"")</f>
        <v/>
      </c>
      <c r="G587" s="3" t="s">
        <v>363</v>
      </c>
      <c r="H587" s="3"/>
    </row>
    <row r="588">
      <c r="F588" s="8" t="str">
        <f>IFERROR(__xludf.DUMMYFUNCTION("""COMPUTED_VALUE"""),"")</f>
        <v/>
      </c>
      <c r="G588" s="3" t="s">
        <v>363</v>
      </c>
      <c r="H588" s="3"/>
    </row>
    <row r="589">
      <c r="F589" s="8" t="str">
        <f>IFERROR(__xludf.DUMMYFUNCTION("""COMPUTED_VALUE"""),"")</f>
        <v/>
      </c>
      <c r="G589" s="3" t="s">
        <v>363</v>
      </c>
      <c r="H589" s="3"/>
    </row>
    <row r="590">
      <c r="F590" s="8" t="str">
        <f>IFERROR(__xludf.DUMMYFUNCTION("""COMPUTED_VALUE"""),"")</f>
        <v/>
      </c>
      <c r="G590" s="3" t="s">
        <v>363</v>
      </c>
      <c r="H590" s="3"/>
    </row>
    <row r="591">
      <c r="F591" s="8" t="str">
        <f>IFERROR(__xludf.DUMMYFUNCTION("""COMPUTED_VALUE"""),"")</f>
        <v/>
      </c>
      <c r="G591" s="3" t="s">
        <v>363</v>
      </c>
      <c r="H591" s="3"/>
    </row>
    <row r="592">
      <c r="F592" s="8" t="str">
        <f>IFERROR(__xludf.DUMMYFUNCTION("""COMPUTED_VALUE"""),"")</f>
        <v/>
      </c>
      <c r="G592" s="3" t="s">
        <v>363</v>
      </c>
      <c r="H592" s="3"/>
    </row>
    <row r="593">
      <c r="F593" s="8" t="str">
        <f>IFERROR(__xludf.DUMMYFUNCTION("""COMPUTED_VALUE"""),"")</f>
        <v/>
      </c>
      <c r="G593" s="3" t="s">
        <v>363</v>
      </c>
      <c r="H593" s="3"/>
    </row>
    <row r="594">
      <c r="F594" s="8" t="str">
        <f>IFERROR(__xludf.DUMMYFUNCTION("""COMPUTED_VALUE"""),"")</f>
        <v/>
      </c>
      <c r="G594" s="3" t="s">
        <v>363</v>
      </c>
      <c r="H594" s="3"/>
    </row>
    <row r="595">
      <c r="F595" s="8" t="str">
        <f>IFERROR(__xludf.DUMMYFUNCTION("""COMPUTED_VALUE"""),"")</f>
        <v/>
      </c>
      <c r="G595" s="3" t="s">
        <v>363</v>
      </c>
      <c r="H595" s="3"/>
    </row>
    <row r="596">
      <c r="F596" s="8" t="str">
        <f>IFERROR(__xludf.DUMMYFUNCTION("""COMPUTED_VALUE"""),"")</f>
        <v/>
      </c>
      <c r="G596" s="3" t="s">
        <v>363</v>
      </c>
      <c r="H596" s="3"/>
    </row>
    <row r="597">
      <c r="F597" s="8" t="str">
        <f>IFERROR(__xludf.DUMMYFUNCTION("""COMPUTED_VALUE"""),"")</f>
        <v/>
      </c>
      <c r="G597" s="3" t="s">
        <v>363</v>
      </c>
      <c r="H597" s="3"/>
    </row>
    <row r="598">
      <c r="F598" s="8" t="str">
        <f>IFERROR(__xludf.DUMMYFUNCTION("""COMPUTED_VALUE"""),"")</f>
        <v/>
      </c>
      <c r="G598" s="3" t="s">
        <v>363</v>
      </c>
      <c r="H598" s="3"/>
    </row>
    <row r="599">
      <c r="F599" s="8" t="str">
        <f>IFERROR(__xludf.DUMMYFUNCTION("""COMPUTED_VALUE"""),"")</f>
        <v/>
      </c>
      <c r="G599" s="3" t="s">
        <v>363</v>
      </c>
      <c r="H599" s="3"/>
    </row>
    <row r="600">
      <c r="F600" s="8" t="str">
        <f>IFERROR(__xludf.DUMMYFUNCTION("""COMPUTED_VALUE"""),"")</f>
        <v/>
      </c>
      <c r="G600" s="3" t="s">
        <v>363</v>
      </c>
      <c r="H600" s="3"/>
    </row>
    <row r="601">
      <c r="F601" s="8" t="str">
        <f>IFERROR(__xludf.DUMMYFUNCTION("""COMPUTED_VALUE"""),"")</f>
        <v/>
      </c>
      <c r="G601" s="3" t="s">
        <v>363</v>
      </c>
      <c r="H601" s="3"/>
    </row>
    <row r="602">
      <c r="F602" s="8" t="str">
        <f>IFERROR(__xludf.DUMMYFUNCTION("""COMPUTED_VALUE"""),"")</f>
        <v/>
      </c>
      <c r="G602" s="3" t="s">
        <v>363</v>
      </c>
      <c r="H602" s="3"/>
    </row>
    <row r="603">
      <c r="F603" s="8" t="str">
        <f>IFERROR(__xludf.DUMMYFUNCTION("""COMPUTED_VALUE"""),"")</f>
        <v/>
      </c>
      <c r="G603" s="3" t="s">
        <v>363</v>
      </c>
      <c r="H603" s="3"/>
    </row>
    <row r="604">
      <c r="F604" s="8" t="str">
        <f>IFERROR(__xludf.DUMMYFUNCTION("""COMPUTED_VALUE"""),"")</f>
        <v/>
      </c>
      <c r="G604" s="3" t="s">
        <v>363</v>
      </c>
      <c r="H604" s="3"/>
    </row>
    <row r="605">
      <c r="F605" s="8" t="str">
        <f>IFERROR(__xludf.DUMMYFUNCTION("""COMPUTED_VALUE"""),"")</f>
        <v/>
      </c>
      <c r="G605" s="3" t="s">
        <v>363</v>
      </c>
      <c r="H605" s="3"/>
    </row>
    <row r="606">
      <c r="F606" s="8" t="str">
        <f>IFERROR(__xludf.DUMMYFUNCTION("""COMPUTED_VALUE"""),"")</f>
        <v/>
      </c>
      <c r="G606" s="3" t="s">
        <v>363</v>
      </c>
      <c r="H606" s="3"/>
    </row>
    <row r="607">
      <c r="F607" s="8" t="str">
        <f>IFERROR(__xludf.DUMMYFUNCTION("""COMPUTED_VALUE"""),"")</f>
        <v/>
      </c>
      <c r="G607" s="3" t="s">
        <v>363</v>
      </c>
      <c r="H607" s="3"/>
    </row>
    <row r="608">
      <c r="F608" s="8" t="str">
        <f>IFERROR(__xludf.DUMMYFUNCTION("""COMPUTED_VALUE"""),"")</f>
        <v/>
      </c>
      <c r="G608" s="3" t="s">
        <v>363</v>
      </c>
      <c r="H608" s="3"/>
    </row>
    <row r="609">
      <c r="F609" s="8" t="str">
        <f>IFERROR(__xludf.DUMMYFUNCTION("""COMPUTED_VALUE"""),"")</f>
        <v/>
      </c>
      <c r="G609" s="3" t="s">
        <v>363</v>
      </c>
      <c r="H609" s="3"/>
    </row>
    <row r="610">
      <c r="F610" s="8" t="str">
        <f>IFERROR(__xludf.DUMMYFUNCTION("""COMPUTED_VALUE"""),"")</f>
        <v/>
      </c>
      <c r="G610" s="3" t="s">
        <v>363</v>
      </c>
      <c r="H610" s="3"/>
    </row>
    <row r="611">
      <c r="F611" s="8" t="str">
        <f>IFERROR(__xludf.DUMMYFUNCTION("""COMPUTED_VALUE"""),"")</f>
        <v/>
      </c>
      <c r="G611" s="3" t="s">
        <v>363</v>
      </c>
      <c r="H611" s="3"/>
    </row>
    <row r="612">
      <c r="F612" s="8" t="str">
        <f>IFERROR(__xludf.DUMMYFUNCTION("""COMPUTED_VALUE"""),"")</f>
        <v/>
      </c>
      <c r="G612" s="3" t="s">
        <v>363</v>
      </c>
      <c r="H612" s="3"/>
    </row>
    <row r="613">
      <c r="F613" s="8" t="str">
        <f>IFERROR(__xludf.DUMMYFUNCTION("""COMPUTED_VALUE"""),"")</f>
        <v/>
      </c>
      <c r="G613" s="3" t="s">
        <v>363</v>
      </c>
      <c r="H613" s="3"/>
    </row>
    <row r="614">
      <c r="F614" s="8" t="str">
        <f>IFERROR(__xludf.DUMMYFUNCTION("""COMPUTED_VALUE"""),"")</f>
        <v/>
      </c>
      <c r="G614" s="3" t="s">
        <v>363</v>
      </c>
      <c r="H614" s="3"/>
    </row>
    <row r="615">
      <c r="F615" s="8" t="str">
        <f>IFERROR(__xludf.DUMMYFUNCTION("""COMPUTED_VALUE"""),"")</f>
        <v/>
      </c>
      <c r="G615" s="3" t="s">
        <v>363</v>
      </c>
      <c r="H615" s="3"/>
    </row>
    <row r="616">
      <c r="F616" s="8" t="str">
        <f>IFERROR(__xludf.DUMMYFUNCTION("""COMPUTED_VALUE"""),"")</f>
        <v/>
      </c>
      <c r="G616" s="3" t="s">
        <v>363</v>
      </c>
      <c r="H616" s="3"/>
    </row>
    <row r="617">
      <c r="F617" s="8" t="str">
        <f>IFERROR(__xludf.DUMMYFUNCTION("""COMPUTED_VALUE"""),"")</f>
        <v/>
      </c>
      <c r="G617" s="3" t="s">
        <v>363</v>
      </c>
      <c r="H617" s="3"/>
    </row>
    <row r="618">
      <c r="F618" s="8" t="str">
        <f>IFERROR(__xludf.DUMMYFUNCTION("""COMPUTED_VALUE"""),"")</f>
        <v/>
      </c>
      <c r="G618" s="3" t="s">
        <v>363</v>
      </c>
      <c r="H618" s="3"/>
    </row>
    <row r="619">
      <c r="F619" s="8" t="str">
        <f>IFERROR(__xludf.DUMMYFUNCTION("""COMPUTED_VALUE"""),"")</f>
        <v/>
      </c>
      <c r="G619" s="3" t="s">
        <v>363</v>
      </c>
      <c r="H619" s="3"/>
    </row>
    <row r="620">
      <c r="F620" s="8" t="str">
        <f>IFERROR(__xludf.DUMMYFUNCTION("""COMPUTED_VALUE"""),"")</f>
        <v/>
      </c>
      <c r="G620" s="3" t="s">
        <v>363</v>
      </c>
      <c r="H620" s="3"/>
    </row>
    <row r="621">
      <c r="F621" s="8" t="str">
        <f>IFERROR(__xludf.DUMMYFUNCTION("""COMPUTED_VALUE"""),"")</f>
        <v/>
      </c>
      <c r="G621" s="3" t="s">
        <v>363</v>
      </c>
      <c r="H621" s="3"/>
    </row>
    <row r="622">
      <c r="F622" s="8" t="str">
        <f>IFERROR(__xludf.DUMMYFUNCTION("""COMPUTED_VALUE"""),"")</f>
        <v/>
      </c>
      <c r="G622" s="3" t="s">
        <v>363</v>
      </c>
      <c r="H622" s="3"/>
    </row>
    <row r="623">
      <c r="F623" s="8" t="str">
        <f>IFERROR(__xludf.DUMMYFUNCTION("""COMPUTED_VALUE"""),"")</f>
        <v/>
      </c>
      <c r="G623" s="3" t="s">
        <v>363</v>
      </c>
      <c r="H623" s="3"/>
    </row>
    <row r="624">
      <c r="F624" s="8" t="str">
        <f>IFERROR(__xludf.DUMMYFUNCTION("""COMPUTED_VALUE"""),"")</f>
        <v/>
      </c>
      <c r="G624" s="3" t="s">
        <v>363</v>
      </c>
      <c r="H624" s="3"/>
    </row>
    <row r="625">
      <c r="F625" s="8" t="str">
        <f>IFERROR(__xludf.DUMMYFUNCTION("""COMPUTED_VALUE"""),"")</f>
        <v/>
      </c>
      <c r="G625" s="3" t="s">
        <v>363</v>
      </c>
      <c r="H625" s="3"/>
    </row>
    <row r="626">
      <c r="F626" s="8" t="str">
        <f>IFERROR(__xludf.DUMMYFUNCTION("""COMPUTED_VALUE"""),"")</f>
        <v/>
      </c>
      <c r="G626" s="3" t="s">
        <v>363</v>
      </c>
      <c r="H626" s="3"/>
    </row>
    <row r="627">
      <c r="F627" s="8" t="str">
        <f>IFERROR(__xludf.DUMMYFUNCTION("""COMPUTED_VALUE"""),"")</f>
        <v/>
      </c>
      <c r="G627" s="3" t="s">
        <v>363</v>
      </c>
      <c r="H627" s="3"/>
    </row>
    <row r="628">
      <c r="F628" s="8" t="str">
        <f>IFERROR(__xludf.DUMMYFUNCTION("""COMPUTED_VALUE"""),"")</f>
        <v/>
      </c>
      <c r="G628" s="3" t="s">
        <v>363</v>
      </c>
      <c r="H628" s="3"/>
    </row>
    <row r="629">
      <c r="F629" s="8" t="str">
        <f>IFERROR(__xludf.DUMMYFUNCTION("""COMPUTED_VALUE"""),"")</f>
        <v/>
      </c>
      <c r="G629" s="3" t="s">
        <v>363</v>
      </c>
      <c r="H629" s="3"/>
    </row>
    <row r="630">
      <c r="F630" s="8" t="str">
        <f>IFERROR(__xludf.DUMMYFUNCTION("""COMPUTED_VALUE"""),"")</f>
        <v/>
      </c>
      <c r="G630" s="3" t="s">
        <v>363</v>
      </c>
      <c r="H630" s="3"/>
    </row>
    <row r="631">
      <c r="F631" s="8" t="str">
        <f>IFERROR(__xludf.DUMMYFUNCTION("""COMPUTED_VALUE"""),"")</f>
        <v/>
      </c>
      <c r="G631" s="3" t="s">
        <v>363</v>
      </c>
      <c r="H631" s="3"/>
    </row>
    <row r="632">
      <c r="F632" s="8" t="str">
        <f>IFERROR(__xludf.DUMMYFUNCTION("""COMPUTED_VALUE"""),"")</f>
        <v/>
      </c>
      <c r="G632" s="3" t="s">
        <v>363</v>
      </c>
      <c r="H632" s="3"/>
    </row>
    <row r="633">
      <c r="F633" s="8" t="str">
        <f>IFERROR(__xludf.DUMMYFUNCTION("""COMPUTED_VALUE"""),"")</f>
        <v/>
      </c>
      <c r="G633" s="3" t="s">
        <v>363</v>
      </c>
      <c r="H633" s="3"/>
    </row>
    <row r="634">
      <c r="F634" s="8" t="str">
        <f>IFERROR(__xludf.DUMMYFUNCTION("""COMPUTED_VALUE"""),"")</f>
        <v/>
      </c>
      <c r="G634" s="3" t="s">
        <v>363</v>
      </c>
      <c r="H634" s="3"/>
    </row>
    <row r="635">
      <c r="F635" s="8" t="str">
        <f>IFERROR(__xludf.DUMMYFUNCTION("""COMPUTED_VALUE"""),"")</f>
        <v/>
      </c>
      <c r="G635" s="3" t="s">
        <v>363</v>
      </c>
      <c r="H635" s="3"/>
    </row>
    <row r="636">
      <c r="F636" s="8" t="str">
        <f>IFERROR(__xludf.DUMMYFUNCTION("""COMPUTED_VALUE"""),"")</f>
        <v/>
      </c>
      <c r="G636" s="3" t="s">
        <v>363</v>
      </c>
      <c r="H636" s="3"/>
    </row>
    <row r="637">
      <c r="F637" s="8" t="str">
        <f>IFERROR(__xludf.DUMMYFUNCTION("""COMPUTED_VALUE"""),"")</f>
        <v/>
      </c>
      <c r="G637" s="3" t="s">
        <v>363</v>
      </c>
      <c r="H637" s="3"/>
    </row>
    <row r="638">
      <c r="F638" s="8" t="str">
        <f>IFERROR(__xludf.DUMMYFUNCTION("""COMPUTED_VALUE"""),"")</f>
        <v/>
      </c>
      <c r="G638" s="3" t="s">
        <v>363</v>
      </c>
      <c r="H638" s="3"/>
    </row>
    <row r="639">
      <c r="F639" s="8" t="str">
        <f>IFERROR(__xludf.DUMMYFUNCTION("""COMPUTED_VALUE"""),"")</f>
        <v/>
      </c>
      <c r="G639" s="3" t="s">
        <v>363</v>
      </c>
      <c r="H639" s="3"/>
    </row>
    <row r="640">
      <c r="F640" s="8" t="str">
        <f>IFERROR(__xludf.DUMMYFUNCTION("""COMPUTED_VALUE"""),"")</f>
        <v/>
      </c>
      <c r="G640" s="3" t="s">
        <v>363</v>
      </c>
      <c r="H640" s="3"/>
    </row>
    <row r="641">
      <c r="F641" s="8" t="str">
        <f>IFERROR(__xludf.DUMMYFUNCTION("""COMPUTED_VALUE"""),"")</f>
        <v/>
      </c>
      <c r="G641" s="3" t="s">
        <v>363</v>
      </c>
      <c r="H641" s="3"/>
    </row>
    <row r="642">
      <c r="F642" s="8" t="str">
        <f>IFERROR(__xludf.DUMMYFUNCTION("""COMPUTED_VALUE"""),"")</f>
        <v/>
      </c>
      <c r="G642" s="3" t="s">
        <v>363</v>
      </c>
      <c r="H642" s="3"/>
    </row>
    <row r="643">
      <c r="F643" s="8" t="str">
        <f>IFERROR(__xludf.DUMMYFUNCTION("""COMPUTED_VALUE"""),"")</f>
        <v/>
      </c>
      <c r="G643" s="3" t="s">
        <v>363</v>
      </c>
      <c r="H643" s="3"/>
    </row>
    <row r="644">
      <c r="F644" s="8" t="str">
        <f>IFERROR(__xludf.DUMMYFUNCTION("""COMPUTED_VALUE"""),"")</f>
        <v/>
      </c>
      <c r="G644" s="3" t="s">
        <v>363</v>
      </c>
      <c r="H644" s="3"/>
    </row>
    <row r="645">
      <c r="F645" s="8" t="str">
        <f>IFERROR(__xludf.DUMMYFUNCTION("""COMPUTED_VALUE"""),"")</f>
        <v/>
      </c>
      <c r="G645" s="3" t="s">
        <v>363</v>
      </c>
      <c r="H645" s="3"/>
    </row>
    <row r="646">
      <c r="F646" s="8" t="str">
        <f>IFERROR(__xludf.DUMMYFUNCTION("""COMPUTED_VALUE"""),"")</f>
        <v/>
      </c>
      <c r="G646" s="3" t="s">
        <v>363</v>
      </c>
      <c r="H646" s="3"/>
    </row>
    <row r="647">
      <c r="F647" s="8" t="str">
        <f>IFERROR(__xludf.DUMMYFUNCTION("""COMPUTED_VALUE"""),"")</f>
        <v/>
      </c>
      <c r="G647" s="3" t="s">
        <v>363</v>
      </c>
      <c r="H647" s="3"/>
    </row>
    <row r="648">
      <c r="F648" s="8" t="str">
        <f>IFERROR(__xludf.DUMMYFUNCTION("""COMPUTED_VALUE"""),"")</f>
        <v/>
      </c>
      <c r="G648" s="3" t="s">
        <v>363</v>
      </c>
      <c r="H648" s="3"/>
    </row>
    <row r="649">
      <c r="F649" s="8" t="str">
        <f>IFERROR(__xludf.DUMMYFUNCTION("""COMPUTED_VALUE"""),"")</f>
        <v/>
      </c>
      <c r="G649" s="3" t="s">
        <v>363</v>
      </c>
      <c r="H649" s="3"/>
    </row>
    <row r="650">
      <c r="F650" s="8" t="str">
        <f>IFERROR(__xludf.DUMMYFUNCTION("""COMPUTED_VALUE"""),"")</f>
        <v/>
      </c>
      <c r="G650" s="3" t="s">
        <v>363</v>
      </c>
      <c r="H650" s="3"/>
    </row>
    <row r="651">
      <c r="F651" s="8" t="str">
        <f>IFERROR(__xludf.DUMMYFUNCTION("""COMPUTED_VALUE"""),"")</f>
        <v/>
      </c>
      <c r="G651" s="3" t="s">
        <v>363</v>
      </c>
      <c r="H651" s="3"/>
    </row>
    <row r="652">
      <c r="F652" s="8" t="str">
        <f>IFERROR(__xludf.DUMMYFUNCTION("""COMPUTED_VALUE"""),"")</f>
        <v/>
      </c>
      <c r="G652" s="3" t="s">
        <v>363</v>
      </c>
      <c r="H652" s="3"/>
    </row>
    <row r="653">
      <c r="F653" s="8" t="str">
        <f>IFERROR(__xludf.DUMMYFUNCTION("""COMPUTED_VALUE"""),"")</f>
        <v/>
      </c>
      <c r="G653" s="3" t="s">
        <v>363</v>
      </c>
      <c r="H653" s="3"/>
    </row>
    <row r="654">
      <c r="F654" s="8" t="str">
        <f>IFERROR(__xludf.DUMMYFUNCTION("""COMPUTED_VALUE"""),"")</f>
        <v/>
      </c>
      <c r="G654" s="3" t="s">
        <v>363</v>
      </c>
      <c r="H654" s="3"/>
    </row>
    <row r="655">
      <c r="F655" s="8" t="str">
        <f>IFERROR(__xludf.DUMMYFUNCTION("""COMPUTED_VALUE"""),"")</f>
        <v/>
      </c>
      <c r="G655" s="3" t="s">
        <v>363</v>
      </c>
      <c r="H655" s="3"/>
    </row>
    <row r="656">
      <c r="F656" s="8" t="str">
        <f>IFERROR(__xludf.DUMMYFUNCTION("""COMPUTED_VALUE"""),"")</f>
        <v/>
      </c>
      <c r="G656" s="3" t="s">
        <v>363</v>
      </c>
      <c r="H656" s="3"/>
    </row>
    <row r="657">
      <c r="F657" s="8" t="str">
        <f>IFERROR(__xludf.DUMMYFUNCTION("""COMPUTED_VALUE"""),"")</f>
        <v/>
      </c>
      <c r="G657" s="3" t="s">
        <v>363</v>
      </c>
      <c r="H657" s="3"/>
    </row>
    <row r="658">
      <c r="F658" s="8" t="str">
        <f>IFERROR(__xludf.DUMMYFUNCTION("""COMPUTED_VALUE"""),"")</f>
        <v/>
      </c>
      <c r="G658" s="3" t="s">
        <v>363</v>
      </c>
      <c r="H658" s="3"/>
    </row>
    <row r="659">
      <c r="F659" s="8" t="str">
        <f>IFERROR(__xludf.DUMMYFUNCTION("""COMPUTED_VALUE"""),"")</f>
        <v/>
      </c>
      <c r="G659" s="3" t="s">
        <v>363</v>
      </c>
      <c r="H659" s="3"/>
    </row>
    <row r="660">
      <c r="F660" s="8" t="str">
        <f>IFERROR(__xludf.DUMMYFUNCTION("""COMPUTED_VALUE"""),"")</f>
        <v/>
      </c>
      <c r="G660" s="3" t="s">
        <v>363</v>
      </c>
      <c r="H660" s="3"/>
    </row>
    <row r="661">
      <c r="F661" s="8" t="str">
        <f>IFERROR(__xludf.DUMMYFUNCTION("""COMPUTED_VALUE"""),"")</f>
        <v/>
      </c>
      <c r="G661" s="3" t="s">
        <v>363</v>
      </c>
      <c r="H661" s="3"/>
    </row>
    <row r="662">
      <c r="F662" s="8" t="str">
        <f>IFERROR(__xludf.DUMMYFUNCTION("""COMPUTED_VALUE"""),"")</f>
        <v/>
      </c>
      <c r="G662" s="3" t="s">
        <v>363</v>
      </c>
      <c r="H662" s="3"/>
    </row>
    <row r="663">
      <c r="F663" s="8" t="str">
        <f>IFERROR(__xludf.DUMMYFUNCTION("""COMPUTED_VALUE"""),"")</f>
        <v/>
      </c>
      <c r="G663" s="3" t="s">
        <v>363</v>
      </c>
      <c r="H663" s="3"/>
    </row>
    <row r="664">
      <c r="F664" s="8" t="str">
        <f>IFERROR(__xludf.DUMMYFUNCTION("""COMPUTED_VALUE"""),"")</f>
        <v/>
      </c>
      <c r="G664" s="3" t="s">
        <v>363</v>
      </c>
      <c r="H664" s="3"/>
    </row>
    <row r="665">
      <c r="F665" s="8" t="str">
        <f>IFERROR(__xludf.DUMMYFUNCTION("""COMPUTED_VALUE"""),"")</f>
        <v/>
      </c>
      <c r="G665" s="3" t="s">
        <v>363</v>
      </c>
      <c r="H665" s="3"/>
    </row>
    <row r="666">
      <c r="F666" s="8" t="str">
        <f>IFERROR(__xludf.DUMMYFUNCTION("""COMPUTED_VALUE"""),"")</f>
        <v/>
      </c>
      <c r="G666" s="3" t="s">
        <v>363</v>
      </c>
      <c r="H666" s="3"/>
    </row>
    <row r="667">
      <c r="F667" s="8" t="str">
        <f>IFERROR(__xludf.DUMMYFUNCTION("""COMPUTED_VALUE"""),"")</f>
        <v/>
      </c>
      <c r="G667" s="3" t="s">
        <v>363</v>
      </c>
      <c r="H667" s="3"/>
    </row>
    <row r="668">
      <c r="F668" s="8" t="str">
        <f>IFERROR(__xludf.DUMMYFUNCTION("""COMPUTED_VALUE"""),"")</f>
        <v/>
      </c>
      <c r="G668" s="3" t="s">
        <v>363</v>
      </c>
      <c r="H668" s="3"/>
    </row>
    <row r="669">
      <c r="F669" s="8" t="str">
        <f>IFERROR(__xludf.DUMMYFUNCTION("""COMPUTED_VALUE"""),"")</f>
        <v/>
      </c>
      <c r="G669" s="3" t="s">
        <v>363</v>
      </c>
      <c r="H669" s="3"/>
    </row>
    <row r="670">
      <c r="F670" s="8" t="str">
        <f>IFERROR(__xludf.DUMMYFUNCTION("""COMPUTED_VALUE"""),"")</f>
        <v/>
      </c>
      <c r="G670" s="3" t="s">
        <v>363</v>
      </c>
      <c r="H670" s="3"/>
    </row>
    <row r="671">
      <c r="F671" s="8" t="str">
        <f>IFERROR(__xludf.DUMMYFUNCTION("""COMPUTED_VALUE"""),"")</f>
        <v/>
      </c>
      <c r="G671" s="3" t="s">
        <v>363</v>
      </c>
      <c r="H671" s="3"/>
    </row>
    <row r="672">
      <c r="F672" s="8" t="str">
        <f>IFERROR(__xludf.DUMMYFUNCTION("""COMPUTED_VALUE"""),"")</f>
        <v/>
      </c>
      <c r="G672" s="3" t="s">
        <v>363</v>
      </c>
      <c r="H672" s="3"/>
    </row>
    <row r="673">
      <c r="F673" s="8" t="str">
        <f>IFERROR(__xludf.DUMMYFUNCTION("""COMPUTED_VALUE"""),"")</f>
        <v/>
      </c>
      <c r="G673" s="3" t="s">
        <v>363</v>
      </c>
      <c r="H673" s="3"/>
    </row>
    <row r="674">
      <c r="F674" s="8" t="str">
        <f>IFERROR(__xludf.DUMMYFUNCTION("""COMPUTED_VALUE"""),"")</f>
        <v/>
      </c>
      <c r="G674" s="3" t="s">
        <v>363</v>
      </c>
      <c r="H674" s="3"/>
    </row>
    <row r="675">
      <c r="F675" s="8" t="str">
        <f>IFERROR(__xludf.DUMMYFUNCTION("""COMPUTED_VALUE"""),"")</f>
        <v/>
      </c>
      <c r="G675" s="3" t="s">
        <v>363</v>
      </c>
      <c r="H675" s="3"/>
    </row>
    <row r="676">
      <c r="F676" s="8" t="str">
        <f>IFERROR(__xludf.DUMMYFUNCTION("""COMPUTED_VALUE"""),"")</f>
        <v/>
      </c>
      <c r="G676" s="3" t="s">
        <v>363</v>
      </c>
      <c r="H676" s="3"/>
    </row>
    <row r="677">
      <c r="F677" s="8" t="str">
        <f>IFERROR(__xludf.DUMMYFUNCTION("""COMPUTED_VALUE"""),"")</f>
        <v/>
      </c>
      <c r="G677" s="3" t="s">
        <v>363</v>
      </c>
      <c r="H677" s="3"/>
    </row>
    <row r="678">
      <c r="F678" s="8" t="str">
        <f>IFERROR(__xludf.DUMMYFUNCTION("""COMPUTED_VALUE"""),"")</f>
        <v/>
      </c>
      <c r="G678" s="3" t="s">
        <v>363</v>
      </c>
      <c r="H678" s="3"/>
    </row>
    <row r="679">
      <c r="F679" s="8" t="str">
        <f>IFERROR(__xludf.DUMMYFUNCTION("""COMPUTED_VALUE"""),"")</f>
        <v/>
      </c>
      <c r="G679" s="3" t="s">
        <v>363</v>
      </c>
      <c r="H679" s="3"/>
    </row>
    <row r="680">
      <c r="F680" s="8" t="str">
        <f>IFERROR(__xludf.DUMMYFUNCTION("""COMPUTED_VALUE"""),"")</f>
        <v/>
      </c>
      <c r="G680" s="3" t="s">
        <v>363</v>
      </c>
      <c r="H680" s="3"/>
    </row>
    <row r="681">
      <c r="F681" s="8" t="str">
        <f>IFERROR(__xludf.DUMMYFUNCTION("""COMPUTED_VALUE"""),"")</f>
        <v/>
      </c>
      <c r="G681" s="3" t="s">
        <v>363</v>
      </c>
      <c r="H681" s="3"/>
    </row>
    <row r="682">
      <c r="F682" s="8" t="str">
        <f>IFERROR(__xludf.DUMMYFUNCTION("""COMPUTED_VALUE"""),"")</f>
        <v/>
      </c>
      <c r="G682" s="3" t="s">
        <v>363</v>
      </c>
      <c r="H682" s="3"/>
    </row>
    <row r="683">
      <c r="F683" s="8" t="str">
        <f>IFERROR(__xludf.DUMMYFUNCTION("""COMPUTED_VALUE"""),"")</f>
        <v/>
      </c>
      <c r="G683" s="3" t="s">
        <v>363</v>
      </c>
      <c r="H683" s="3"/>
    </row>
    <row r="684">
      <c r="F684" s="8" t="str">
        <f>IFERROR(__xludf.DUMMYFUNCTION("""COMPUTED_VALUE"""),"")</f>
        <v/>
      </c>
      <c r="G684" s="3" t="s">
        <v>363</v>
      </c>
      <c r="H684" s="3"/>
    </row>
    <row r="685">
      <c r="F685" s="8" t="str">
        <f>IFERROR(__xludf.DUMMYFUNCTION("""COMPUTED_VALUE"""),"")</f>
        <v/>
      </c>
      <c r="G685" s="3" t="s">
        <v>363</v>
      </c>
      <c r="H685" s="3"/>
    </row>
    <row r="686">
      <c r="F686" s="8" t="str">
        <f>IFERROR(__xludf.DUMMYFUNCTION("""COMPUTED_VALUE"""),"")</f>
        <v/>
      </c>
      <c r="G686" s="3" t="s">
        <v>363</v>
      </c>
      <c r="H686" s="3"/>
    </row>
    <row r="687">
      <c r="F687" s="8" t="str">
        <f>IFERROR(__xludf.DUMMYFUNCTION("""COMPUTED_VALUE"""),"")</f>
        <v/>
      </c>
      <c r="G687" s="3" t="s">
        <v>363</v>
      </c>
      <c r="H687" s="3"/>
    </row>
    <row r="688">
      <c r="F688" s="8" t="str">
        <f>IFERROR(__xludf.DUMMYFUNCTION("""COMPUTED_VALUE"""),"")</f>
        <v/>
      </c>
      <c r="G688" s="3" t="s">
        <v>363</v>
      </c>
      <c r="H688" s="3"/>
    </row>
    <row r="689">
      <c r="F689" s="8" t="str">
        <f>IFERROR(__xludf.DUMMYFUNCTION("""COMPUTED_VALUE"""),"")</f>
        <v/>
      </c>
      <c r="G689" s="3" t="s">
        <v>363</v>
      </c>
      <c r="H689" s="3"/>
    </row>
    <row r="690">
      <c r="F690" s="8" t="str">
        <f>IFERROR(__xludf.DUMMYFUNCTION("""COMPUTED_VALUE"""),"")</f>
        <v/>
      </c>
      <c r="G690" s="3" t="s">
        <v>363</v>
      </c>
      <c r="H690" s="3"/>
    </row>
    <row r="691">
      <c r="F691" s="8" t="str">
        <f>IFERROR(__xludf.DUMMYFUNCTION("""COMPUTED_VALUE"""),"")</f>
        <v/>
      </c>
      <c r="G691" s="3" t="s">
        <v>363</v>
      </c>
      <c r="H691" s="3"/>
    </row>
    <row r="692">
      <c r="F692" s="8" t="str">
        <f>IFERROR(__xludf.DUMMYFUNCTION("""COMPUTED_VALUE"""),"")</f>
        <v/>
      </c>
      <c r="G692" s="3" t="s">
        <v>363</v>
      </c>
      <c r="H692" s="3"/>
    </row>
    <row r="693">
      <c r="F693" s="8" t="str">
        <f>IFERROR(__xludf.DUMMYFUNCTION("""COMPUTED_VALUE"""),"")</f>
        <v/>
      </c>
      <c r="G693" s="3" t="s">
        <v>363</v>
      </c>
      <c r="H693" s="3"/>
    </row>
    <row r="694">
      <c r="F694" s="8" t="str">
        <f>IFERROR(__xludf.DUMMYFUNCTION("""COMPUTED_VALUE"""),"")</f>
        <v/>
      </c>
      <c r="G694" s="3" t="s">
        <v>363</v>
      </c>
      <c r="H694" s="3"/>
    </row>
    <row r="695">
      <c r="F695" s="8" t="str">
        <f>IFERROR(__xludf.DUMMYFUNCTION("""COMPUTED_VALUE"""),"")</f>
        <v/>
      </c>
      <c r="G695" s="3" t="s">
        <v>363</v>
      </c>
      <c r="H695" s="3"/>
    </row>
    <row r="696">
      <c r="F696" s="8" t="str">
        <f>IFERROR(__xludf.DUMMYFUNCTION("""COMPUTED_VALUE"""),"")</f>
        <v/>
      </c>
      <c r="G696" s="3" t="s">
        <v>363</v>
      </c>
      <c r="H696" s="3"/>
    </row>
    <row r="697">
      <c r="F697" s="8" t="str">
        <f>IFERROR(__xludf.DUMMYFUNCTION("""COMPUTED_VALUE"""),"")</f>
        <v/>
      </c>
      <c r="G697" s="3" t="s">
        <v>363</v>
      </c>
      <c r="H697" s="3"/>
    </row>
    <row r="698">
      <c r="F698" s="8" t="str">
        <f>IFERROR(__xludf.DUMMYFUNCTION("""COMPUTED_VALUE"""),"")</f>
        <v/>
      </c>
      <c r="G698" s="3" t="s">
        <v>363</v>
      </c>
      <c r="H698" s="3"/>
    </row>
    <row r="699">
      <c r="F699" s="8" t="str">
        <f>IFERROR(__xludf.DUMMYFUNCTION("""COMPUTED_VALUE"""),"")</f>
        <v/>
      </c>
      <c r="G699" s="3" t="s">
        <v>363</v>
      </c>
      <c r="H699" s="3"/>
    </row>
    <row r="700">
      <c r="F700" s="8" t="str">
        <f>IFERROR(__xludf.DUMMYFUNCTION("""COMPUTED_VALUE"""),"")</f>
        <v/>
      </c>
      <c r="G700" s="3" t="s">
        <v>363</v>
      </c>
      <c r="H700" s="3"/>
    </row>
    <row r="701">
      <c r="F701" s="8" t="str">
        <f>IFERROR(__xludf.DUMMYFUNCTION("""COMPUTED_VALUE"""),"")</f>
        <v/>
      </c>
      <c r="G701" s="3" t="s">
        <v>363</v>
      </c>
      <c r="H701" s="3"/>
    </row>
    <row r="702">
      <c r="F702" s="8" t="str">
        <f>IFERROR(__xludf.DUMMYFUNCTION("""COMPUTED_VALUE"""),"")</f>
        <v/>
      </c>
      <c r="G702" s="3" t="s">
        <v>363</v>
      </c>
      <c r="H702" s="3"/>
    </row>
    <row r="703">
      <c r="F703" s="8" t="str">
        <f>IFERROR(__xludf.DUMMYFUNCTION("""COMPUTED_VALUE"""),"")</f>
        <v/>
      </c>
      <c r="G703" s="3" t="s">
        <v>363</v>
      </c>
      <c r="H703" s="3"/>
    </row>
    <row r="704">
      <c r="F704" s="8" t="str">
        <f>IFERROR(__xludf.DUMMYFUNCTION("""COMPUTED_VALUE"""),"")</f>
        <v/>
      </c>
      <c r="G704" s="3" t="s">
        <v>363</v>
      </c>
      <c r="H704" s="3"/>
    </row>
    <row r="705">
      <c r="F705" s="8" t="str">
        <f>IFERROR(__xludf.DUMMYFUNCTION("""COMPUTED_VALUE"""),"")</f>
        <v/>
      </c>
      <c r="G705" s="3" t="s">
        <v>363</v>
      </c>
      <c r="H705" s="3"/>
    </row>
    <row r="706">
      <c r="F706" s="8" t="str">
        <f>IFERROR(__xludf.DUMMYFUNCTION("""COMPUTED_VALUE"""),"")</f>
        <v/>
      </c>
      <c r="G706" s="3" t="s">
        <v>363</v>
      </c>
      <c r="H706" s="3"/>
    </row>
    <row r="707">
      <c r="F707" s="8" t="str">
        <f>IFERROR(__xludf.DUMMYFUNCTION("""COMPUTED_VALUE"""),"")</f>
        <v/>
      </c>
      <c r="G707" s="3" t="s">
        <v>363</v>
      </c>
      <c r="H707" s="3"/>
    </row>
    <row r="708">
      <c r="F708" s="8" t="str">
        <f>IFERROR(__xludf.DUMMYFUNCTION("""COMPUTED_VALUE"""),"")</f>
        <v/>
      </c>
      <c r="G708" s="3" t="s">
        <v>363</v>
      </c>
      <c r="H708" s="3"/>
    </row>
    <row r="709">
      <c r="F709" s="8" t="str">
        <f>IFERROR(__xludf.DUMMYFUNCTION("""COMPUTED_VALUE"""),"")</f>
        <v/>
      </c>
      <c r="G709" s="3" t="s">
        <v>363</v>
      </c>
      <c r="H709" s="3"/>
    </row>
    <row r="710">
      <c r="F710" s="8" t="str">
        <f>IFERROR(__xludf.DUMMYFUNCTION("""COMPUTED_VALUE"""),"")</f>
        <v/>
      </c>
      <c r="G710" s="3" t="s">
        <v>363</v>
      </c>
      <c r="H710" s="3"/>
    </row>
    <row r="711">
      <c r="F711" s="8" t="str">
        <f>IFERROR(__xludf.DUMMYFUNCTION("""COMPUTED_VALUE"""),"")</f>
        <v/>
      </c>
      <c r="G711" s="3" t="s">
        <v>363</v>
      </c>
      <c r="H711" s="3"/>
    </row>
    <row r="712">
      <c r="F712" s="8" t="str">
        <f>IFERROR(__xludf.DUMMYFUNCTION("""COMPUTED_VALUE"""),"")</f>
        <v/>
      </c>
      <c r="G712" s="3" t="s">
        <v>363</v>
      </c>
      <c r="H712" s="3"/>
    </row>
    <row r="713">
      <c r="F713" s="8" t="str">
        <f>IFERROR(__xludf.DUMMYFUNCTION("""COMPUTED_VALUE"""),"")</f>
        <v/>
      </c>
      <c r="G713" s="3" t="s">
        <v>363</v>
      </c>
      <c r="H713" s="3"/>
    </row>
    <row r="714">
      <c r="F714" s="8" t="str">
        <f>IFERROR(__xludf.DUMMYFUNCTION("""COMPUTED_VALUE"""),"")</f>
        <v/>
      </c>
      <c r="G714" s="3" t="s">
        <v>363</v>
      </c>
      <c r="H714" s="3"/>
    </row>
    <row r="715">
      <c r="F715" s="8" t="str">
        <f>IFERROR(__xludf.DUMMYFUNCTION("""COMPUTED_VALUE"""),"")</f>
        <v/>
      </c>
      <c r="G715" s="3" t="s">
        <v>363</v>
      </c>
      <c r="H715" s="3"/>
    </row>
    <row r="716">
      <c r="F716" s="8" t="str">
        <f>IFERROR(__xludf.DUMMYFUNCTION("""COMPUTED_VALUE"""),"")</f>
        <v/>
      </c>
      <c r="G716" s="3" t="s">
        <v>363</v>
      </c>
      <c r="H716" s="3"/>
    </row>
    <row r="717">
      <c r="F717" s="8" t="str">
        <f>IFERROR(__xludf.DUMMYFUNCTION("""COMPUTED_VALUE"""),"")</f>
        <v/>
      </c>
      <c r="G717" s="3" t="s">
        <v>363</v>
      </c>
      <c r="H717" s="3"/>
    </row>
    <row r="718">
      <c r="F718" s="8" t="str">
        <f>IFERROR(__xludf.DUMMYFUNCTION("""COMPUTED_VALUE"""),"")</f>
        <v/>
      </c>
      <c r="G718" s="3" t="s">
        <v>363</v>
      </c>
      <c r="H718" s="3"/>
    </row>
    <row r="719">
      <c r="F719" s="8" t="str">
        <f>IFERROR(__xludf.DUMMYFUNCTION("""COMPUTED_VALUE"""),"")</f>
        <v/>
      </c>
      <c r="G719" s="3" t="s">
        <v>363</v>
      </c>
      <c r="H719" s="3"/>
    </row>
    <row r="720">
      <c r="F720" s="8" t="str">
        <f>IFERROR(__xludf.DUMMYFUNCTION("""COMPUTED_VALUE"""),"")</f>
        <v/>
      </c>
      <c r="G720" s="3" t="s">
        <v>363</v>
      </c>
      <c r="H720" s="3"/>
    </row>
    <row r="721">
      <c r="F721" s="8" t="str">
        <f>IFERROR(__xludf.DUMMYFUNCTION("""COMPUTED_VALUE"""),"")</f>
        <v/>
      </c>
      <c r="G721" s="3" t="s">
        <v>363</v>
      </c>
      <c r="H721" s="3"/>
    </row>
    <row r="722">
      <c r="F722" s="8" t="str">
        <f>IFERROR(__xludf.DUMMYFUNCTION("""COMPUTED_VALUE"""),"")</f>
        <v/>
      </c>
      <c r="G722" s="3" t="s">
        <v>363</v>
      </c>
      <c r="H722" s="3"/>
    </row>
    <row r="723">
      <c r="F723" s="8" t="str">
        <f>IFERROR(__xludf.DUMMYFUNCTION("""COMPUTED_VALUE"""),"")</f>
        <v/>
      </c>
      <c r="G723" s="3" t="s">
        <v>363</v>
      </c>
      <c r="H723" s="3"/>
    </row>
    <row r="724">
      <c r="F724" s="8" t="str">
        <f>IFERROR(__xludf.DUMMYFUNCTION("""COMPUTED_VALUE"""),"")</f>
        <v/>
      </c>
      <c r="G724" s="3" t="s">
        <v>363</v>
      </c>
      <c r="H724" s="3"/>
    </row>
    <row r="725">
      <c r="F725" s="8" t="str">
        <f>IFERROR(__xludf.DUMMYFUNCTION("""COMPUTED_VALUE"""),"")</f>
        <v/>
      </c>
      <c r="G725" s="3" t="s">
        <v>363</v>
      </c>
      <c r="H725" s="3"/>
    </row>
    <row r="726">
      <c r="F726" s="8" t="str">
        <f>IFERROR(__xludf.DUMMYFUNCTION("""COMPUTED_VALUE"""),"")</f>
        <v/>
      </c>
      <c r="G726" s="3" t="s">
        <v>363</v>
      </c>
      <c r="H726" s="3"/>
    </row>
    <row r="727">
      <c r="F727" s="8" t="str">
        <f>IFERROR(__xludf.DUMMYFUNCTION("""COMPUTED_VALUE"""),"")</f>
        <v/>
      </c>
      <c r="G727" s="3" t="s">
        <v>363</v>
      </c>
      <c r="H727" s="3"/>
    </row>
    <row r="728">
      <c r="F728" s="8" t="str">
        <f>IFERROR(__xludf.DUMMYFUNCTION("""COMPUTED_VALUE"""),"")</f>
        <v/>
      </c>
      <c r="G728" s="3" t="s">
        <v>363</v>
      </c>
      <c r="H728" s="3"/>
    </row>
    <row r="729">
      <c r="F729" s="8" t="str">
        <f>IFERROR(__xludf.DUMMYFUNCTION("""COMPUTED_VALUE"""),"")</f>
        <v/>
      </c>
      <c r="G729" s="3" t="s">
        <v>363</v>
      </c>
      <c r="H729" s="3"/>
    </row>
    <row r="730">
      <c r="F730" s="8" t="str">
        <f>IFERROR(__xludf.DUMMYFUNCTION("""COMPUTED_VALUE"""),"")</f>
        <v/>
      </c>
      <c r="G730" s="3" t="s">
        <v>363</v>
      </c>
      <c r="H730" s="3"/>
    </row>
    <row r="731">
      <c r="F731" s="8" t="str">
        <f>IFERROR(__xludf.DUMMYFUNCTION("""COMPUTED_VALUE"""),"")</f>
        <v/>
      </c>
      <c r="G731" s="3" t="s">
        <v>363</v>
      </c>
      <c r="H731" s="3"/>
    </row>
    <row r="732">
      <c r="F732" s="8" t="str">
        <f>IFERROR(__xludf.DUMMYFUNCTION("""COMPUTED_VALUE"""),"")</f>
        <v/>
      </c>
      <c r="G732" s="3" t="s">
        <v>363</v>
      </c>
      <c r="H732" s="3"/>
    </row>
    <row r="733">
      <c r="F733" s="8" t="str">
        <f>IFERROR(__xludf.DUMMYFUNCTION("""COMPUTED_VALUE"""),"")</f>
        <v/>
      </c>
      <c r="G733" s="3" t="s">
        <v>363</v>
      </c>
      <c r="H733" s="3"/>
    </row>
    <row r="734">
      <c r="F734" s="8" t="str">
        <f>IFERROR(__xludf.DUMMYFUNCTION("""COMPUTED_VALUE"""),"")</f>
        <v/>
      </c>
      <c r="G734" s="3" t="s">
        <v>363</v>
      </c>
      <c r="H734" s="3"/>
    </row>
    <row r="735">
      <c r="F735" s="8" t="str">
        <f>IFERROR(__xludf.DUMMYFUNCTION("""COMPUTED_VALUE"""),"")</f>
        <v/>
      </c>
      <c r="G735" s="3" t="s">
        <v>363</v>
      </c>
      <c r="H735" s="3"/>
    </row>
    <row r="736">
      <c r="F736" s="8" t="str">
        <f>IFERROR(__xludf.DUMMYFUNCTION("""COMPUTED_VALUE"""),"")</f>
        <v/>
      </c>
      <c r="G736" s="3" t="s">
        <v>363</v>
      </c>
      <c r="H736" s="3"/>
    </row>
    <row r="737">
      <c r="F737" s="8" t="str">
        <f>IFERROR(__xludf.DUMMYFUNCTION("""COMPUTED_VALUE"""),"")</f>
        <v/>
      </c>
      <c r="G737" s="3" t="s">
        <v>363</v>
      </c>
      <c r="H737" s="3"/>
    </row>
    <row r="738">
      <c r="F738" s="8" t="str">
        <f>IFERROR(__xludf.DUMMYFUNCTION("""COMPUTED_VALUE"""),"")</f>
        <v/>
      </c>
      <c r="G738" s="3" t="s">
        <v>363</v>
      </c>
      <c r="H738" s="3"/>
    </row>
    <row r="739">
      <c r="F739" s="8" t="str">
        <f>IFERROR(__xludf.DUMMYFUNCTION("""COMPUTED_VALUE"""),"")</f>
        <v/>
      </c>
      <c r="G739" s="3" t="s">
        <v>363</v>
      </c>
      <c r="H739" s="3"/>
    </row>
    <row r="740">
      <c r="F740" s="8" t="str">
        <f>IFERROR(__xludf.DUMMYFUNCTION("""COMPUTED_VALUE"""),"")</f>
        <v/>
      </c>
      <c r="G740" s="3" t="s">
        <v>363</v>
      </c>
      <c r="H740" s="3"/>
    </row>
    <row r="741">
      <c r="F741" s="8" t="str">
        <f>IFERROR(__xludf.DUMMYFUNCTION("""COMPUTED_VALUE"""),"")</f>
        <v/>
      </c>
      <c r="G741" s="3" t="s">
        <v>363</v>
      </c>
      <c r="H741" s="3"/>
    </row>
    <row r="742">
      <c r="F742" s="8" t="str">
        <f>IFERROR(__xludf.DUMMYFUNCTION("""COMPUTED_VALUE"""),"")</f>
        <v/>
      </c>
      <c r="G742" s="3" t="s">
        <v>363</v>
      </c>
      <c r="H742" s="3"/>
    </row>
    <row r="743">
      <c r="F743" s="8" t="str">
        <f>IFERROR(__xludf.DUMMYFUNCTION("""COMPUTED_VALUE"""),"")</f>
        <v/>
      </c>
      <c r="G743" s="3" t="s">
        <v>363</v>
      </c>
      <c r="H743" s="3"/>
    </row>
    <row r="744">
      <c r="F744" s="8" t="str">
        <f>IFERROR(__xludf.DUMMYFUNCTION("""COMPUTED_VALUE"""),"")</f>
        <v/>
      </c>
      <c r="G744" s="3" t="s">
        <v>363</v>
      </c>
      <c r="H744" s="3"/>
    </row>
    <row r="745">
      <c r="F745" s="8" t="str">
        <f>IFERROR(__xludf.DUMMYFUNCTION("""COMPUTED_VALUE"""),"")</f>
        <v/>
      </c>
      <c r="G745" s="3" t="s">
        <v>363</v>
      </c>
      <c r="H745" s="3"/>
    </row>
    <row r="746">
      <c r="F746" s="8" t="str">
        <f>IFERROR(__xludf.DUMMYFUNCTION("""COMPUTED_VALUE"""),"")</f>
        <v/>
      </c>
      <c r="G746" s="3" t="s">
        <v>363</v>
      </c>
      <c r="H746" s="3"/>
    </row>
    <row r="747">
      <c r="F747" s="8" t="str">
        <f>IFERROR(__xludf.DUMMYFUNCTION("""COMPUTED_VALUE"""),"")</f>
        <v/>
      </c>
      <c r="G747" s="3" t="s">
        <v>363</v>
      </c>
      <c r="H747" s="3"/>
    </row>
    <row r="748">
      <c r="F748" s="8" t="str">
        <f>IFERROR(__xludf.DUMMYFUNCTION("""COMPUTED_VALUE"""),"")</f>
        <v/>
      </c>
      <c r="G748" s="3" t="s">
        <v>363</v>
      </c>
      <c r="H748" s="3"/>
    </row>
    <row r="749">
      <c r="F749" s="8" t="str">
        <f>IFERROR(__xludf.DUMMYFUNCTION("""COMPUTED_VALUE"""),"")</f>
        <v/>
      </c>
      <c r="G749" s="3" t="s">
        <v>363</v>
      </c>
      <c r="H749" s="3"/>
    </row>
    <row r="750">
      <c r="F750" s="8" t="str">
        <f>IFERROR(__xludf.DUMMYFUNCTION("""COMPUTED_VALUE"""),"")</f>
        <v/>
      </c>
      <c r="G750" s="3" t="s">
        <v>363</v>
      </c>
      <c r="H750" s="3"/>
    </row>
    <row r="751">
      <c r="F751" s="8" t="str">
        <f>IFERROR(__xludf.DUMMYFUNCTION("""COMPUTED_VALUE"""),"")</f>
        <v/>
      </c>
      <c r="G751" s="3" t="s">
        <v>363</v>
      </c>
      <c r="H751" s="3"/>
    </row>
    <row r="752">
      <c r="F752" s="8" t="str">
        <f>IFERROR(__xludf.DUMMYFUNCTION("""COMPUTED_VALUE"""),"")</f>
        <v/>
      </c>
      <c r="G752" s="3" t="s">
        <v>363</v>
      </c>
      <c r="H752" s="3"/>
    </row>
    <row r="753">
      <c r="F753" s="8" t="str">
        <f>IFERROR(__xludf.DUMMYFUNCTION("""COMPUTED_VALUE"""),"")</f>
        <v/>
      </c>
      <c r="G753" s="3" t="s">
        <v>363</v>
      </c>
      <c r="H753" s="3"/>
    </row>
    <row r="754">
      <c r="F754" s="8" t="str">
        <f>IFERROR(__xludf.DUMMYFUNCTION("""COMPUTED_VALUE"""),"")</f>
        <v/>
      </c>
      <c r="G754" s="3" t="s">
        <v>363</v>
      </c>
      <c r="H754" s="3"/>
    </row>
    <row r="755">
      <c r="F755" s="8" t="str">
        <f>IFERROR(__xludf.DUMMYFUNCTION("""COMPUTED_VALUE"""),"")</f>
        <v/>
      </c>
      <c r="G755" s="3" t="s">
        <v>363</v>
      </c>
      <c r="H755" s="3"/>
    </row>
    <row r="756">
      <c r="F756" s="8" t="str">
        <f>IFERROR(__xludf.DUMMYFUNCTION("""COMPUTED_VALUE"""),"")</f>
        <v/>
      </c>
      <c r="G756" s="3" t="s">
        <v>363</v>
      </c>
      <c r="H756" s="3"/>
    </row>
    <row r="757">
      <c r="F757" s="8" t="str">
        <f>IFERROR(__xludf.DUMMYFUNCTION("""COMPUTED_VALUE"""),"")</f>
        <v/>
      </c>
      <c r="G757" s="3" t="s">
        <v>363</v>
      </c>
      <c r="H757" s="3"/>
    </row>
    <row r="758">
      <c r="F758" s="8" t="str">
        <f>IFERROR(__xludf.DUMMYFUNCTION("""COMPUTED_VALUE"""),"")</f>
        <v/>
      </c>
      <c r="G758" s="3" t="s">
        <v>363</v>
      </c>
      <c r="H758" s="3"/>
    </row>
    <row r="759">
      <c r="F759" s="8" t="str">
        <f>IFERROR(__xludf.DUMMYFUNCTION("""COMPUTED_VALUE"""),"")</f>
        <v/>
      </c>
      <c r="G759" s="3" t="s">
        <v>363</v>
      </c>
      <c r="H759" s="3"/>
    </row>
    <row r="760">
      <c r="F760" s="8" t="str">
        <f>IFERROR(__xludf.DUMMYFUNCTION("""COMPUTED_VALUE"""),"")</f>
        <v/>
      </c>
      <c r="G760" s="3" t="s">
        <v>363</v>
      </c>
      <c r="H760" s="3"/>
    </row>
    <row r="761">
      <c r="F761" s="8" t="str">
        <f>IFERROR(__xludf.DUMMYFUNCTION("""COMPUTED_VALUE"""),"")</f>
        <v/>
      </c>
      <c r="G761" s="3" t="s">
        <v>363</v>
      </c>
      <c r="H761" s="3"/>
    </row>
    <row r="762">
      <c r="F762" s="8" t="str">
        <f>IFERROR(__xludf.DUMMYFUNCTION("""COMPUTED_VALUE"""),"")</f>
        <v/>
      </c>
      <c r="G762" s="3" t="s">
        <v>363</v>
      </c>
      <c r="H762" s="3"/>
    </row>
    <row r="763">
      <c r="F763" s="8" t="str">
        <f>IFERROR(__xludf.DUMMYFUNCTION("""COMPUTED_VALUE"""),"")</f>
        <v/>
      </c>
      <c r="G763" s="3" t="s">
        <v>363</v>
      </c>
      <c r="H763" s="3"/>
    </row>
    <row r="764">
      <c r="F764" s="8" t="str">
        <f>IFERROR(__xludf.DUMMYFUNCTION("""COMPUTED_VALUE"""),"")</f>
        <v/>
      </c>
      <c r="G764" s="3" t="s">
        <v>363</v>
      </c>
      <c r="H764" s="3"/>
    </row>
    <row r="765">
      <c r="F765" s="8" t="str">
        <f>IFERROR(__xludf.DUMMYFUNCTION("""COMPUTED_VALUE"""),"")</f>
        <v/>
      </c>
      <c r="G765" s="3" t="s">
        <v>363</v>
      </c>
      <c r="H765" s="3"/>
    </row>
    <row r="766">
      <c r="F766" s="8" t="str">
        <f>IFERROR(__xludf.DUMMYFUNCTION("""COMPUTED_VALUE"""),"")</f>
        <v/>
      </c>
      <c r="G766" s="3" t="s">
        <v>363</v>
      </c>
      <c r="H766" s="3"/>
    </row>
    <row r="767">
      <c r="F767" s="8" t="str">
        <f>IFERROR(__xludf.DUMMYFUNCTION("""COMPUTED_VALUE"""),"")</f>
        <v/>
      </c>
      <c r="G767" s="3" t="s">
        <v>363</v>
      </c>
      <c r="H767" s="3"/>
    </row>
    <row r="768">
      <c r="F768" s="8" t="str">
        <f>IFERROR(__xludf.DUMMYFUNCTION("""COMPUTED_VALUE"""),"")</f>
        <v/>
      </c>
      <c r="G768" s="3" t="s">
        <v>363</v>
      </c>
      <c r="H768" s="3"/>
    </row>
    <row r="769">
      <c r="F769" s="8" t="str">
        <f>IFERROR(__xludf.DUMMYFUNCTION("""COMPUTED_VALUE"""),"")</f>
        <v/>
      </c>
      <c r="G769" s="3" t="s">
        <v>363</v>
      </c>
      <c r="H769" s="3"/>
    </row>
    <row r="770">
      <c r="F770" s="8" t="str">
        <f>IFERROR(__xludf.DUMMYFUNCTION("""COMPUTED_VALUE"""),"")</f>
        <v/>
      </c>
      <c r="G770" s="3" t="s">
        <v>363</v>
      </c>
      <c r="H770" s="3"/>
    </row>
    <row r="771">
      <c r="F771" s="8" t="str">
        <f>IFERROR(__xludf.DUMMYFUNCTION("""COMPUTED_VALUE"""),"")</f>
        <v/>
      </c>
      <c r="G771" s="3" t="s">
        <v>363</v>
      </c>
      <c r="H771" s="3"/>
    </row>
    <row r="772">
      <c r="F772" s="8" t="str">
        <f>IFERROR(__xludf.DUMMYFUNCTION("""COMPUTED_VALUE"""),"")</f>
        <v/>
      </c>
      <c r="G772" s="3" t="s">
        <v>363</v>
      </c>
      <c r="H772" s="3"/>
    </row>
    <row r="773">
      <c r="F773" s="8" t="str">
        <f>IFERROR(__xludf.DUMMYFUNCTION("""COMPUTED_VALUE"""),"")</f>
        <v/>
      </c>
      <c r="G773" s="3" t="s">
        <v>363</v>
      </c>
      <c r="H773" s="3"/>
    </row>
    <row r="774">
      <c r="F774" s="8" t="str">
        <f>IFERROR(__xludf.DUMMYFUNCTION("""COMPUTED_VALUE"""),"")</f>
        <v/>
      </c>
      <c r="G774" s="3" t="s">
        <v>363</v>
      </c>
      <c r="H774" s="3"/>
    </row>
    <row r="775">
      <c r="F775" s="8" t="str">
        <f>IFERROR(__xludf.DUMMYFUNCTION("""COMPUTED_VALUE"""),"")</f>
        <v/>
      </c>
      <c r="G775" s="3" t="s">
        <v>363</v>
      </c>
      <c r="H775" s="3"/>
    </row>
    <row r="776">
      <c r="F776" s="8" t="str">
        <f>IFERROR(__xludf.DUMMYFUNCTION("""COMPUTED_VALUE"""),"")</f>
        <v/>
      </c>
      <c r="G776" s="3" t="s">
        <v>363</v>
      </c>
      <c r="H776" s="3"/>
    </row>
    <row r="777">
      <c r="F777" s="8" t="str">
        <f>IFERROR(__xludf.DUMMYFUNCTION("""COMPUTED_VALUE"""),"")</f>
        <v/>
      </c>
      <c r="G777" s="3" t="s">
        <v>363</v>
      </c>
      <c r="H777" s="3"/>
    </row>
    <row r="778">
      <c r="F778" s="8" t="str">
        <f>IFERROR(__xludf.DUMMYFUNCTION("""COMPUTED_VALUE"""),"")</f>
        <v/>
      </c>
      <c r="G778" s="3" t="s">
        <v>363</v>
      </c>
      <c r="H778" s="3"/>
    </row>
    <row r="779">
      <c r="F779" s="8" t="str">
        <f>IFERROR(__xludf.DUMMYFUNCTION("""COMPUTED_VALUE"""),"")</f>
        <v/>
      </c>
      <c r="G779" s="3" t="s">
        <v>363</v>
      </c>
      <c r="H779" s="3"/>
    </row>
    <row r="780">
      <c r="F780" s="8" t="str">
        <f>IFERROR(__xludf.DUMMYFUNCTION("""COMPUTED_VALUE"""),"")</f>
        <v/>
      </c>
      <c r="G780" s="3" t="s">
        <v>363</v>
      </c>
      <c r="H780" s="3"/>
    </row>
    <row r="781">
      <c r="F781" s="8" t="str">
        <f>IFERROR(__xludf.DUMMYFUNCTION("""COMPUTED_VALUE"""),"")</f>
        <v/>
      </c>
      <c r="G781" s="3" t="s">
        <v>363</v>
      </c>
      <c r="H781" s="3"/>
    </row>
    <row r="782">
      <c r="F782" s="8" t="str">
        <f>IFERROR(__xludf.DUMMYFUNCTION("""COMPUTED_VALUE"""),"")</f>
        <v/>
      </c>
      <c r="G782" s="3" t="s">
        <v>363</v>
      </c>
      <c r="H782" s="3"/>
    </row>
    <row r="783">
      <c r="F783" s="8" t="str">
        <f>IFERROR(__xludf.DUMMYFUNCTION("""COMPUTED_VALUE"""),"")</f>
        <v/>
      </c>
      <c r="G783" s="3" t="s">
        <v>363</v>
      </c>
      <c r="H783" s="3"/>
    </row>
    <row r="784">
      <c r="F784" s="8" t="str">
        <f>IFERROR(__xludf.DUMMYFUNCTION("""COMPUTED_VALUE"""),"")</f>
        <v/>
      </c>
      <c r="G784" s="3" t="s">
        <v>363</v>
      </c>
      <c r="H784" s="3"/>
    </row>
    <row r="785">
      <c r="F785" s="8" t="str">
        <f>IFERROR(__xludf.DUMMYFUNCTION("""COMPUTED_VALUE"""),"")</f>
        <v/>
      </c>
      <c r="G785" s="3" t="s">
        <v>363</v>
      </c>
      <c r="H785" s="3"/>
    </row>
    <row r="786">
      <c r="F786" s="8" t="str">
        <f>IFERROR(__xludf.DUMMYFUNCTION("""COMPUTED_VALUE"""),"")</f>
        <v/>
      </c>
      <c r="G786" s="3" t="s">
        <v>363</v>
      </c>
      <c r="H786" s="3"/>
    </row>
    <row r="787">
      <c r="F787" s="8" t="str">
        <f>IFERROR(__xludf.DUMMYFUNCTION("""COMPUTED_VALUE"""),"")</f>
        <v/>
      </c>
      <c r="G787" s="3" t="s">
        <v>363</v>
      </c>
      <c r="H787" s="3"/>
    </row>
    <row r="788">
      <c r="F788" s="8" t="str">
        <f>IFERROR(__xludf.DUMMYFUNCTION("""COMPUTED_VALUE"""),"")</f>
        <v/>
      </c>
      <c r="G788" s="3" t="s">
        <v>363</v>
      </c>
      <c r="H788" s="3"/>
    </row>
    <row r="789">
      <c r="F789" s="8" t="str">
        <f>IFERROR(__xludf.DUMMYFUNCTION("""COMPUTED_VALUE"""),"")</f>
        <v/>
      </c>
      <c r="G789" s="3" t="s">
        <v>363</v>
      </c>
      <c r="H789" s="3"/>
    </row>
    <row r="790">
      <c r="F790" s="8" t="str">
        <f>IFERROR(__xludf.DUMMYFUNCTION("""COMPUTED_VALUE"""),"")</f>
        <v/>
      </c>
      <c r="G790" s="3" t="s">
        <v>363</v>
      </c>
      <c r="H790" s="3"/>
    </row>
    <row r="791">
      <c r="F791" s="8" t="str">
        <f>IFERROR(__xludf.DUMMYFUNCTION("""COMPUTED_VALUE"""),"")</f>
        <v/>
      </c>
      <c r="G791" s="3" t="s">
        <v>363</v>
      </c>
      <c r="H791" s="3"/>
    </row>
    <row r="792">
      <c r="F792" s="8" t="str">
        <f>IFERROR(__xludf.DUMMYFUNCTION("""COMPUTED_VALUE"""),"")</f>
        <v/>
      </c>
      <c r="G792" s="3" t="s">
        <v>363</v>
      </c>
      <c r="H792" s="3"/>
    </row>
    <row r="793">
      <c r="F793" s="8" t="str">
        <f>IFERROR(__xludf.DUMMYFUNCTION("""COMPUTED_VALUE"""),"")</f>
        <v/>
      </c>
      <c r="G793" s="3" t="s">
        <v>363</v>
      </c>
      <c r="H793" s="3"/>
    </row>
    <row r="794">
      <c r="F794" s="8" t="str">
        <f>IFERROR(__xludf.DUMMYFUNCTION("""COMPUTED_VALUE"""),"")</f>
        <v/>
      </c>
      <c r="G794" s="3" t="s">
        <v>363</v>
      </c>
      <c r="H794" s="3"/>
    </row>
    <row r="795">
      <c r="F795" s="8" t="str">
        <f>IFERROR(__xludf.DUMMYFUNCTION("""COMPUTED_VALUE"""),"")</f>
        <v/>
      </c>
      <c r="G795" s="3" t="s">
        <v>363</v>
      </c>
      <c r="H795" s="3"/>
    </row>
    <row r="796">
      <c r="F796" s="8" t="str">
        <f>IFERROR(__xludf.DUMMYFUNCTION("""COMPUTED_VALUE"""),"")</f>
        <v/>
      </c>
      <c r="G796" s="3" t="s">
        <v>363</v>
      </c>
      <c r="H796" s="3"/>
    </row>
    <row r="797">
      <c r="F797" s="8" t="str">
        <f>IFERROR(__xludf.DUMMYFUNCTION("""COMPUTED_VALUE"""),"")</f>
        <v/>
      </c>
      <c r="G797" s="3" t="s">
        <v>363</v>
      </c>
      <c r="H797" s="3"/>
    </row>
    <row r="798">
      <c r="F798" s="8" t="str">
        <f>IFERROR(__xludf.DUMMYFUNCTION("""COMPUTED_VALUE"""),"")</f>
        <v/>
      </c>
      <c r="G798" s="3" t="s">
        <v>363</v>
      </c>
      <c r="H798" s="3"/>
    </row>
    <row r="799">
      <c r="F799" s="8" t="str">
        <f>IFERROR(__xludf.DUMMYFUNCTION("""COMPUTED_VALUE"""),"")</f>
        <v/>
      </c>
      <c r="G799" s="3" t="s">
        <v>363</v>
      </c>
      <c r="H799" s="3"/>
    </row>
    <row r="800">
      <c r="F800" s="8" t="str">
        <f>IFERROR(__xludf.DUMMYFUNCTION("""COMPUTED_VALUE"""),"")</f>
        <v/>
      </c>
      <c r="G800" s="3" t="s">
        <v>363</v>
      </c>
      <c r="H800" s="3"/>
    </row>
    <row r="801">
      <c r="F801" s="8" t="str">
        <f>IFERROR(__xludf.DUMMYFUNCTION("""COMPUTED_VALUE"""),"")</f>
        <v/>
      </c>
      <c r="G801" s="3" t="s">
        <v>363</v>
      </c>
      <c r="H801" s="3"/>
    </row>
    <row r="802">
      <c r="F802" s="8" t="str">
        <f>IFERROR(__xludf.DUMMYFUNCTION("""COMPUTED_VALUE"""),"")</f>
        <v/>
      </c>
      <c r="G802" s="3" t="s">
        <v>363</v>
      </c>
      <c r="H802" s="3"/>
    </row>
    <row r="803">
      <c r="F803" s="8" t="str">
        <f>IFERROR(__xludf.DUMMYFUNCTION("""COMPUTED_VALUE"""),"")</f>
        <v/>
      </c>
      <c r="G803" s="3" t="s">
        <v>363</v>
      </c>
      <c r="H803" s="3"/>
    </row>
    <row r="804">
      <c r="F804" s="8" t="str">
        <f>IFERROR(__xludf.DUMMYFUNCTION("""COMPUTED_VALUE"""),"")</f>
        <v/>
      </c>
      <c r="G804" s="3" t="s">
        <v>363</v>
      </c>
      <c r="H804" s="3"/>
    </row>
    <row r="805">
      <c r="F805" s="8" t="str">
        <f>IFERROR(__xludf.DUMMYFUNCTION("""COMPUTED_VALUE"""),"")</f>
        <v/>
      </c>
      <c r="G805" s="3" t="s">
        <v>363</v>
      </c>
      <c r="H805" s="3"/>
    </row>
    <row r="806">
      <c r="F806" s="8" t="str">
        <f>IFERROR(__xludf.DUMMYFUNCTION("""COMPUTED_VALUE"""),"")</f>
        <v/>
      </c>
      <c r="G806" s="3" t="s">
        <v>363</v>
      </c>
      <c r="H806" s="3"/>
    </row>
    <row r="807">
      <c r="F807" s="8" t="str">
        <f>IFERROR(__xludf.DUMMYFUNCTION("""COMPUTED_VALUE"""),"")</f>
        <v/>
      </c>
      <c r="G807" s="3" t="s">
        <v>363</v>
      </c>
      <c r="H807" s="3"/>
    </row>
    <row r="808">
      <c r="F808" s="8" t="str">
        <f>IFERROR(__xludf.DUMMYFUNCTION("""COMPUTED_VALUE"""),"")</f>
        <v/>
      </c>
      <c r="G808" s="3" t="s">
        <v>363</v>
      </c>
      <c r="H808" s="3"/>
    </row>
    <row r="809">
      <c r="F809" s="8" t="str">
        <f>IFERROR(__xludf.DUMMYFUNCTION("""COMPUTED_VALUE"""),"")</f>
        <v/>
      </c>
      <c r="G809" s="3" t="s">
        <v>363</v>
      </c>
      <c r="H809" s="3"/>
    </row>
    <row r="810">
      <c r="F810" s="8" t="str">
        <f>IFERROR(__xludf.DUMMYFUNCTION("""COMPUTED_VALUE"""),"")</f>
        <v/>
      </c>
      <c r="G810" s="3" t="s">
        <v>363</v>
      </c>
      <c r="H810" s="3"/>
    </row>
    <row r="811">
      <c r="F811" s="8" t="str">
        <f>IFERROR(__xludf.DUMMYFUNCTION("""COMPUTED_VALUE"""),"")</f>
        <v/>
      </c>
      <c r="G811" s="3" t="s">
        <v>363</v>
      </c>
      <c r="H811" s="3"/>
    </row>
    <row r="812">
      <c r="F812" s="8" t="str">
        <f>IFERROR(__xludf.DUMMYFUNCTION("""COMPUTED_VALUE"""),"")</f>
        <v/>
      </c>
      <c r="G812" s="3" t="s">
        <v>363</v>
      </c>
      <c r="H812" s="3"/>
    </row>
    <row r="813">
      <c r="F813" s="8" t="str">
        <f>IFERROR(__xludf.DUMMYFUNCTION("""COMPUTED_VALUE"""),"")</f>
        <v/>
      </c>
      <c r="G813" s="3" t="s">
        <v>363</v>
      </c>
      <c r="H813" s="3"/>
    </row>
    <row r="814">
      <c r="F814" s="8" t="str">
        <f>IFERROR(__xludf.DUMMYFUNCTION("""COMPUTED_VALUE"""),"")</f>
        <v/>
      </c>
      <c r="G814" s="3" t="s">
        <v>363</v>
      </c>
      <c r="H814" s="3"/>
    </row>
    <row r="815">
      <c r="F815" s="8" t="str">
        <f>IFERROR(__xludf.DUMMYFUNCTION("""COMPUTED_VALUE"""),"")</f>
        <v/>
      </c>
      <c r="G815" s="3" t="s">
        <v>363</v>
      </c>
      <c r="H815" s="3"/>
    </row>
    <row r="816">
      <c r="F816" s="8" t="str">
        <f>IFERROR(__xludf.DUMMYFUNCTION("""COMPUTED_VALUE"""),"")</f>
        <v/>
      </c>
      <c r="G816" s="3" t="s">
        <v>363</v>
      </c>
      <c r="H816" s="3"/>
    </row>
    <row r="817">
      <c r="F817" s="8" t="str">
        <f>IFERROR(__xludf.DUMMYFUNCTION("""COMPUTED_VALUE"""),"")</f>
        <v/>
      </c>
      <c r="G817" s="3" t="s">
        <v>363</v>
      </c>
      <c r="H817" s="3"/>
    </row>
    <row r="818">
      <c r="F818" s="8" t="str">
        <f>IFERROR(__xludf.DUMMYFUNCTION("""COMPUTED_VALUE"""),"")</f>
        <v/>
      </c>
      <c r="G818" s="3" t="s">
        <v>363</v>
      </c>
      <c r="H818" s="3"/>
    </row>
    <row r="819">
      <c r="F819" s="8" t="str">
        <f>IFERROR(__xludf.DUMMYFUNCTION("""COMPUTED_VALUE"""),"")</f>
        <v/>
      </c>
      <c r="G819" s="3" t="s">
        <v>363</v>
      </c>
      <c r="H819" s="3"/>
    </row>
    <row r="820">
      <c r="F820" s="8" t="str">
        <f>IFERROR(__xludf.DUMMYFUNCTION("""COMPUTED_VALUE"""),"")</f>
        <v/>
      </c>
      <c r="G820" s="3" t="s">
        <v>363</v>
      </c>
      <c r="H820" s="3"/>
    </row>
    <row r="821">
      <c r="F821" s="8" t="str">
        <f>IFERROR(__xludf.DUMMYFUNCTION("""COMPUTED_VALUE"""),"")</f>
        <v/>
      </c>
      <c r="G821" s="3" t="s">
        <v>363</v>
      </c>
      <c r="H821" s="3"/>
    </row>
    <row r="822">
      <c r="F822" s="8" t="str">
        <f>IFERROR(__xludf.DUMMYFUNCTION("""COMPUTED_VALUE"""),"")</f>
        <v/>
      </c>
      <c r="G822" s="3" t="s">
        <v>363</v>
      </c>
      <c r="H822" s="3"/>
    </row>
    <row r="823">
      <c r="F823" s="8" t="str">
        <f>IFERROR(__xludf.DUMMYFUNCTION("""COMPUTED_VALUE"""),"")</f>
        <v/>
      </c>
      <c r="G823" s="3" t="s">
        <v>363</v>
      </c>
      <c r="H823" s="3"/>
    </row>
    <row r="824">
      <c r="F824" s="8" t="str">
        <f>IFERROR(__xludf.DUMMYFUNCTION("""COMPUTED_VALUE"""),"")</f>
        <v/>
      </c>
      <c r="G824" s="3" t="s">
        <v>363</v>
      </c>
      <c r="H824" s="3"/>
    </row>
    <row r="825">
      <c r="F825" s="8" t="str">
        <f>IFERROR(__xludf.DUMMYFUNCTION("""COMPUTED_VALUE"""),"")</f>
        <v/>
      </c>
      <c r="G825" s="3" t="s">
        <v>363</v>
      </c>
      <c r="H825" s="3"/>
    </row>
    <row r="826">
      <c r="F826" s="8" t="str">
        <f>IFERROR(__xludf.DUMMYFUNCTION("""COMPUTED_VALUE"""),"")</f>
        <v/>
      </c>
      <c r="G826" s="3" t="s">
        <v>363</v>
      </c>
      <c r="H826" s="3"/>
    </row>
    <row r="827">
      <c r="F827" s="8" t="str">
        <f>IFERROR(__xludf.DUMMYFUNCTION("""COMPUTED_VALUE"""),"")</f>
        <v/>
      </c>
      <c r="G827" s="3" t="s">
        <v>363</v>
      </c>
      <c r="H827" s="3"/>
    </row>
    <row r="828">
      <c r="F828" s="8" t="str">
        <f>IFERROR(__xludf.DUMMYFUNCTION("""COMPUTED_VALUE"""),"")</f>
        <v/>
      </c>
      <c r="G828" s="3" t="s">
        <v>363</v>
      </c>
      <c r="H828" s="3"/>
    </row>
    <row r="829">
      <c r="F829" s="8" t="str">
        <f>IFERROR(__xludf.DUMMYFUNCTION("""COMPUTED_VALUE"""),"")</f>
        <v/>
      </c>
      <c r="G829" s="3" t="s">
        <v>363</v>
      </c>
      <c r="H829" s="3"/>
    </row>
    <row r="830">
      <c r="F830" s="8" t="str">
        <f>IFERROR(__xludf.DUMMYFUNCTION("""COMPUTED_VALUE"""),"")</f>
        <v/>
      </c>
      <c r="G830" s="3" t="s">
        <v>363</v>
      </c>
      <c r="H830" s="3"/>
    </row>
    <row r="831">
      <c r="F831" s="8" t="str">
        <f>IFERROR(__xludf.DUMMYFUNCTION("""COMPUTED_VALUE"""),"")</f>
        <v/>
      </c>
      <c r="G831" s="3" t="s">
        <v>363</v>
      </c>
      <c r="H831" s="3"/>
    </row>
    <row r="832">
      <c r="F832" s="8" t="str">
        <f>IFERROR(__xludf.DUMMYFUNCTION("""COMPUTED_VALUE"""),"")</f>
        <v/>
      </c>
      <c r="G832" s="3" t="s">
        <v>363</v>
      </c>
      <c r="H832" s="3"/>
    </row>
    <row r="833">
      <c r="F833" s="8" t="str">
        <f>IFERROR(__xludf.DUMMYFUNCTION("""COMPUTED_VALUE"""),"")</f>
        <v/>
      </c>
      <c r="G833" s="3" t="s">
        <v>363</v>
      </c>
      <c r="H833" s="3"/>
    </row>
    <row r="834">
      <c r="F834" s="8" t="str">
        <f>IFERROR(__xludf.DUMMYFUNCTION("""COMPUTED_VALUE"""),"")</f>
        <v/>
      </c>
      <c r="G834" s="3" t="s">
        <v>363</v>
      </c>
      <c r="H834" s="3"/>
    </row>
    <row r="835">
      <c r="F835" s="8" t="str">
        <f>IFERROR(__xludf.DUMMYFUNCTION("""COMPUTED_VALUE"""),"")</f>
        <v/>
      </c>
      <c r="G835" s="3" t="s">
        <v>363</v>
      </c>
      <c r="H835" s="3"/>
    </row>
    <row r="836">
      <c r="F836" s="8" t="str">
        <f>IFERROR(__xludf.DUMMYFUNCTION("""COMPUTED_VALUE"""),"")</f>
        <v/>
      </c>
      <c r="G836" s="3" t="s">
        <v>363</v>
      </c>
      <c r="H836" s="3"/>
    </row>
    <row r="837">
      <c r="F837" s="8" t="str">
        <f>IFERROR(__xludf.DUMMYFUNCTION("""COMPUTED_VALUE"""),"")</f>
        <v/>
      </c>
      <c r="G837" s="3" t="s">
        <v>363</v>
      </c>
      <c r="H837" s="3"/>
    </row>
    <row r="838">
      <c r="F838" s="8" t="str">
        <f>IFERROR(__xludf.DUMMYFUNCTION("""COMPUTED_VALUE"""),"")</f>
        <v/>
      </c>
      <c r="G838" s="3" t="s">
        <v>363</v>
      </c>
      <c r="H838" s="3"/>
    </row>
    <row r="839">
      <c r="F839" s="8" t="str">
        <f>IFERROR(__xludf.DUMMYFUNCTION("""COMPUTED_VALUE"""),"")</f>
        <v/>
      </c>
      <c r="G839" s="3" t="s">
        <v>363</v>
      </c>
      <c r="H839" s="3"/>
    </row>
    <row r="840">
      <c r="F840" s="8" t="str">
        <f>IFERROR(__xludf.DUMMYFUNCTION("""COMPUTED_VALUE"""),"")</f>
        <v/>
      </c>
      <c r="G840" s="3" t="s">
        <v>363</v>
      </c>
      <c r="H840" s="3"/>
    </row>
    <row r="841">
      <c r="F841" s="8" t="str">
        <f>IFERROR(__xludf.DUMMYFUNCTION("""COMPUTED_VALUE"""),"")</f>
        <v/>
      </c>
      <c r="G841" s="3" t="s">
        <v>363</v>
      </c>
      <c r="H841" s="3"/>
    </row>
    <row r="842">
      <c r="F842" s="8" t="str">
        <f>IFERROR(__xludf.DUMMYFUNCTION("""COMPUTED_VALUE"""),"")</f>
        <v/>
      </c>
      <c r="G842" s="3" t="s">
        <v>363</v>
      </c>
      <c r="H842" s="3"/>
    </row>
    <row r="843">
      <c r="F843" s="8" t="str">
        <f>IFERROR(__xludf.DUMMYFUNCTION("""COMPUTED_VALUE"""),"")</f>
        <v/>
      </c>
      <c r="G843" s="3" t="s">
        <v>363</v>
      </c>
      <c r="H843" s="3"/>
    </row>
    <row r="844">
      <c r="F844" s="8" t="str">
        <f>IFERROR(__xludf.DUMMYFUNCTION("""COMPUTED_VALUE"""),"")</f>
        <v/>
      </c>
      <c r="G844" s="3" t="s">
        <v>363</v>
      </c>
      <c r="H844" s="3"/>
    </row>
    <row r="845">
      <c r="F845" s="8" t="str">
        <f>IFERROR(__xludf.DUMMYFUNCTION("""COMPUTED_VALUE"""),"")</f>
        <v/>
      </c>
      <c r="G845" s="3" t="s">
        <v>363</v>
      </c>
      <c r="H845" s="3"/>
    </row>
    <row r="846">
      <c r="F846" s="8" t="str">
        <f>IFERROR(__xludf.DUMMYFUNCTION("""COMPUTED_VALUE"""),"")</f>
        <v/>
      </c>
      <c r="G846" s="3" t="s">
        <v>363</v>
      </c>
      <c r="H846" s="3"/>
    </row>
    <row r="847">
      <c r="F847" s="8" t="str">
        <f>IFERROR(__xludf.DUMMYFUNCTION("""COMPUTED_VALUE"""),"")</f>
        <v/>
      </c>
      <c r="G847" s="3" t="s">
        <v>363</v>
      </c>
      <c r="H847" s="3"/>
    </row>
    <row r="848">
      <c r="F848" s="8" t="str">
        <f>IFERROR(__xludf.DUMMYFUNCTION("""COMPUTED_VALUE"""),"")</f>
        <v/>
      </c>
      <c r="G848" s="3" t="s">
        <v>363</v>
      </c>
      <c r="H848" s="3"/>
    </row>
    <row r="849">
      <c r="F849" s="8" t="str">
        <f>IFERROR(__xludf.DUMMYFUNCTION("""COMPUTED_VALUE"""),"")</f>
        <v/>
      </c>
      <c r="G849" s="3" t="s">
        <v>363</v>
      </c>
      <c r="H849" s="3"/>
    </row>
    <row r="850">
      <c r="F850" s="8" t="str">
        <f>IFERROR(__xludf.DUMMYFUNCTION("""COMPUTED_VALUE"""),"")</f>
        <v/>
      </c>
      <c r="G850" s="3" t="s">
        <v>363</v>
      </c>
      <c r="H850" s="3"/>
    </row>
    <row r="851">
      <c r="F851" s="8" t="str">
        <f>IFERROR(__xludf.DUMMYFUNCTION("""COMPUTED_VALUE"""),"")</f>
        <v/>
      </c>
      <c r="G851" s="3" t="s">
        <v>363</v>
      </c>
      <c r="H851" s="3"/>
    </row>
    <row r="852">
      <c r="F852" s="8" t="str">
        <f>IFERROR(__xludf.DUMMYFUNCTION("""COMPUTED_VALUE"""),"")</f>
        <v/>
      </c>
      <c r="G852" s="3" t="s">
        <v>363</v>
      </c>
      <c r="H852" s="3"/>
    </row>
    <row r="853">
      <c r="F853" s="8" t="str">
        <f>IFERROR(__xludf.DUMMYFUNCTION("""COMPUTED_VALUE"""),"")</f>
        <v/>
      </c>
      <c r="G853" s="3" t="s">
        <v>363</v>
      </c>
      <c r="H853" s="3"/>
    </row>
    <row r="854">
      <c r="F854" s="8" t="str">
        <f>IFERROR(__xludf.DUMMYFUNCTION("""COMPUTED_VALUE"""),"")</f>
        <v/>
      </c>
      <c r="G854" s="3" t="s">
        <v>363</v>
      </c>
      <c r="H854" s="3"/>
    </row>
    <row r="855">
      <c r="F855" s="8" t="str">
        <f>IFERROR(__xludf.DUMMYFUNCTION("""COMPUTED_VALUE"""),"")</f>
        <v/>
      </c>
      <c r="G855" s="3" t="s">
        <v>363</v>
      </c>
      <c r="H855" s="3"/>
    </row>
    <row r="856">
      <c r="F856" s="8" t="str">
        <f>IFERROR(__xludf.DUMMYFUNCTION("""COMPUTED_VALUE"""),"")</f>
        <v/>
      </c>
      <c r="G856" s="3" t="s">
        <v>363</v>
      </c>
      <c r="H856" s="3"/>
    </row>
    <row r="857">
      <c r="F857" s="8" t="str">
        <f>IFERROR(__xludf.DUMMYFUNCTION("""COMPUTED_VALUE"""),"")</f>
        <v/>
      </c>
      <c r="G857" s="3" t="s">
        <v>363</v>
      </c>
      <c r="H857" s="3"/>
    </row>
    <row r="858">
      <c r="F858" s="8" t="str">
        <f>IFERROR(__xludf.DUMMYFUNCTION("""COMPUTED_VALUE"""),"")</f>
        <v/>
      </c>
      <c r="G858" s="3" t="s">
        <v>363</v>
      </c>
      <c r="H858" s="3"/>
    </row>
    <row r="859">
      <c r="F859" s="8" t="str">
        <f>IFERROR(__xludf.DUMMYFUNCTION("""COMPUTED_VALUE"""),"")</f>
        <v/>
      </c>
      <c r="G859" s="3" t="s">
        <v>363</v>
      </c>
      <c r="H859" s="3"/>
    </row>
    <row r="860">
      <c r="F860" s="8" t="str">
        <f>IFERROR(__xludf.DUMMYFUNCTION("""COMPUTED_VALUE"""),"")</f>
        <v/>
      </c>
      <c r="G860" s="3" t="s">
        <v>363</v>
      </c>
      <c r="H860" s="3"/>
    </row>
    <row r="861">
      <c r="F861" s="8" t="str">
        <f>IFERROR(__xludf.DUMMYFUNCTION("""COMPUTED_VALUE"""),"")</f>
        <v/>
      </c>
      <c r="G861" s="3" t="s">
        <v>363</v>
      </c>
      <c r="H861" s="3"/>
    </row>
    <row r="862">
      <c r="F862" s="8" t="str">
        <f>IFERROR(__xludf.DUMMYFUNCTION("""COMPUTED_VALUE"""),"")</f>
        <v/>
      </c>
      <c r="G862" s="3" t="s">
        <v>363</v>
      </c>
      <c r="H862" s="3"/>
    </row>
    <row r="863">
      <c r="F863" s="8" t="str">
        <f>IFERROR(__xludf.DUMMYFUNCTION("""COMPUTED_VALUE"""),"")</f>
        <v/>
      </c>
      <c r="G863" s="3" t="s">
        <v>363</v>
      </c>
      <c r="H863" s="3"/>
    </row>
    <row r="864">
      <c r="F864" s="8" t="str">
        <f>IFERROR(__xludf.DUMMYFUNCTION("""COMPUTED_VALUE"""),"")</f>
        <v/>
      </c>
      <c r="G864" s="3" t="s">
        <v>363</v>
      </c>
      <c r="H864" s="3"/>
    </row>
    <row r="865">
      <c r="F865" s="8" t="str">
        <f>IFERROR(__xludf.DUMMYFUNCTION("""COMPUTED_VALUE"""),"")</f>
        <v/>
      </c>
      <c r="G865" s="3" t="s">
        <v>363</v>
      </c>
      <c r="H865" s="3"/>
    </row>
    <row r="866">
      <c r="F866" s="8" t="str">
        <f>IFERROR(__xludf.DUMMYFUNCTION("""COMPUTED_VALUE"""),"")</f>
        <v/>
      </c>
      <c r="G866" s="3" t="s">
        <v>363</v>
      </c>
      <c r="H866" s="3"/>
    </row>
    <row r="867">
      <c r="F867" s="8" t="str">
        <f>IFERROR(__xludf.DUMMYFUNCTION("""COMPUTED_VALUE"""),"")</f>
        <v/>
      </c>
      <c r="G867" s="3" t="s">
        <v>363</v>
      </c>
      <c r="H867" s="3"/>
    </row>
    <row r="868">
      <c r="F868" s="8" t="str">
        <f>IFERROR(__xludf.DUMMYFUNCTION("""COMPUTED_VALUE"""),"")</f>
        <v/>
      </c>
      <c r="G868" s="3" t="s">
        <v>363</v>
      </c>
      <c r="H868" s="3"/>
    </row>
    <row r="869">
      <c r="F869" s="8" t="str">
        <f>IFERROR(__xludf.DUMMYFUNCTION("""COMPUTED_VALUE"""),"")</f>
        <v/>
      </c>
      <c r="G869" s="3" t="s">
        <v>363</v>
      </c>
      <c r="H869" s="3"/>
    </row>
    <row r="870">
      <c r="F870" s="8" t="str">
        <f>IFERROR(__xludf.DUMMYFUNCTION("""COMPUTED_VALUE"""),"")</f>
        <v/>
      </c>
      <c r="G870" s="3" t="s">
        <v>363</v>
      </c>
      <c r="H870" s="3"/>
    </row>
    <row r="871">
      <c r="F871" s="8" t="str">
        <f>IFERROR(__xludf.DUMMYFUNCTION("""COMPUTED_VALUE"""),"")</f>
        <v/>
      </c>
      <c r="G871" s="3" t="s">
        <v>363</v>
      </c>
      <c r="H871" s="3"/>
    </row>
    <row r="872">
      <c r="F872" s="8" t="str">
        <f>IFERROR(__xludf.DUMMYFUNCTION("""COMPUTED_VALUE"""),"")</f>
        <v/>
      </c>
      <c r="G872" s="3" t="s">
        <v>363</v>
      </c>
      <c r="H872" s="3"/>
    </row>
    <row r="873">
      <c r="F873" s="8" t="str">
        <f>IFERROR(__xludf.DUMMYFUNCTION("""COMPUTED_VALUE"""),"")</f>
        <v/>
      </c>
      <c r="G873" s="3" t="s">
        <v>363</v>
      </c>
      <c r="H873" s="3"/>
    </row>
    <row r="874">
      <c r="F874" s="8" t="str">
        <f>IFERROR(__xludf.DUMMYFUNCTION("""COMPUTED_VALUE"""),"")</f>
        <v/>
      </c>
      <c r="G874" s="3" t="s">
        <v>363</v>
      </c>
      <c r="H874" s="3"/>
    </row>
    <row r="875">
      <c r="F875" s="8" t="str">
        <f>IFERROR(__xludf.DUMMYFUNCTION("""COMPUTED_VALUE"""),"")</f>
        <v/>
      </c>
      <c r="G875" s="3" t="s">
        <v>363</v>
      </c>
      <c r="H875" s="3"/>
    </row>
    <row r="876">
      <c r="F876" s="8" t="str">
        <f>IFERROR(__xludf.DUMMYFUNCTION("""COMPUTED_VALUE"""),"")</f>
        <v/>
      </c>
      <c r="G876" s="3" t="s">
        <v>363</v>
      </c>
      <c r="H876" s="3"/>
    </row>
    <row r="877">
      <c r="F877" s="8" t="str">
        <f>IFERROR(__xludf.DUMMYFUNCTION("""COMPUTED_VALUE"""),"")</f>
        <v/>
      </c>
      <c r="G877" s="3" t="s">
        <v>363</v>
      </c>
      <c r="H877" s="3"/>
    </row>
    <row r="878">
      <c r="F878" s="8" t="str">
        <f>IFERROR(__xludf.DUMMYFUNCTION("""COMPUTED_VALUE"""),"")</f>
        <v/>
      </c>
      <c r="G878" s="3" t="s">
        <v>363</v>
      </c>
      <c r="H878" s="3"/>
    </row>
    <row r="879">
      <c r="F879" s="8" t="str">
        <f>IFERROR(__xludf.DUMMYFUNCTION("""COMPUTED_VALUE"""),"")</f>
        <v/>
      </c>
      <c r="G879" s="3" t="s">
        <v>363</v>
      </c>
      <c r="H879" s="3"/>
    </row>
    <row r="880">
      <c r="F880" s="8" t="str">
        <f>IFERROR(__xludf.DUMMYFUNCTION("""COMPUTED_VALUE"""),"")</f>
        <v/>
      </c>
      <c r="G880" s="3" t="s">
        <v>363</v>
      </c>
      <c r="H880" s="3"/>
    </row>
    <row r="881">
      <c r="F881" s="8" t="str">
        <f>IFERROR(__xludf.DUMMYFUNCTION("""COMPUTED_VALUE"""),"")</f>
        <v/>
      </c>
      <c r="G881" s="3" t="s">
        <v>363</v>
      </c>
      <c r="H881" s="3"/>
    </row>
    <row r="882">
      <c r="F882" s="8" t="str">
        <f>IFERROR(__xludf.DUMMYFUNCTION("""COMPUTED_VALUE"""),"")</f>
        <v/>
      </c>
      <c r="G882" s="3" t="s">
        <v>363</v>
      </c>
      <c r="H882" s="3"/>
    </row>
    <row r="883">
      <c r="F883" s="8" t="str">
        <f>IFERROR(__xludf.DUMMYFUNCTION("""COMPUTED_VALUE"""),"")</f>
        <v/>
      </c>
      <c r="G883" s="3" t="s">
        <v>363</v>
      </c>
      <c r="H883" s="3"/>
    </row>
    <row r="884">
      <c r="F884" s="8" t="str">
        <f>IFERROR(__xludf.DUMMYFUNCTION("""COMPUTED_VALUE"""),"")</f>
        <v/>
      </c>
      <c r="G884" s="3" t="s">
        <v>363</v>
      </c>
      <c r="H884" s="3"/>
    </row>
    <row r="885">
      <c r="F885" s="8" t="str">
        <f>IFERROR(__xludf.DUMMYFUNCTION("""COMPUTED_VALUE"""),"")</f>
        <v/>
      </c>
      <c r="G885" s="3" t="s">
        <v>363</v>
      </c>
      <c r="H885" s="3"/>
    </row>
    <row r="886">
      <c r="F886" s="8" t="str">
        <f>IFERROR(__xludf.DUMMYFUNCTION("""COMPUTED_VALUE"""),"")</f>
        <v/>
      </c>
      <c r="G886" s="3" t="s">
        <v>363</v>
      </c>
      <c r="H886" s="3"/>
    </row>
    <row r="887">
      <c r="F887" s="8" t="str">
        <f>IFERROR(__xludf.DUMMYFUNCTION("""COMPUTED_VALUE"""),"")</f>
        <v/>
      </c>
      <c r="G887" s="3" t="s">
        <v>363</v>
      </c>
      <c r="H887" s="3"/>
    </row>
    <row r="888">
      <c r="F888" s="8" t="str">
        <f>IFERROR(__xludf.DUMMYFUNCTION("""COMPUTED_VALUE"""),"")</f>
        <v/>
      </c>
      <c r="G888" s="3" t="s">
        <v>363</v>
      </c>
      <c r="H888" s="3"/>
    </row>
    <row r="889">
      <c r="F889" s="8" t="str">
        <f>IFERROR(__xludf.DUMMYFUNCTION("""COMPUTED_VALUE"""),"")</f>
        <v/>
      </c>
      <c r="G889" s="3" t="s">
        <v>363</v>
      </c>
      <c r="H889" s="3"/>
    </row>
    <row r="890">
      <c r="F890" s="8" t="str">
        <f>IFERROR(__xludf.DUMMYFUNCTION("""COMPUTED_VALUE"""),"")</f>
        <v/>
      </c>
      <c r="G890" s="3" t="s">
        <v>363</v>
      </c>
      <c r="H890" s="3"/>
    </row>
    <row r="891">
      <c r="F891" s="8" t="str">
        <f>IFERROR(__xludf.DUMMYFUNCTION("""COMPUTED_VALUE"""),"")</f>
        <v/>
      </c>
      <c r="G891" s="3" t="s">
        <v>363</v>
      </c>
      <c r="H891" s="3"/>
    </row>
    <row r="892">
      <c r="F892" s="8" t="str">
        <f>IFERROR(__xludf.DUMMYFUNCTION("""COMPUTED_VALUE"""),"")</f>
        <v/>
      </c>
      <c r="G892" s="3" t="s">
        <v>363</v>
      </c>
      <c r="H892" s="3"/>
    </row>
    <row r="893">
      <c r="F893" s="8" t="str">
        <f>IFERROR(__xludf.DUMMYFUNCTION("""COMPUTED_VALUE"""),"")</f>
        <v/>
      </c>
      <c r="G893" s="3" t="s">
        <v>363</v>
      </c>
      <c r="H893" s="3"/>
    </row>
    <row r="894">
      <c r="F894" s="8" t="str">
        <f>IFERROR(__xludf.DUMMYFUNCTION("""COMPUTED_VALUE"""),"")</f>
        <v/>
      </c>
      <c r="G894" s="3" t="s">
        <v>363</v>
      </c>
      <c r="H894" s="3"/>
    </row>
    <row r="895">
      <c r="F895" s="8" t="str">
        <f>IFERROR(__xludf.DUMMYFUNCTION("""COMPUTED_VALUE"""),"")</f>
        <v/>
      </c>
      <c r="G895" s="3" t="s">
        <v>363</v>
      </c>
      <c r="H895" s="3"/>
    </row>
    <row r="896">
      <c r="F896" s="8" t="str">
        <f>IFERROR(__xludf.DUMMYFUNCTION("""COMPUTED_VALUE"""),"")</f>
        <v/>
      </c>
      <c r="G896" s="3" t="s">
        <v>363</v>
      </c>
      <c r="H896" s="3"/>
    </row>
    <row r="897">
      <c r="F897" s="8" t="str">
        <f>IFERROR(__xludf.DUMMYFUNCTION("""COMPUTED_VALUE"""),"")</f>
        <v/>
      </c>
      <c r="G897" s="3" t="s">
        <v>363</v>
      </c>
      <c r="H897" s="3"/>
    </row>
    <row r="898">
      <c r="F898" s="8" t="str">
        <f>IFERROR(__xludf.DUMMYFUNCTION("""COMPUTED_VALUE"""),"")</f>
        <v/>
      </c>
      <c r="G898" s="3" t="s">
        <v>363</v>
      </c>
      <c r="H898" s="3"/>
    </row>
    <row r="899">
      <c r="F899" s="8" t="str">
        <f>IFERROR(__xludf.DUMMYFUNCTION("""COMPUTED_VALUE"""),"")</f>
        <v/>
      </c>
      <c r="G899" s="3" t="s">
        <v>363</v>
      </c>
      <c r="H899" s="3"/>
    </row>
    <row r="900">
      <c r="F900" s="8" t="str">
        <f>IFERROR(__xludf.DUMMYFUNCTION("""COMPUTED_VALUE"""),"")</f>
        <v/>
      </c>
      <c r="G900" s="3" t="s">
        <v>363</v>
      </c>
      <c r="H900" s="3"/>
    </row>
    <row r="901">
      <c r="F901" s="8" t="str">
        <f>IFERROR(__xludf.DUMMYFUNCTION("""COMPUTED_VALUE"""),"")</f>
        <v/>
      </c>
      <c r="G901" s="3" t="s">
        <v>363</v>
      </c>
      <c r="H901" s="3"/>
    </row>
    <row r="902">
      <c r="F902" s="8" t="str">
        <f>IFERROR(__xludf.DUMMYFUNCTION("""COMPUTED_VALUE"""),"")</f>
        <v/>
      </c>
      <c r="G902" s="3" t="s">
        <v>363</v>
      </c>
      <c r="H902" s="3"/>
    </row>
    <row r="903">
      <c r="F903" s="8" t="str">
        <f>IFERROR(__xludf.DUMMYFUNCTION("""COMPUTED_VALUE"""),"")</f>
        <v/>
      </c>
      <c r="G903" s="3" t="s">
        <v>363</v>
      </c>
      <c r="H903" s="3"/>
    </row>
    <row r="904">
      <c r="F904" s="8" t="str">
        <f>IFERROR(__xludf.DUMMYFUNCTION("""COMPUTED_VALUE"""),"")</f>
        <v/>
      </c>
      <c r="G904" s="3" t="s">
        <v>363</v>
      </c>
      <c r="H904" s="3"/>
    </row>
    <row r="905">
      <c r="F905" s="8" t="str">
        <f>IFERROR(__xludf.DUMMYFUNCTION("""COMPUTED_VALUE"""),"")</f>
        <v/>
      </c>
      <c r="G905" s="3" t="s">
        <v>363</v>
      </c>
      <c r="H905" s="3"/>
    </row>
    <row r="906">
      <c r="F906" s="8" t="str">
        <f>IFERROR(__xludf.DUMMYFUNCTION("""COMPUTED_VALUE"""),"")</f>
        <v/>
      </c>
      <c r="G906" s="3" t="s">
        <v>363</v>
      </c>
      <c r="H906" s="3"/>
    </row>
    <row r="907">
      <c r="F907" s="8" t="str">
        <f>IFERROR(__xludf.DUMMYFUNCTION("""COMPUTED_VALUE"""),"")</f>
        <v/>
      </c>
      <c r="G907" s="3" t="s">
        <v>363</v>
      </c>
      <c r="H907" s="3"/>
    </row>
    <row r="908">
      <c r="F908" s="8" t="str">
        <f>IFERROR(__xludf.DUMMYFUNCTION("""COMPUTED_VALUE"""),"")</f>
        <v/>
      </c>
      <c r="G908" s="3" t="s">
        <v>363</v>
      </c>
      <c r="H908" s="3"/>
    </row>
    <row r="909">
      <c r="F909" s="8" t="str">
        <f>IFERROR(__xludf.DUMMYFUNCTION("""COMPUTED_VALUE"""),"")</f>
        <v/>
      </c>
      <c r="G909" s="3" t="s">
        <v>363</v>
      </c>
      <c r="H909" s="3"/>
    </row>
    <row r="910">
      <c r="F910" s="8" t="str">
        <f>IFERROR(__xludf.DUMMYFUNCTION("""COMPUTED_VALUE"""),"")</f>
        <v/>
      </c>
      <c r="G910" s="3" t="s">
        <v>363</v>
      </c>
      <c r="H910" s="3"/>
    </row>
    <row r="911">
      <c r="F911" s="8" t="str">
        <f>IFERROR(__xludf.DUMMYFUNCTION("""COMPUTED_VALUE"""),"")</f>
        <v/>
      </c>
      <c r="G911" s="3" t="s">
        <v>363</v>
      </c>
      <c r="H911" s="3"/>
    </row>
    <row r="912">
      <c r="F912" s="8" t="str">
        <f>IFERROR(__xludf.DUMMYFUNCTION("""COMPUTED_VALUE"""),"")</f>
        <v/>
      </c>
      <c r="G912" s="3" t="s">
        <v>363</v>
      </c>
      <c r="H912" s="3"/>
    </row>
    <row r="913">
      <c r="F913" s="8" t="str">
        <f>IFERROR(__xludf.DUMMYFUNCTION("""COMPUTED_VALUE"""),"")</f>
        <v/>
      </c>
      <c r="G913" s="3" t="s">
        <v>363</v>
      </c>
      <c r="H913" s="3"/>
    </row>
    <row r="914">
      <c r="F914" s="8" t="str">
        <f>IFERROR(__xludf.DUMMYFUNCTION("""COMPUTED_VALUE"""),"")</f>
        <v/>
      </c>
      <c r="G914" s="3" t="s">
        <v>363</v>
      </c>
      <c r="H914" s="3"/>
    </row>
    <row r="915">
      <c r="F915" s="8" t="str">
        <f>IFERROR(__xludf.DUMMYFUNCTION("""COMPUTED_VALUE"""),"")</f>
        <v/>
      </c>
      <c r="G915" s="3" t="s">
        <v>363</v>
      </c>
      <c r="H915" s="3"/>
    </row>
    <row r="916">
      <c r="F916" s="8" t="str">
        <f>IFERROR(__xludf.DUMMYFUNCTION("""COMPUTED_VALUE"""),"")</f>
        <v/>
      </c>
      <c r="G916" s="3" t="s">
        <v>363</v>
      </c>
      <c r="H916" s="3"/>
    </row>
    <row r="917">
      <c r="F917" s="8" t="str">
        <f>IFERROR(__xludf.DUMMYFUNCTION("""COMPUTED_VALUE"""),"")</f>
        <v/>
      </c>
      <c r="G917" s="3" t="s">
        <v>363</v>
      </c>
      <c r="H917" s="3"/>
    </row>
    <row r="918">
      <c r="F918" s="8" t="str">
        <f>IFERROR(__xludf.DUMMYFUNCTION("""COMPUTED_VALUE"""),"")</f>
        <v/>
      </c>
      <c r="G918" s="3" t="s">
        <v>363</v>
      </c>
      <c r="H918" s="3"/>
    </row>
    <row r="919">
      <c r="F919" s="8" t="str">
        <f>IFERROR(__xludf.DUMMYFUNCTION("""COMPUTED_VALUE"""),"")</f>
        <v/>
      </c>
      <c r="G919" s="3" t="s">
        <v>363</v>
      </c>
      <c r="H919" s="3"/>
    </row>
    <row r="920">
      <c r="F920" s="8" t="str">
        <f>IFERROR(__xludf.DUMMYFUNCTION("""COMPUTED_VALUE"""),"")</f>
        <v/>
      </c>
      <c r="G920" s="3" t="s">
        <v>363</v>
      </c>
      <c r="H920" s="3"/>
    </row>
    <row r="921">
      <c r="F921" s="8" t="str">
        <f>IFERROR(__xludf.DUMMYFUNCTION("""COMPUTED_VALUE"""),"")</f>
        <v/>
      </c>
      <c r="G921" s="3" t="s">
        <v>363</v>
      </c>
      <c r="H921" s="3"/>
    </row>
    <row r="922">
      <c r="F922" s="8" t="str">
        <f>IFERROR(__xludf.DUMMYFUNCTION("""COMPUTED_VALUE"""),"")</f>
        <v/>
      </c>
      <c r="G922" s="3" t="s">
        <v>363</v>
      </c>
      <c r="H922" s="3"/>
    </row>
    <row r="923">
      <c r="F923" s="8" t="str">
        <f>IFERROR(__xludf.DUMMYFUNCTION("""COMPUTED_VALUE"""),"")</f>
        <v/>
      </c>
      <c r="G923" s="3" t="s">
        <v>363</v>
      </c>
      <c r="H923" s="3"/>
    </row>
    <row r="924">
      <c r="F924" s="8" t="str">
        <f>IFERROR(__xludf.DUMMYFUNCTION("""COMPUTED_VALUE"""),"")</f>
        <v/>
      </c>
      <c r="G924" s="3" t="s">
        <v>363</v>
      </c>
      <c r="H924" s="3"/>
    </row>
    <row r="925">
      <c r="F925" s="8" t="str">
        <f>IFERROR(__xludf.DUMMYFUNCTION("""COMPUTED_VALUE"""),"")</f>
        <v/>
      </c>
      <c r="G925" s="3" t="s">
        <v>363</v>
      </c>
      <c r="H925" s="3"/>
    </row>
    <row r="926">
      <c r="F926" s="8" t="str">
        <f>IFERROR(__xludf.DUMMYFUNCTION("""COMPUTED_VALUE"""),"")</f>
        <v/>
      </c>
      <c r="G926" s="3" t="s">
        <v>363</v>
      </c>
      <c r="H926" s="3"/>
    </row>
    <row r="927">
      <c r="F927" s="8" t="str">
        <f>IFERROR(__xludf.DUMMYFUNCTION("""COMPUTED_VALUE"""),"")</f>
        <v/>
      </c>
      <c r="G927" s="3" t="s">
        <v>363</v>
      </c>
      <c r="H927" s="3"/>
    </row>
    <row r="928">
      <c r="F928" s="8" t="str">
        <f>IFERROR(__xludf.DUMMYFUNCTION("""COMPUTED_VALUE"""),"")</f>
        <v/>
      </c>
      <c r="G928" s="3" t="s">
        <v>363</v>
      </c>
      <c r="H928" s="3"/>
    </row>
    <row r="929">
      <c r="F929" s="8" t="str">
        <f>IFERROR(__xludf.DUMMYFUNCTION("""COMPUTED_VALUE"""),"")</f>
        <v/>
      </c>
      <c r="G929" s="3" t="s">
        <v>363</v>
      </c>
      <c r="H929" s="3"/>
    </row>
    <row r="930">
      <c r="F930" s="8" t="str">
        <f>IFERROR(__xludf.DUMMYFUNCTION("""COMPUTED_VALUE"""),"")</f>
        <v/>
      </c>
      <c r="G930" s="3" t="s">
        <v>363</v>
      </c>
      <c r="H930" s="3"/>
    </row>
    <row r="931">
      <c r="F931" s="8" t="str">
        <f>IFERROR(__xludf.DUMMYFUNCTION("""COMPUTED_VALUE"""),"")</f>
        <v/>
      </c>
      <c r="G931" s="3" t="s">
        <v>363</v>
      </c>
      <c r="H931" s="3"/>
    </row>
    <row r="932">
      <c r="F932" s="8" t="str">
        <f>IFERROR(__xludf.DUMMYFUNCTION("""COMPUTED_VALUE"""),"")</f>
        <v/>
      </c>
      <c r="G932" s="3" t="s">
        <v>363</v>
      </c>
      <c r="H932" s="3"/>
    </row>
    <row r="933">
      <c r="F933" s="8" t="str">
        <f>IFERROR(__xludf.DUMMYFUNCTION("""COMPUTED_VALUE"""),"")</f>
        <v/>
      </c>
      <c r="G933" s="3" t="s">
        <v>363</v>
      </c>
      <c r="H933" s="3"/>
    </row>
    <row r="934">
      <c r="F934" s="8" t="str">
        <f>IFERROR(__xludf.DUMMYFUNCTION("""COMPUTED_VALUE"""),"")</f>
        <v/>
      </c>
      <c r="G934" s="3" t="s">
        <v>363</v>
      </c>
      <c r="H934" s="3"/>
    </row>
    <row r="935">
      <c r="F935" s="8" t="str">
        <f>IFERROR(__xludf.DUMMYFUNCTION("""COMPUTED_VALUE"""),"")</f>
        <v/>
      </c>
      <c r="G935" s="3" t="s">
        <v>363</v>
      </c>
      <c r="H935" s="3"/>
    </row>
    <row r="936">
      <c r="F936" s="8" t="str">
        <f>IFERROR(__xludf.DUMMYFUNCTION("""COMPUTED_VALUE"""),"")</f>
        <v/>
      </c>
      <c r="G936" s="3" t="s">
        <v>363</v>
      </c>
      <c r="H936" s="3"/>
    </row>
    <row r="937">
      <c r="F937" s="8" t="str">
        <f>IFERROR(__xludf.DUMMYFUNCTION("""COMPUTED_VALUE"""),"")</f>
        <v/>
      </c>
      <c r="G937" s="3" t="s">
        <v>363</v>
      </c>
      <c r="H937" s="3"/>
    </row>
    <row r="938">
      <c r="F938" s="8" t="str">
        <f>IFERROR(__xludf.DUMMYFUNCTION("""COMPUTED_VALUE"""),"")</f>
        <v/>
      </c>
      <c r="G938" s="3" t="s">
        <v>363</v>
      </c>
      <c r="H938" s="3"/>
    </row>
    <row r="939">
      <c r="F939" s="8" t="str">
        <f>IFERROR(__xludf.DUMMYFUNCTION("""COMPUTED_VALUE"""),"")</f>
        <v/>
      </c>
      <c r="G939" s="3" t="s">
        <v>363</v>
      </c>
      <c r="H939" s="3"/>
    </row>
    <row r="940">
      <c r="F940" s="8" t="str">
        <f>IFERROR(__xludf.DUMMYFUNCTION("""COMPUTED_VALUE"""),"")</f>
        <v/>
      </c>
      <c r="G940" s="3" t="s">
        <v>363</v>
      </c>
      <c r="H940" s="3"/>
    </row>
    <row r="941">
      <c r="F941" s="8" t="str">
        <f>IFERROR(__xludf.DUMMYFUNCTION("""COMPUTED_VALUE"""),"")</f>
        <v/>
      </c>
      <c r="G941" s="3" t="s">
        <v>363</v>
      </c>
      <c r="H941" s="3"/>
    </row>
    <row r="942">
      <c r="F942" s="8" t="str">
        <f>IFERROR(__xludf.DUMMYFUNCTION("""COMPUTED_VALUE"""),"")</f>
        <v/>
      </c>
      <c r="G942" s="3" t="s">
        <v>363</v>
      </c>
      <c r="H942" s="3"/>
    </row>
    <row r="943">
      <c r="F943" s="8" t="str">
        <f>IFERROR(__xludf.DUMMYFUNCTION("""COMPUTED_VALUE"""),"")</f>
        <v/>
      </c>
      <c r="G943" s="3" t="s">
        <v>363</v>
      </c>
      <c r="H943" s="3"/>
    </row>
    <row r="944">
      <c r="F944" s="8" t="str">
        <f>IFERROR(__xludf.DUMMYFUNCTION("""COMPUTED_VALUE"""),"")</f>
        <v/>
      </c>
      <c r="G944" s="3" t="s">
        <v>363</v>
      </c>
      <c r="H944" s="3"/>
    </row>
    <row r="945">
      <c r="F945" s="8" t="str">
        <f>IFERROR(__xludf.DUMMYFUNCTION("""COMPUTED_VALUE"""),"")</f>
        <v/>
      </c>
      <c r="G945" s="3" t="s">
        <v>363</v>
      </c>
      <c r="H945" s="3"/>
    </row>
    <row r="946">
      <c r="F946" s="8" t="str">
        <f>IFERROR(__xludf.DUMMYFUNCTION("""COMPUTED_VALUE"""),"")</f>
        <v/>
      </c>
      <c r="G946" s="3" t="s">
        <v>363</v>
      </c>
      <c r="H946" s="3"/>
    </row>
    <row r="947">
      <c r="F947" s="8" t="str">
        <f>IFERROR(__xludf.DUMMYFUNCTION("""COMPUTED_VALUE"""),"")</f>
        <v/>
      </c>
      <c r="G947" s="3" t="s">
        <v>363</v>
      </c>
      <c r="H947" s="3"/>
    </row>
    <row r="948">
      <c r="F948" s="8" t="str">
        <f>IFERROR(__xludf.DUMMYFUNCTION("""COMPUTED_VALUE"""),"")</f>
        <v/>
      </c>
      <c r="G948" s="3" t="s">
        <v>363</v>
      </c>
      <c r="H948" s="3"/>
    </row>
    <row r="949">
      <c r="F949" s="8" t="str">
        <f>IFERROR(__xludf.DUMMYFUNCTION("""COMPUTED_VALUE"""),"")</f>
        <v/>
      </c>
      <c r="G949" s="3" t="s">
        <v>363</v>
      </c>
      <c r="H949" s="3"/>
    </row>
    <row r="950">
      <c r="F950" s="8" t="str">
        <f>IFERROR(__xludf.DUMMYFUNCTION("""COMPUTED_VALUE"""),"")</f>
        <v/>
      </c>
      <c r="G950" s="3" t="s">
        <v>363</v>
      </c>
      <c r="H950" s="3"/>
    </row>
    <row r="951">
      <c r="F951" s="8" t="str">
        <f>IFERROR(__xludf.DUMMYFUNCTION("""COMPUTED_VALUE"""),"")</f>
        <v/>
      </c>
      <c r="G951" s="3" t="s">
        <v>363</v>
      </c>
      <c r="H951" s="3"/>
    </row>
    <row r="952">
      <c r="F952" s="8" t="str">
        <f>IFERROR(__xludf.DUMMYFUNCTION("""COMPUTED_VALUE"""),"")</f>
        <v/>
      </c>
      <c r="G952" s="3" t="s">
        <v>363</v>
      </c>
      <c r="H952" s="3"/>
    </row>
    <row r="953">
      <c r="F953" s="8" t="str">
        <f>IFERROR(__xludf.DUMMYFUNCTION("""COMPUTED_VALUE"""),"")</f>
        <v/>
      </c>
      <c r="G953" s="3" t="s">
        <v>363</v>
      </c>
      <c r="H953" s="3"/>
    </row>
    <row r="954">
      <c r="F954" s="8" t="str">
        <f>IFERROR(__xludf.DUMMYFUNCTION("""COMPUTED_VALUE"""),"")</f>
        <v/>
      </c>
      <c r="G954" s="3" t="s">
        <v>363</v>
      </c>
      <c r="H954" s="3"/>
    </row>
    <row r="955">
      <c r="F955" s="8" t="str">
        <f>IFERROR(__xludf.DUMMYFUNCTION("""COMPUTED_VALUE"""),"")</f>
        <v/>
      </c>
      <c r="G955" s="3" t="s">
        <v>363</v>
      </c>
      <c r="H955" s="3"/>
    </row>
    <row r="956">
      <c r="F956" s="8" t="str">
        <f>IFERROR(__xludf.DUMMYFUNCTION("""COMPUTED_VALUE"""),"")</f>
        <v/>
      </c>
      <c r="G956" s="3" t="s">
        <v>363</v>
      </c>
      <c r="H956" s="3"/>
    </row>
    <row r="957">
      <c r="F957" s="8" t="str">
        <f>IFERROR(__xludf.DUMMYFUNCTION("""COMPUTED_VALUE"""),"")</f>
        <v/>
      </c>
      <c r="G957" s="3" t="s">
        <v>363</v>
      </c>
      <c r="H957" s="3"/>
    </row>
    <row r="958">
      <c r="F958" s="8" t="str">
        <f>IFERROR(__xludf.DUMMYFUNCTION("""COMPUTED_VALUE"""),"")</f>
        <v/>
      </c>
      <c r="G958" s="3" t="s">
        <v>363</v>
      </c>
      <c r="H958" s="3"/>
    </row>
    <row r="959">
      <c r="F959" s="8" t="str">
        <f>IFERROR(__xludf.DUMMYFUNCTION("""COMPUTED_VALUE"""),"")</f>
        <v/>
      </c>
      <c r="G959" s="3" t="s">
        <v>363</v>
      </c>
      <c r="H959" s="3"/>
    </row>
    <row r="960">
      <c r="F960" s="8" t="str">
        <f>IFERROR(__xludf.DUMMYFUNCTION("""COMPUTED_VALUE"""),"")</f>
        <v/>
      </c>
      <c r="G960" s="3" t="s">
        <v>363</v>
      </c>
      <c r="H960" s="3"/>
    </row>
    <row r="961">
      <c r="F961" s="8" t="str">
        <f>IFERROR(__xludf.DUMMYFUNCTION("""COMPUTED_VALUE"""),"")</f>
        <v/>
      </c>
      <c r="G961" s="3" t="s">
        <v>363</v>
      </c>
      <c r="H961" s="3"/>
    </row>
    <row r="962">
      <c r="F962" s="8" t="str">
        <f>IFERROR(__xludf.DUMMYFUNCTION("""COMPUTED_VALUE"""),"")</f>
        <v/>
      </c>
      <c r="G962" s="3" t="s">
        <v>363</v>
      </c>
      <c r="H962" s="3"/>
    </row>
    <row r="963">
      <c r="F963" s="8" t="str">
        <f>IFERROR(__xludf.DUMMYFUNCTION("""COMPUTED_VALUE"""),"")</f>
        <v/>
      </c>
      <c r="G963" s="3" t="s">
        <v>363</v>
      </c>
      <c r="H963" s="3"/>
    </row>
    <row r="964">
      <c r="F964" s="8" t="str">
        <f>IFERROR(__xludf.DUMMYFUNCTION("""COMPUTED_VALUE"""),"")</f>
        <v/>
      </c>
      <c r="G964" s="3" t="s">
        <v>363</v>
      </c>
      <c r="H964" s="3"/>
    </row>
    <row r="965">
      <c r="F965" s="8" t="str">
        <f>IFERROR(__xludf.DUMMYFUNCTION("""COMPUTED_VALUE"""),"")</f>
        <v/>
      </c>
      <c r="G965" s="3" t="s">
        <v>363</v>
      </c>
      <c r="H965" s="3"/>
    </row>
    <row r="966">
      <c r="F966" s="8" t="str">
        <f>IFERROR(__xludf.DUMMYFUNCTION("""COMPUTED_VALUE"""),"")</f>
        <v/>
      </c>
      <c r="G966" s="3" t="s">
        <v>363</v>
      </c>
      <c r="H966" s="3"/>
    </row>
    <row r="967">
      <c r="F967" s="8" t="str">
        <f>IFERROR(__xludf.DUMMYFUNCTION("""COMPUTED_VALUE"""),"")</f>
        <v/>
      </c>
      <c r="G967" s="3" t="s">
        <v>363</v>
      </c>
      <c r="H967" s="3"/>
    </row>
    <row r="968">
      <c r="F968" s="8" t="str">
        <f>IFERROR(__xludf.DUMMYFUNCTION("""COMPUTED_VALUE"""),"")</f>
        <v/>
      </c>
      <c r="G968" s="3" t="s">
        <v>363</v>
      </c>
      <c r="H968" s="3"/>
    </row>
    <row r="969">
      <c r="F969" s="8" t="str">
        <f>IFERROR(__xludf.DUMMYFUNCTION("""COMPUTED_VALUE"""),"")</f>
        <v/>
      </c>
      <c r="G969" s="3" t="s">
        <v>363</v>
      </c>
      <c r="H969" s="3"/>
    </row>
    <row r="970">
      <c r="F970" s="8" t="str">
        <f>IFERROR(__xludf.DUMMYFUNCTION("""COMPUTED_VALUE"""),"")</f>
        <v/>
      </c>
      <c r="G970" s="3" t="s">
        <v>363</v>
      </c>
      <c r="H970" s="3"/>
    </row>
    <row r="971">
      <c r="F971" s="8" t="str">
        <f>IFERROR(__xludf.DUMMYFUNCTION("""COMPUTED_VALUE"""),"")</f>
        <v/>
      </c>
      <c r="G971" s="3" t="s">
        <v>363</v>
      </c>
      <c r="H971" s="3"/>
    </row>
    <row r="972">
      <c r="F972" s="8" t="str">
        <f>IFERROR(__xludf.DUMMYFUNCTION("""COMPUTED_VALUE"""),"")</f>
        <v/>
      </c>
      <c r="G972" s="3" t="s">
        <v>363</v>
      </c>
      <c r="H972" s="3"/>
    </row>
    <row r="973">
      <c r="F973" s="8" t="str">
        <f>IFERROR(__xludf.DUMMYFUNCTION("""COMPUTED_VALUE"""),"")</f>
        <v/>
      </c>
      <c r="G973" s="3" t="s">
        <v>363</v>
      </c>
      <c r="H973" s="3"/>
    </row>
    <row r="974">
      <c r="F974" s="8" t="str">
        <f>IFERROR(__xludf.DUMMYFUNCTION("""COMPUTED_VALUE"""),"")</f>
        <v/>
      </c>
      <c r="G974" s="3" t="s">
        <v>363</v>
      </c>
      <c r="H974" s="3"/>
    </row>
    <row r="975">
      <c r="F975" s="8" t="str">
        <f>IFERROR(__xludf.DUMMYFUNCTION("""COMPUTED_VALUE"""),"")</f>
        <v/>
      </c>
      <c r="G975" s="3" t="s">
        <v>363</v>
      </c>
      <c r="H975" s="3"/>
    </row>
    <row r="976">
      <c r="F976" s="8" t="str">
        <f>IFERROR(__xludf.DUMMYFUNCTION("""COMPUTED_VALUE"""),"")</f>
        <v/>
      </c>
      <c r="G976" s="3" t="s">
        <v>363</v>
      </c>
      <c r="H976" s="3"/>
    </row>
    <row r="977">
      <c r="F977" s="8" t="str">
        <f>IFERROR(__xludf.DUMMYFUNCTION("""COMPUTED_VALUE"""),"")</f>
        <v/>
      </c>
      <c r="G977" s="3" t="s">
        <v>363</v>
      </c>
      <c r="H977" s="3"/>
    </row>
    <row r="978">
      <c r="F978" s="8" t="str">
        <f>IFERROR(__xludf.DUMMYFUNCTION("""COMPUTED_VALUE"""),"")</f>
        <v/>
      </c>
      <c r="G978" s="3" t="s">
        <v>363</v>
      </c>
      <c r="H978" s="3"/>
    </row>
    <row r="979">
      <c r="F979" s="8" t="str">
        <f>IFERROR(__xludf.DUMMYFUNCTION("""COMPUTED_VALUE"""),"")</f>
        <v/>
      </c>
      <c r="G979" s="3" t="s">
        <v>363</v>
      </c>
      <c r="H979" s="3"/>
    </row>
    <row r="980">
      <c r="F980" s="8" t="str">
        <f>IFERROR(__xludf.DUMMYFUNCTION("""COMPUTED_VALUE"""),"")</f>
        <v/>
      </c>
      <c r="G980" s="3" t="s">
        <v>363</v>
      </c>
      <c r="H980" s="3"/>
    </row>
    <row r="981">
      <c r="F981" s="8" t="str">
        <f>IFERROR(__xludf.DUMMYFUNCTION("""COMPUTED_VALUE"""),"")</f>
        <v/>
      </c>
      <c r="G981" s="3" t="s">
        <v>363</v>
      </c>
      <c r="H981" s="3"/>
    </row>
    <row r="982">
      <c r="F982" s="8" t="str">
        <f>IFERROR(__xludf.DUMMYFUNCTION("""COMPUTED_VALUE"""),"")</f>
        <v/>
      </c>
      <c r="G982" s="3" t="s">
        <v>363</v>
      </c>
      <c r="H982" s="3"/>
    </row>
    <row r="983">
      <c r="F983" s="8" t="str">
        <f>IFERROR(__xludf.DUMMYFUNCTION("""COMPUTED_VALUE"""),"")</f>
        <v/>
      </c>
      <c r="G983" s="3" t="s">
        <v>363</v>
      </c>
      <c r="H983" s="3"/>
    </row>
    <row r="984">
      <c r="F984" s="8" t="str">
        <f>IFERROR(__xludf.DUMMYFUNCTION("""COMPUTED_VALUE"""),"")</f>
        <v/>
      </c>
      <c r="G984" s="3" t="s">
        <v>363</v>
      </c>
      <c r="H984" s="3"/>
    </row>
    <row r="985">
      <c r="F985" s="8" t="str">
        <f>IFERROR(__xludf.DUMMYFUNCTION("""COMPUTED_VALUE"""),"")</f>
        <v/>
      </c>
      <c r="G985" s="3" t="s">
        <v>363</v>
      </c>
      <c r="H985" s="3"/>
    </row>
    <row r="986">
      <c r="F986" s="8" t="str">
        <f>IFERROR(__xludf.DUMMYFUNCTION("""COMPUTED_VALUE"""),"")</f>
        <v/>
      </c>
      <c r="G986" s="3" t="s">
        <v>363</v>
      </c>
      <c r="H986" s="3"/>
    </row>
    <row r="987">
      <c r="F987" s="8" t="str">
        <f>IFERROR(__xludf.DUMMYFUNCTION("""COMPUTED_VALUE"""),"")</f>
        <v/>
      </c>
      <c r="G987" s="3" t="s">
        <v>363</v>
      </c>
      <c r="H987" s="3"/>
    </row>
    <row r="988">
      <c r="F988" s="8" t="str">
        <f>IFERROR(__xludf.DUMMYFUNCTION("""COMPUTED_VALUE"""),"")</f>
        <v/>
      </c>
      <c r="G988" s="3" t="s">
        <v>363</v>
      </c>
      <c r="H988" s="3"/>
    </row>
    <row r="989">
      <c r="F989" s="8" t="str">
        <f>IFERROR(__xludf.DUMMYFUNCTION("""COMPUTED_VALUE"""),"")</f>
        <v/>
      </c>
      <c r="G989" s="3" t="s">
        <v>363</v>
      </c>
      <c r="H989" s="3"/>
    </row>
    <row r="990">
      <c r="F990" s="8" t="str">
        <f>IFERROR(__xludf.DUMMYFUNCTION("""COMPUTED_VALUE"""),"")</f>
        <v/>
      </c>
      <c r="G990" s="3" t="s">
        <v>363</v>
      </c>
      <c r="H990" s="3"/>
    </row>
    <row r="991">
      <c r="F991" s="8" t="str">
        <f>IFERROR(__xludf.DUMMYFUNCTION("""COMPUTED_VALUE"""),"")</f>
        <v/>
      </c>
      <c r="G991" s="3" t="s">
        <v>363</v>
      </c>
      <c r="H991" s="3"/>
    </row>
    <row r="992">
      <c r="F992" s="8" t="str">
        <f>IFERROR(__xludf.DUMMYFUNCTION("""COMPUTED_VALUE"""),"")</f>
        <v/>
      </c>
      <c r="G992" s="3" t="s">
        <v>363</v>
      </c>
      <c r="H992" s="3"/>
    </row>
    <row r="993">
      <c r="F993" s="8" t="str">
        <f>IFERROR(__xludf.DUMMYFUNCTION("""COMPUTED_VALUE"""),"")</f>
        <v/>
      </c>
      <c r="G993" s="3" t="s">
        <v>363</v>
      </c>
      <c r="H993" s="3"/>
    </row>
    <row r="994">
      <c r="F994" s="8" t="str">
        <f>IFERROR(__xludf.DUMMYFUNCTION("""COMPUTED_VALUE"""),"")</f>
        <v/>
      </c>
      <c r="G994" s="3" t="s">
        <v>363</v>
      </c>
      <c r="H994" s="3"/>
    </row>
    <row r="995">
      <c r="F995" s="8" t="str">
        <f>IFERROR(__xludf.DUMMYFUNCTION("""COMPUTED_VALUE"""),"")</f>
        <v/>
      </c>
      <c r="G995" s="3" t="s">
        <v>363</v>
      </c>
      <c r="H995" s="3"/>
    </row>
    <row r="996">
      <c r="F996" s="8" t="str">
        <f>IFERROR(__xludf.DUMMYFUNCTION("""COMPUTED_VALUE"""),"")</f>
        <v/>
      </c>
      <c r="G996" s="3" t="s">
        <v>363</v>
      </c>
      <c r="H996" s="3"/>
    </row>
    <row r="997">
      <c r="F997" s="8" t="str">
        <f>IFERROR(__xludf.DUMMYFUNCTION("""COMPUTED_VALUE"""),"")</f>
        <v/>
      </c>
      <c r="G997" s="3" t="s">
        <v>363</v>
      </c>
      <c r="H997" s="3"/>
    </row>
    <row r="998">
      <c r="F998" s="8" t="str">
        <f>IFERROR(__xludf.DUMMYFUNCTION("""COMPUTED_VALUE"""),"")</f>
        <v/>
      </c>
      <c r="G998" s="3" t="s">
        <v>363</v>
      </c>
      <c r="H998" s="3"/>
    </row>
    <row r="999">
      <c r="F999" s="8" t="str">
        <f>IFERROR(__xludf.DUMMYFUNCTION("""COMPUTED_VALUE"""),"")</f>
        <v/>
      </c>
      <c r="G999" s="3" t="s">
        <v>363</v>
      </c>
      <c r="H999" s="3"/>
    </row>
    <row r="1000">
      <c r="F1000" s="8" t="str">
        <f>IFERROR(__xludf.DUMMYFUNCTION("""COMPUTED_VALUE"""),"")</f>
        <v/>
      </c>
      <c r="G1000" s="3" t="s">
        <v>363</v>
      </c>
      <c r="H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0.0"/>
  </cols>
  <sheetData>
    <row r="1">
      <c r="A1" s="1" t="s">
        <v>1087</v>
      </c>
      <c r="F1" s="8" t="str">
        <f>IFERROR(__xludf.DUMMYFUNCTION("ARRAYFORMULA(IF(A1:A1000&lt;&gt;"""", REGEXEXTRACT(A1:A1000, ""Infer time: (\d+\.\d+)""), """"))"),"0.3187")</f>
        <v>0.3187</v>
      </c>
      <c r="G1" s="3">
        <v>0.3187</v>
      </c>
      <c r="H1" s="7" t="s">
        <v>1088</v>
      </c>
      <c r="I1" s="3">
        <f>AVERAGE(G1:G361)</f>
        <v>0.02111301939</v>
      </c>
    </row>
    <row r="2">
      <c r="A2" s="1" t="s">
        <v>1089</v>
      </c>
      <c r="F2" s="8" t="str">
        <f>IFERROR(__xludf.DUMMYFUNCTION("""COMPUTED_VALUE"""),"0.0375")</f>
        <v>0.0375</v>
      </c>
      <c r="G2" s="3">
        <v>0.0375</v>
      </c>
      <c r="H2" s="7" t="s">
        <v>366</v>
      </c>
      <c r="I2" s="1">
        <f>1/I1</f>
        <v>47.3641397</v>
      </c>
    </row>
    <row r="3">
      <c r="A3" s="1" t="s">
        <v>1090</v>
      </c>
      <c r="F3" s="8" t="str">
        <f>IFERROR(__xludf.DUMMYFUNCTION("""COMPUTED_VALUE"""),"0.0378")</f>
        <v>0.0378</v>
      </c>
      <c r="G3" s="3">
        <v>0.0378</v>
      </c>
      <c r="H3" s="3"/>
    </row>
    <row r="4">
      <c r="A4" s="1" t="s">
        <v>1091</v>
      </c>
      <c r="F4" s="8" t="str">
        <f>IFERROR(__xludf.DUMMYFUNCTION("""COMPUTED_VALUE"""),"0.0375")</f>
        <v>0.0375</v>
      </c>
      <c r="G4" s="3">
        <v>0.0375</v>
      </c>
      <c r="H4" s="3"/>
    </row>
    <row r="5">
      <c r="A5" s="1" t="s">
        <v>1092</v>
      </c>
      <c r="F5" s="8" t="str">
        <f>IFERROR(__xludf.DUMMYFUNCTION("""COMPUTED_VALUE"""),"0.0287")</f>
        <v>0.0287</v>
      </c>
      <c r="G5" s="3">
        <v>0.0287</v>
      </c>
      <c r="H5" s="3"/>
    </row>
    <row r="6">
      <c r="A6" s="1" t="s">
        <v>1093</v>
      </c>
      <c r="F6" s="8" t="str">
        <f>IFERROR(__xludf.DUMMYFUNCTION("""COMPUTED_VALUE"""),"0.0286")</f>
        <v>0.0286</v>
      </c>
      <c r="G6" s="3">
        <v>0.0286</v>
      </c>
      <c r="H6" s="3"/>
    </row>
    <row r="7">
      <c r="A7" s="1" t="s">
        <v>1094</v>
      </c>
      <c r="F7" s="8" t="str">
        <f>IFERROR(__xludf.DUMMYFUNCTION("""COMPUTED_VALUE"""),"0.0290")</f>
        <v>0.0290</v>
      </c>
      <c r="G7" s="3">
        <v>0.029</v>
      </c>
      <c r="H7" s="3"/>
    </row>
    <row r="8">
      <c r="A8" s="1" t="s">
        <v>1095</v>
      </c>
      <c r="F8" s="8" t="str">
        <f>IFERROR(__xludf.DUMMYFUNCTION("""COMPUTED_VALUE"""),"0.0286")</f>
        <v>0.0286</v>
      </c>
      <c r="G8" s="3">
        <v>0.0286</v>
      </c>
      <c r="H8" s="3"/>
    </row>
    <row r="9">
      <c r="A9" s="1" t="s">
        <v>1096</v>
      </c>
      <c r="F9" s="8" t="str">
        <f>IFERROR(__xludf.DUMMYFUNCTION("""COMPUTED_VALUE"""),"0.0286")</f>
        <v>0.0286</v>
      </c>
      <c r="G9" s="3">
        <v>0.0286</v>
      </c>
      <c r="H9" s="3"/>
    </row>
    <row r="10">
      <c r="A10" s="1" t="s">
        <v>1097</v>
      </c>
      <c r="F10" s="8" t="str">
        <f>IFERROR(__xludf.DUMMYFUNCTION("""COMPUTED_VALUE"""),"0.0194")</f>
        <v>0.0194</v>
      </c>
      <c r="G10" s="3">
        <v>0.0194</v>
      </c>
      <c r="H10" s="3"/>
    </row>
    <row r="11">
      <c r="A11" s="1" t="s">
        <v>1098</v>
      </c>
      <c r="F11" s="8" t="str">
        <f>IFERROR(__xludf.DUMMYFUNCTION("""COMPUTED_VALUE"""),"0.0193")</f>
        <v>0.0193</v>
      </c>
      <c r="G11" s="3">
        <v>0.0193</v>
      </c>
      <c r="H11" s="3"/>
    </row>
    <row r="12">
      <c r="A12" s="1" t="s">
        <v>1099</v>
      </c>
      <c r="F12" s="8" t="str">
        <f>IFERROR(__xludf.DUMMYFUNCTION("""COMPUTED_VALUE"""),"0.0193")</f>
        <v>0.0193</v>
      </c>
      <c r="G12" s="3">
        <v>0.0193</v>
      </c>
      <c r="H12" s="3"/>
    </row>
    <row r="13">
      <c r="A13" s="1" t="s">
        <v>1100</v>
      </c>
      <c r="F13" s="8" t="str">
        <f>IFERROR(__xludf.DUMMYFUNCTION("""COMPUTED_VALUE"""),"0.0194")</f>
        <v>0.0194</v>
      </c>
      <c r="G13" s="3">
        <v>0.0194</v>
      </c>
      <c r="H13" s="3"/>
    </row>
    <row r="14">
      <c r="A14" s="1" t="s">
        <v>1101</v>
      </c>
      <c r="F14" s="8" t="str">
        <f>IFERROR(__xludf.DUMMYFUNCTION("""COMPUTED_VALUE"""),"0.0200")</f>
        <v>0.0200</v>
      </c>
      <c r="G14" s="3">
        <v>0.02</v>
      </c>
      <c r="H14" s="3"/>
    </row>
    <row r="15">
      <c r="A15" s="1" t="s">
        <v>1102</v>
      </c>
      <c r="F15" s="8" t="str">
        <f>IFERROR(__xludf.DUMMYFUNCTION("""COMPUTED_VALUE"""),"0.0194")</f>
        <v>0.0194</v>
      </c>
      <c r="G15" s="3">
        <v>0.0194</v>
      </c>
      <c r="H15" s="3"/>
    </row>
    <row r="16">
      <c r="A16" s="1" t="s">
        <v>1103</v>
      </c>
      <c r="F16" s="8" t="str">
        <f>IFERROR(__xludf.DUMMYFUNCTION("""COMPUTED_VALUE"""),"0.0183")</f>
        <v>0.0183</v>
      </c>
      <c r="G16" s="3">
        <v>0.0183</v>
      </c>
      <c r="H16" s="3"/>
    </row>
    <row r="17">
      <c r="A17" s="1" t="s">
        <v>1104</v>
      </c>
      <c r="F17" s="8" t="str">
        <f>IFERROR(__xludf.DUMMYFUNCTION("""COMPUTED_VALUE"""),"0.0190")</f>
        <v>0.0190</v>
      </c>
      <c r="G17" s="3">
        <v>0.019</v>
      </c>
      <c r="H17" s="3"/>
    </row>
    <row r="18">
      <c r="A18" s="1" t="s">
        <v>1105</v>
      </c>
      <c r="F18" s="8" t="str">
        <f>IFERROR(__xludf.DUMMYFUNCTION("""COMPUTED_VALUE"""),"0.0188")</f>
        <v>0.0188</v>
      </c>
      <c r="G18" s="3">
        <v>0.0188</v>
      </c>
      <c r="H18" s="3"/>
    </row>
    <row r="19">
      <c r="A19" s="1" t="s">
        <v>1106</v>
      </c>
      <c r="F19" s="8" t="str">
        <f>IFERROR(__xludf.DUMMYFUNCTION("""COMPUTED_VALUE"""),"0.0183")</f>
        <v>0.0183</v>
      </c>
      <c r="G19" s="3">
        <v>0.0183</v>
      </c>
      <c r="H19" s="3"/>
    </row>
    <row r="20">
      <c r="A20" s="1" t="s">
        <v>1107</v>
      </c>
      <c r="F20" s="8" t="str">
        <f>IFERROR(__xludf.DUMMYFUNCTION("""COMPUTED_VALUE"""),"0.0197")</f>
        <v>0.0197</v>
      </c>
      <c r="G20" s="3">
        <v>0.0197</v>
      </c>
      <c r="H20" s="3"/>
    </row>
    <row r="21">
      <c r="A21" s="1" t="s">
        <v>1108</v>
      </c>
      <c r="F21" s="8" t="str">
        <f>IFERROR(__xludf.DUMMYFUNCTION("""COMPUTED_VALUE"""),"0.0186")</f>
        <v>0.0186</v>
      </c>
      <c r="G21" s="3">
        <v>0.0186</v>
      </c>
      <c r="H21" s="3"/>
    </row>
    <row r="22">
      <c r="A22" s="1" t="s">
        <v>1109</v>
      </c>
      <c r="F22" s="8" t="str">
        <f>IFERROR(__xludf.DUMMYFUNCTION("""COMPUTED_VALUE"""),"0.0191")</f>
        <v>0.0191</v>
      </c>
      <c r="G22" s="3">
        <v>0.0191</v>
      </c>
      <c r="H22" s="3"/>
    </row>
    <row r="23">
      <c r="A23" s="1" t="s">
        <v>1110</v>
      </c>
      <c r="F23" s="8" t="str">
        <f>IFERROR(__xludf.DUMMYFUNCTION("""COMPUTED_VALUE"""),"0.0184")</f>
        <v>0.0184</v>
      </c>
      <c r="G23" s="3">
        <v>0.0184</v>
      </c>
      <c r="H23" s="3"/>
    </row>
    <row r="24">
      <c r="A24" s="1" t="s">
        <v>1111</v>
      </c>
      <c r="F24" s="8" t="str">
        <f>IFERROR(__xludf.DUMMYFUNCTION("""COMPUTED_VALUE"""),"0.0188")</f>
        <v>0.0188</v>
      </c>
      <c r="G24" s="3">
        <v>0.0188</v>
      </c>
      <c r="H24" s="3"/>
    </row>
    <row r="25">
      <c r="A25" s="1" t="s">
        <v>1112</v>
      </c>
      <c r="F25" s="8" t="str">
        <f>IFERROR(__xludf.DUMMYFUNCTION("""COMPUTED_VALUE"""),"0.0189")</f>
        <v>0.0189</v>
      </c>
      <c r="G25" s="3">
        <v>0.0189</v>
      </c>
      <c r="H25" s="3"/>
    </row>
    <row r="26">
      <c r="A26" s="1" t="s">
        <v>1113</v>
      </c>
      <c r="F26" s="8" t="str">
        <f>IFERROR(__xludf.DUMMYFUNCTION("""COMPUTED_VALUE"""),"0.0183")</f>
        <v>0.0183</v>
      </c>
      <c r="G26" s="3">
        <v>0.0183</v>
      </c>
      <c r="H26" s="3"/>
    </row>
    <row r="27">
      <c r="A27" s="1" t="s">
        <v>1114</v>
      </c>
      <c r="F27" s="8" t="str">
        <f>IFERROR(__xludf.DUMMYFUNCTION("""COMPUTED_VALUE"""),"0.0197")</f>
        <v>0.0197</v>
      </c>
      <c r="G27" s="3">
        <v>0.0197</v>
      </c>
      <c r="H27" s="3"/>
    </row>
    <row r="28">
      <c r="A28" s="1" t="s">
        <v>1115</v>
      </c>
      <c r="F28" s="8" t="str">
        <f>IFERROR(__xludf.DUMMYFUNCTION("""COMPUTED_VALUE"""),"0.0185")</f>
        <v>0.0185</v>
      </c>
      <c r="G28" s="3">
        <v>0.0185</v>
      </c>
      <c r="H28" s="3"/>
    </row>
    <row r="29">
      <c r="A29" s="1" t="s">
        <v>1116</v>
      </c>
      <c r="F29" s="8" t="str">
        <f>IFERROR(__xludf.DUMMYFUNCTION("""COMPUTED_VALUE"""),"0.0188")</f>
        <v>0.0188</v>
      </c>
      <c r="G29" s="3">
        <v>0.0188</v>
      </c>
      <c r="H29" s="3"/>
    </row>
    <row r="30">
      <c r="A30" s="1" t="s">
        <v>1117</v>
      </c>
      <c r="F30" s="8" t="str">
        <f>IFERROR(__xludf.DUMMYFUNCTION("""COMPUTED_VALUE"""),"0.0191")</f>
        <v>0.0191</v>
      </c>
      <c r="G30" s="3">
        <v>0.0191</v>
      </c>
      <c r="H30" s="3"/>
    </row>
    <row r="31">
      <c r="A31" s="1" t="s">
        <v>1118</v>
      </c>
      <c r="F31" s="8" t="str">
        <f>IFERROR(__xludf.DUMMYFUNCTION("""COMPUTED_VALUE"""),"0.0187")</f>
        <v>0.0187</v>
      </c>
      <c r="G31" s="3">
        <v>0.0187</v>
      </c>
      <c r="H31" s="3"/>
    </row>
    <row r="32">
      <c r="A32" s="1" t="s">
        <v>1119</v>
      </c>
      <c r="F32" s="8" t="str">
        <f>IFERROR(__xludf.DUMMYFUNCTION("""COMPUTED_VALUE"""),"0.0193")</f>
        <v>0.0193</v>
      </c>
      <c r="G32" s="3">
        <v>0.0193</v>
      </c>
      <c r="H32" s="3"/>
    </row>
    <row r="33">
      <c r="A33" s="1" t="s">
        <v>1120</v>
      </c>
      <c r="F33" s="8" t="str">
        <f>IFERROR(__xludf.DUMMYFUNCTION("""COMPUTED_VALUE"""),"0.0185")</f>
        <v>0.0185</v>
      </c>
      <c r="G33" s="3">
        <v>0.0185</v>
      </c>
      <c r="H33" s="3"/>
    </row>
    <row r="34">
      <c r="A34" s="1" t="s">
        <v>1121</v>
      </c>
      <c r="F34" s="8" t="str">
        <f>IFERROR(__xludf.DUMMYFUNCTION("""COMPUTED_VALUE"""),"0.0199")</f>
        <v>0.0199</v>
      </c>
      <c r="G34" s="3">
        <v>0.0199</v>
      </c>
      <c r="H34" s="3"/>
    </row>
    <row r="35">
      <c r="A35" s="1" t="s">
        <v>1122</v>
      </c>
      <c r="F35" s="8" t="str">
        <f>IFERROR(__xludf.DUMMYFUNCTION("""COMPUTED_VALUE"""),"0.0191")</f>
        <v>0.0191</v>
      </c>
      <c r="G35" s="3">
        <v>0.0191</v>
      </c>
      <c r="H35" s="3"/>
    </row>
    <row r="36">
      <c r="A36" s="1" t="s">
        <v>1123</v>
      </c>
      <c r="F36" s="8" t="str">
        <f>IFERROR(__xludf.DUMMYFUNCTION("""COMPUTED_VALUE"""),"0.0189")</f>
        <v>0.0189</v>
      </c>
      <c r="G36" s="3">
        <v>0.0189</v>
      </c>
      <c r="H36" s="3"/>
    </row>
    <row r="37">
      <c r="A37" s="1" t="s">
        <v>1124</v>
      </c>
      <c r="F37" s="8" t="str">
        <f>IFERROR(__xludf.DUMMYFUNCTION("""COMPUTED_VALUE"""),"0.0187")</f>
        <v>0.0187</v>
      </c>
      <c r="G37" s="3">
        <v>0.0187</v>
      </c>
      <c r="H37" s="3"/>
    </row>
    <row r="38">
      <c r="A38" s="1" t="s">
        <v>1125</v>
      </c>
      <c r="F38" s="8" t="str">
        <f>IFERROR(__xludf.DUMMYFUNCTION("""COMPUTED_VALUE"""),"0.0185")</f>
        <v>0.0185</v>
      </c>
      <c r="G38" s="3">
        <v>0.0185</v>
      </c>
      <c r="H38" s="3"/>
    </row>
    <row r="39">
      <c r="A39" s="1" t="s">
        <v>1126</v>
      </c>
      <c r="F39" s="8" t="str">
        <f>IFERROR(__xludf.DUMMYFUNCTION("""COMPUTED_VALUE"""),"0.0194")</f>
        <v>0.0194</v>
      </c>
      <c r="G39" s="3">
        <v>0.0194</v>
      </c>
      <c r="H39" s="3"/>
    </row>
    <row r="40">
      <c r="A40" s="1" t="s">
        <v>1127</v>
      </c>
      <c r="F40" s="8" t="str">
        <f>IFERROR(__xludf.DUMMYFUNCTION("""COMPUTED_VALUE"""),"0.0186")</f>
        <v>0.0186</v>
      </c>
      <c r="G40" s="3">
        <v>0.0186</v>
      </c>
      <c r="H40" s="3"/>
    </row>
    <row r="41">
      <c r="A41" s="1" t="s">
        <v>1128</v>
      </c>
      <c r="F41" s="8" t="str">
        <f>IFERROR(__xludf.DUMMYFUNCTION("""COMPUTED_VALUE"""),"0.0202")</f>
        <v>0.0202</v>
      </c>
      <c r="G41" s="3">
        <v>0.0202</v>
      </c>
      <c r="H41" s="3"/>
    </row>
    <row r="42">
      <c r="A42" s="1" t="s">
        <v>1129</v>
      </c>
      <c r="F42" s="8" t="str">
        <f>IFERROR(__xludf.DUMMYFUNCTION("""COMPUTED_VALUE"""),"0.0189")</f>
        <v>0.0189</v>
      </c>
      <c r="G42" s="3">
        <v>0.0189</v>
      </c>
      <c r="H42" s="3"/>
    </row>
    <row r="43">
      <c r="A43" s="1" t="s">
        <v>1130</v>
      </c>
      <c r="F43" s="8" t="str">
        <f>IFERROR(__xludf.DUMMYFUNCTION("""COMPUTED_VALUE"""),"0.0187")</f>
        <v>0.0187</v>
      </c>
      <c r="G43" s="3">
        <v>0.0187</v>
      </c>
      <c r="H43" s="3"/>
    </row>
    <row r="44">
      <c r="A44" s="1" t="s">
        <v>1131</v>
      </c>
      <c r="F44" s="8" t="str">
        <f>IFERROR(__xludf.DUMMYFUNCTION("""COMPUTED_VALUE"""),"0.0196")</f>
        <v>0.0196</v>
      </c>
      <c r="G44" s="3">
        <v>0.0196</v>
      </c>
      <c r="H44" s="3"/>
    </row>
    <row r="45">
      <c r="A45" s="1" t="s">
        <v>1132</v>
      </c>
      <c r="F45" s="8" t="str">
        <f>IFERROR(__xludf.DUMMYFUNCTION("""COMPUTED_VALUE"""),"0.0186")</f>
        <v>0.0186</v>
      </c>
      <c r="G45" s="3">
        <v>0.0186</v>
      </c>
      <c r="H45" s="3"/>
    </row>
    <row r="46">
      <c r="A46" s="1" t="s">
        <v>1133</v>
      </c>
      <c r="F46" s="8" t="str">
        <f>IFERROR(__xludf.DUMMYFUNCTION("""COMPUTED_VALUE"""),"0.0204")</f>
        <v>0.0204</v>
      </c>
      <c r="G46" s="3">
        <v>0.0204</v>
      </c>
      <c r="H46" s="3"/>
    </row>
    <row r="47">
      <c r="A47" s="1" t="s">
        <v>1134</v>
      </c>
      <c r="F47" s="8" t="str">
        <f>IFERROR(__xludf.DUMMYFUNCTION("""COMPUTED_VALUE"""),"0.0190")</f>
        <v>0.0190</v>
      </c>
      <c r="G47" s="3">
        <v>0.019</v>
      </c>
      <c r="H47" s="3"/>
    </row>
    <row r="48">
      <c r="A48" s="1" t="s">
        <v>1135</v>
      </c>
      <c r="F48" s="8" t="str">
        <f>IFERROR(__xludf.DUMMYFUNCTION("""COMPUTED_VALUE"""),"0.0191")</f>
        <v>0.0191</v>
      </c>
      <c r="G48" s="3">
        <v>0.0191</v>
      </c>
      <c r="H48" s="3"/>
    </row>
    <row r="49">
      <c r="A49" s="1" t="s">
        <v>1136</v>
      </c>
      <c r="F49" s="8" t="str">
        <f>IFERROR(__xludf.DUMMYFUNCTION("""COMPUTED_VALUE"""),"0.0187")</f>
        <v>0.0187</v>
      </c>
      <c r="G49" s="3">
        <v>0.0187</v>
      </c>
      <c r="H49" s="3"/>
    </row>
    <row r="50">
      <c r="A50" s="1" t="s">
        <v>1137</v>
      </c>
      <c r="F50" s="8" t="str">
        <f>IFERROR(__xludf.DUMMYFUNCTION("""COMPUTED_VALUE"""),"0.0186")</f>
        <v>0.0186</v>
      </c>
      <c r="G50" s="3">
        <v>0.0186</v>
      </c>
      <c r="H50" s="3"/>
    </row>
    <row r="51">
      <c r="A51" s="1" t="s">
        <v>1138</v>
      </c>
      <c r="F51" s="8" t="str">
        <f>IFERROR(__xludf.DUMMYFUNCTION("""COMPUTED_VALUE"""),"0.0191")</f>
        <v>0.0191</v>
      </c>
      <c r="G51" s="3">
        <v>0.0191</v>
      </c>
      <c r="H51" s="3"/>
    </row>
    <row r="52">
      <c r="A52" s="1" t="s">
        <v>1139</v>
      </c>
      <c r="F52" s="8" t="str">
        <f>IFERROR(__xludf.DUMMYFUNCTION("""COMPUTED_VALUE"""),"0.0192")</f>
        <v>0.0192</v>
      </c>
      <c r="G52" s="3">
        <v>0.0192</v>
      </c>
      <c r="H52" s="3"/>
    </row>
    <row r="53">
      <c r="A53" s="1" t="s">
        <v>1140</v>
      </c>
      <c r="F53" s="8" t="str">
        <f>IFERROR(__xludf.DUMMYFUNCTION("""COMPUTED_VALUE"""),"0.0196")</f>
        <v>0.0196</v>
      </c>
      <c r="G53" s="3">
        <v>0.0196</v>
      </c>
      <c r="H53" s="3"/>
    </row>
    <row r="54">
      <c r="A54" s="1" t="s">
        <v>1141</v>
      </c>
      <c r="F54" s="8" t="str">
        <f>IFERROR(__xludf.DUMMYFUNCTION("""COMPUTED_VALUE"""),"0.0194")</f>
        <v>0.0194</v>
      </c>
      <c r="G54" s="3">
        <v>0.0194</v>
      </c>
      <c r="H54" s="3"/>
    </row>
    <row r="55">
      <c r="A55" s="1" t="s">
        <v>1142</v>
      </c>
      <c r="F55" s="8" t="str">
        <f>IFERROR(__xludf.DUMMYFUNCTION("""COMPUTED_VALUE"""),"0.0193")</f>
        <v>0.0193</v>
      </c>
      <c r="G55" s="3">
        <v>0.0193</v>
      </c>
      <c r="H55" s="3"/>
    </row>
    <row r="56">
      <c r="A56" s="1" t="s">
        <v>1143</v>
      </c>
      <c r="F56" s="8" t="str">
        <f>IFERROR(__xludf.DUMMYFUNCTION("""COMPUTED_VALUE"""),"0.0186")</f>
        <v>0.0186</v>
      </c>
      <c r="G56" s="3">
        <v>0.0186</v>
      </c>
      <c r="H56" s="3"/>
    </row>
    <row r="57">
      <c r="A57" s="1" t="s">
        <v>1144</v>
      </c>
      <c r="F57" s="8" t="str">
        <f>IFERROR(__xludf.DUMMYFUNCTION("""COMPUTED_VALUE"""),"0.0201")</f>
        <v>0.0201</v>
      </c>
      <c r="G57" s="3">
        <v>0.0201</v>
      </c>
      <c r="H57" s="3"/>
    </row>
    <row r="58">
      <c r="A58" s="1" t="s">
        <v>1145</v>
      </c>
      <c r="F58" s="8" t="str">
        <f>IFERROR(__xludf.DUMMYFUNCTION("""COMPUTED_VALUE"""),"0.0188")</f>
        <v>0.0188</v>
      </c>
      <c r="G58" s="3">
        <v>0.0188</v>
      </c>
      <c r="H58" s="3"/>
    </row>
    <row r="59">
      <c r="A59" s="1" t="s">
        <v>1146</v>
      </c>
      <c r="F59" s="8" t="str">
        <f>IFERROR(__xludf.DUMMYFUNCTION("""COMPUTED_VALUE"""),"0.0190")</f>
        <v>0.0190</v>
      </c>
      <c r="G59" s="3">
        <v>0.019</v>
      </c>
      <c r="H59" s="3"/>
    </row>
    <row r="60">
      <c r="A60" s="1" t="s">
        <v>1147</v>
      </c>
      <c r="F60" s="8" t="str">
        <f>IFERROR(__xludf.DUMMYFUNCTION("""COMPUTED_VALUE"""),"0.0192")</f>
        <v>0.0192</v>
      </c>
      <c r="G60" s="3">
        <v>0.0192</v>
      </c>
      <c r="H60" s="3"/>
    </row>
    <row r="61">
      <c r="A61" s="1" t="s">
        <v>1148</v>
      </c>
      <c r="F61" s="8" t="str">
        <f>IFERROR(__xludf.DUMMYFUNCTION("""COMPUTED_VALUE"""),"0.0187")</f>
        <v>0.0187</v>
      </c>
      <c r="G61" s="3">
        <v>0.0187</v>
      </c>
      <c r="H61" s="3"/>
    </row>
    <row r="62">
      <c r="A62" s="1" t="s">
        <v>1149</v>
      </c>
      <c r="F62" s="8" t="str">
        <f>IFERROR(__xludf.DUMMYFUNCTION("""COMPUTED_VALUE"""),"0.0195")</f>
        <v>0.0195</v>
      </c>
      <c r="G62" s="3">
        <v>0.0195</v>
      </c>
      <c r="H62" s="3"/>
    </row>
    <row r="63">
      <c r="A63" s="1" t="s">
        <v>1150</v>
      </c>
      <c r="F63" s="8" t="str">
        <f>IFERROR(__xludf.DUMMYFUNCTION("""COMPUTED_VALUE"""),"0.0185")</f>
        <v>0.0185</v>
      </c>
      <c r="G63" s="3">
        <v>0.0185</v>
      </c>
      <c r="H63" s="3"/>
    </row>
    <row r="64">
      <c r="A64" s="1" t="s">
        <v>1151</v>
      </c>
      <c r="F64" s="8" t="str">
        <f>IFERROR(__xludf.DUMMYFUNCTION("""COMPUTED_VALUE"""),"0.0196")</f>
        <v>0.0196</v>
      </c>
      <c r="G64" s="3">
        <v>0.0196</v>
      </c>
      <c r="H64" s="3"/>
    </row>
    <row r="65">
      <c r="A65" s="1" t="s">
        <v>1152</v>
      </c>
      <c r="F65" s="8" t="str">
        <f>IFERROR(__xludf.DUMMYFUNCTION("""COMPUTED_VALUE"""),"0.0186")</f>
        <v>0.0186</v>
      </c>
      <c r="G65" s="3">
        <v>0.0186</v>
      </c>
      <c r="H65" s="3"/>
    </row>
    <row r="66">
      <c r="A66" s="1" t="s">
        <v>1153</v>
      </c>
      <c r="F66" s="8" t="str">
        <f>IFERROR(__xludf.DUMMYFUNCTION("""COMPUTED_VALUE"""),"0.0192")</f>
        <v>0.0192</v>
      </c>
      <c r="G66" s="3">
        <v>0.0192</v>
      </c>
      <c r="H66" s="3"/>
    </row>
    <row r="67">
      <c r="A67" s="1" t="s">
        <v>1154</v>
      </c>
      <c r="F67" s="8" t="str">
        <f>IFERROR(__xludf.DUMMYFUNCTION("""COMPUTED_VALUE"""),"0.0221")</f>
        <v>0.0221</v>
      </c>
      <c r="G67" s="3">
        <v>0.0221</v>
      </c>
      <c r="H67" s="3"/>
    </row>
    <row r="68">
      <c r="A68" s="1" t="s">
        <v>1155</v>
      </c>
      <c r="F68" s="8" t="str">
        <f>IFERROR(__xludf.DUMMYFUNCTION("""COMPUTED_VALUE"""),"0.0202")</f>
        <v>0.0202</v>
      </c>
      <c r="G68" s="3">
        <v>0.0202</v>
      </c>
      <c r="H68" s="3"/>
    </row>
    <row r="69">
      <c r="A69" s="1" t="s">
        <v>1156</v>
      </c>
      <c r="F69" s="8" t="str">
        <f>IFERROR(__xludf.DUMMYFUNCTION("""COMPUTED_VALUE"""),"0.0202")</f>
        <v>0.0202</v>
      </c>
      <c r="G69" s="3">
        <v>0.0202</v>
      </c>
      <c r="H69" s="3"/>
    </row>
    <row r="70">
      <c r="A70" s="1" t="s">
        <v>1157</v>
      </c>
      <c r="F70" s="8" t="str">
        <f>IFERROR(__xludf.DUMMYFUNCTION("""COMPUTED_VALUE"""),"0.0192")</f>
        <v>0.0192</v>
      </c>
      <c r="G70" s="3">
        <v>0.0192</v>
      </c>
      <c r="H70" s="3"/>
    </row>
    <row r="71">
      <c r="A71" s="1" t="s">
        <v>1158</v>
      </c>
      <c r="F71" s="8" t="str">
        <f>IFERROR(__xludf.DUMMYFUNCTION("""COMPUTED_VALUE"""),"0.0186")</f>
        <v>0.0186</v>
      </c>
      <c r="G71" s="3">
        <v>0.0186</v>
      </c>
      <c r="H71" s="3"/>
    </row>
    <row r="72">
      <c r="A72" s="1" t="s">
        <v>1159</v>
      </c>
      <c r="F72" s="8" t="str">
        <f>IFERROR(__xludf.DUMMYFUNCTION("""COMPUTED_VALUE"""),"0.0198")</f>
        <v>0.0198</v>
      </c>
      <c r="G72" s="3">
        <v>0.0198</v>
      </c>
      <c r="H72" s="3"/>
    </row>
    <row r="73">
      <c r="A73" s="1" t="s">
        <v>1160</v>
      </c>
      <c r="F73" s="8" t="str">
        <f>IFERROR(__xludf.DUMMYFUNCTION("""COMPUTED_VALUE"""),"0.0186")</f>
        <v>0.0186</v>
      </c>
      <c r="G73" s="3">
        <v>0.0186</v>
      </c>
      <c r="H73" s="3"/>
    </row>
    <row r="74">
      <c r="A74" s="1" t="s">
        <v>1161</v>
      </c>
      <c r="F74" s="8" t="str">
        <f>IFERROR(__xludf.DUMMYFUNCTION("""COMPUTED_VALUE"""),"0.0190")</f>
        <v>0.0190</v>
      </c>
      <c r="G74" s="3">
        <v>0.019</v>
      </c>
      <c r="H74" s="3"/>
    </row>
    <row r="75">
      <c r="A75" s="1" t="s">
        <v>1162</v>
      </c>
      <c r="F75" s="8" t="str">
        <f>IFERROR(__xludf.DUMMYFUNCTION("""COMPUTED_VALUE"""),"0.0187")</f>
        <v>0.0187</v>
      </c>
      <c r="G75" s="3">
        <v>0.0187</v>
      </c>
      <c r="H75" s="3"/>
    </row>
    <row r="76">
      <c r="A76" s="1" t="s">
        <v>1163</v>
      </c>
      <c r="F76" s="8" t="str">
        <f>IFERROR(__xludf.DUMMYFUNCTION("""COMPUTED_VALUE"""),"0.0195")</f>
        <v>0.0195</v>
      </c>
      <c r="G76" s="3">
        <v>0.0195</v>
      </c>
      <c r="H76" s="3"/>
    </row>
    <row r="77">
      <c r="A77" s="1" t="s">
        <v>1164</v>
      </c>
      <c r="F77" s="8" t="str">
        <f>IFERROR(__xludf.DUMMYFUNCTION("""COMPUTED_VALUE"""),"0.0190")</f>
        <v>0.0190</v>
      </c>
      <c r="G77" s="3">
        <v>0.019</v>
      </c>
      <c r="H77" s="3"/>
    </row>
    <row r="78">
      <c r="A78" s="1" t="s">
        <v>1165</v>
      </c>
      <c r="F78" s="8" t="str">
        <f>IFERROR(__xludf.DUMMYFUNCTION("""COMPUTED_VALUE"""),"0.0185")</f>
        <v>0.0185</v>
      </c>
      <c r="G78" s="3">
        <v>0.0185</v>
      </c>
      <c r="H78" s="3"/>
    </row>
    <row r="79">
      <c r="A79" s="1" t="s">
        <v>1166</v>
      </c>
      <c r="F79" s="8" t="str">
        <f>IFERROR(__xludf.DUMMYFUNCTION("""COMPUTED_VALUE"""),"0.0198")</f>
        <v>0.0198</v>
      </c>
      <c r="G79" s="3">
        <v>0.0198</v>
      </c>
      <c r="H79" s="3"/>
    </row>
    <row r="80">
      <c r="A80" s="1" t="s">
        <v>1167</v>
      </c>
      <c r="F80" s="8" t="str">
        <f>IFERROR(__xludf.DUMMYFUNCTION("""COMPUTED_VALUE"""),"0.0187")</f>
        <v>0.0187</v>
      </c>
      <c r="G80" s="3">
        <v>0.0187</v>
      </c>
      <c r="H80" s="3"/>
    </row>
    <row r="81">
      <c r="A81" s="1" t="s">
        <v>1168</v>
      </c>
      <c r="F81" s="8" t="str">
        <f>IFERROR(__xludf.DUMMYFUNCTION("""COMPUTED_VALUE"""),"0.0200")</f>
        <v>0.0200</v>
      </c>
      <c r="G81" s="3">
        <v>0.02</v>
      </c>
      <c r="H81" s="3"/>
    </row>
    <row r="82">
      <c r="A82" s="1" t="s">
        <v>1169</v>
      </c>
      <c r="F82" s="8" t="str">
        <f>IFERROR(__xludf.DUMMYFUNCTION("""COMPUTED_VALUE"""),"0.0188")</f>
        <v>0.0188</v>
      </c>
      <c r="G82" s="3">
        <v>0.0188</v>
      </c>
      <c r="H82" s="3"/>
    </row>
    <row r="83">
      <c r="A83" s="1" t="s">
        <v>1170</v>
      </c>
      <c r="F83" s="8" t="str">
        <f>IFERROR(__xludf.DUMMYFUNCTION("""COMPUTED_VALUE"""),"0.0193")</f>
        <v>0.0193</v>
      </c>
      <c r="G83" s="3">
        <v>0.0193</v>
      </c>
      <c r="H83" s="3"/>
    </row>
    <row r="84">
      <c r="A84" s="1" t="s">
        <v>1171</v>
      </c>
      <c r="F84" s="8" t="str">
        <f>IFERROR(__xludf.DUMMYFUNCTION("""COMPUTED_VALUE"""),"0.0188")</f>
        <v>0.0188</v>
      </c>
      <c r="G84" s="3">
        <v>0.0188</v>
      </c>
      <c r="H84" s="3"/>
    </row>
    <row r="85">
      <c r="A85" s="1" t="s">
        <v>1172</v>
      </c>
      <c r="F85" s="8" t="str">
        <f>IFERROR(__xludf.DUMMYFUNCTION("""COMPUTED_VALUE"""),"0.0193")</f>
        <v>0.0193</v>
      </c>
      <c r="G85" s="3">
        <v>0.0193</v>
      </c>
      <c r="H85" s="3"/>
    </row>
    <row r="86">
      <c r="A86" s="1" t="s">
        <v>1173</v>
      </c>
      <c r="F86" s="8" t="str">
        <f>IFERROR(__xludf.DUMMYFUNCTION("""COMPUTED_VALUE"""),"0.0185")</f>
        <v>0.0185</v>
      </c>
      <c r="G86" s="3">
        <v>0.0185</v>
      </c>
      <c r="H86" s="3"/>
    </row>
    <row r="87">
      <c r="A87" s="1" t="s">
        <v>1174</v>
      </c>
      <c r="F87" s="8" t="str">
        <f>IFERROR(__xludf.DUMMYFUNCTION("""COMPUTED_VALUE"""),"0.0189")</f>
        <v>0.0189</v>
      </c>
      <c r="G87" s="3">
        <v>0.0189</v>
      </c>
      <c r="H87" s="3"/>
    </row>
    <row r="88">
      <c r="A88" s="1" t="s">
        <v>1175</v>
      </c>
      <c r="F88" s="8" t="str">
        <f>IFERROR(__xludf.DUMMYFUNCTION("""COMPUTED_VALUE"""),"0.0185")</f>
        <v>0.0185</v>
      </c>
      <c r="G88" s="3">
        <v>0.0185</v>
      </c>
      <c r="H88" s="3"/>
    </row>
    <row r="89">
      <c r="A89" s="1" t="s">
        <v>1176</v>
      </c>
      <c r="F89" s="8" t="str">
        <f>IFERROR(__xludf.DUMMYFUNCTION("""COMPUTED_VALUE"""),"0.0194")</f>
        <v>0.0194</v>
      </c>
      <c r="G89" s="3">
        <v>0.0194</v>
      </c>
      <c r="H89" s="3"/>
    </row>
    <row r="90">
      <c r="A90" s="1" t="s">
        <v>1177</v>
      </c>
      <c r="F90" s="8" t="str">
        <f>IFERROR(__xludf.DUMMYFUNCTION("""COMPUTED_VALUE"""),"0.0189")</f>
        <v>0.0189</v>
      </c>
      <c r="G90" s="3">
        <v>0.0189</v>
      </c>
      <c r="H90" s="3"/>
    </row>
    <row r="91">
      <c r="A91" s="1" t="s">
        <v>1178</v>
      </c>
      <c r="F91" s="8" t="str">
        <f>IFERROR(__xludf.DUMMYFUNCTION("""COMPUTED_VALUE"""),"0.0190")</f>
        <v>0.0190</v>
      </c>
      <c r="G91" s="3">
        <v>0.019</v>
      </c>
      <c r="H91" s="3"/>
    </row>
    <row r="92">
      <c r="A92" s="1" t="s">
        <v>1179</v>
      </c>
      <c r="F92" s="8" t="str">
        <f>IFERROR(__xludf.DUMMYFUNCTION("""COMPUTED_VALUE"""),"0.0186")</f>
        <v>0.0186</v>
      </c>
      <c r="G92" s="3">
        <v>0.0186</v>
      </c>
      <c r="H92" s="3"/>
    </row>
    <row r="93">
      <c r="A93" s="1" t="s">
        <v>1180</v>
      </c>
      <c r="F93" s="8" t="str">
        <f>IFERROR(__xludf.DUMMYFUNCTION("""COMPUTED_VALUE"""),"0.0191")</f>
        <v>0.0191</v>
      </c>
      <c r="G93" s="3">
        <v>0.0191</v>
      </c>
      <c r="H93" s="3"/>
    </row>
    <row r="94">
      <c r="A94" s="1" t="s">
        <v>1181</v>
      </c>
      <c r="F94" s="8" t="str">
        <f>IFERROR(__xludf.DUMMYFUNCTION("""COMPUTED_VALUE"""),"0.0186")</f>
        <v>0.0186</v>
      </c>
      <c r="G94" s="3">
        <v>0.0186</v>
      </c>
      <c r="H94" s="3"/>
    </row>
    <row r="95">
      <c r="A95" s="1" t="s">
        <v>1182</v>
      </c>
      <c r="F95" s="8" t="str">
        <f>IFERROR(__xludf.DUMMYFUNCTION("""COMPUTED_VALUE"""),"0.0183")</f>
        <v>0.0183</v>
      </c>
      <c r="G95" s="3">
        <v>0.0183</v>
      </c>
      <c r="H95" s="3"/>
    </row>
    <row r="96">
      <c r="A96" s="1" t="s">
        <v>1183</v>
      </c>
      <c r="F96" s="8" t="str">
        <f>IFERROR(__xludf.DUMMYFUNCTION("""COMPUTED_VALUE"""),"0.0192")</f>
        <v>0.0192</v>
      </c>
      <c r="G96" s="3">
        <v>0.0192</v>
      </c>
      <c r="H96" s="3"/>
    </row>
    <row r="97">
      <c r="A97" s="1" t="s">
        <v>1184</v>
      </c>
      <c r="F97" s="8" t="str">
        <f>IFERROR(__xludf.DUMMYFUNCTION("""COMPUTED_VALUE"""),"0.0184")</f>
        <v>0.0184</v>
      </c>
      <c r="G97" s="3">
        <v>0.0184</v>
      </c>
      <c r="H97" s="3"/>
    </row>
    <row r="98">
      <c r="A98" s="1" t="s">
        <v>1185</v>
      </c>
      <c r="F98" s="8" t="str">
        <f>IFERROR(__xludf.DUMMYFUNCTION("""COMPUTED_VALUE"""),"0.0199")</f>
        <v>0.0199</v>
      </c>
      <c r="G98" s="3">
        <v>0.0199</v>
      </c>
      <c r="H98" s="3"/>
    </row>
    <row r="99">
      <c r="A99" s="1" t="s">
        <v>1186</v>
      </c>
      <c r="F99" s="8" t="str">
        <f>IFERROR(__xludf.DUMMYFUNCTION("""COMPUTED_VALUE"""),"0.0190")</f>
        <v>0.0190</v>
      </c>
      <c r="G99" s="3">
        <v>0.019</v>
      </c>
      <c r="H99" s="3"/>
    </row>
    <row r="100">
      <c r="A100" s="1" t="s">
        <v>1187</v>
      </c>
      <c r="F100" s="8" t="str">
        <f>IFERROR(__xludf.DUMMYFUNCTION("""COMPUTED_VALUE"""),"0.0213")</f>
        <v>0.0213</v>
      </c>
      <c r="G100" s="3">
        <v>0.0213</v>
      </c>
      <c r="H100" s="3"/>
    </row>
    <row r="101">
      <c r="A101" s="1" t="s">
        <v>1188</v>
      </c>
      <c r="F101" s="8" t="str">
        <f>IFERROR(__xludf.DUMMYFUNCTION("""COMPUTED_VALUE"""),"0.0188")</f>
        <v>0.0188</v>
      </c>
      <c r="G101" s="3">
        <v>0.0188</v>
      </c>
      <c r="H101" s="3"/>
    </row>
    <row r="102">
      <c r="A102" s="1" t="s">
        <v>1189</v>
      </c>
      <c r="F102" s="8" t="str">
        <f>IFERROR(__xludf.DUMMYFUNCTION("""COMPUTED_VALUE"""),"0.0188")</f>
        <v>0.0188</v>
      </c>
      <c r="G102" s="3">
        <v>0.0188</v>
      </c>
      <c r="H102" s="3"/>
    </row>
    <row r="103">
      <c r="A103" s="1" t="s">
        <v>1190</v>
      </c>
      <c r="F103" s="8" t="str">
        <f>IFERROR(__xludf.DUMMYFUNCTION("""COMPUTED_VALUE"""),"0.0192")</f>
        <v>0.0192</v>
      </c>
      <c r="G103" s="3">
        <v>0.0192</v>
      </c>
      <c r="H103" s="3"/>
    </row>
    <row r="104">
      <c r="A104" s="1" t="s">
        <v>1191</v>
      </c>
      <c r="F104" s="8" t="str">
        <f>IFERROR(__xludf.DUMMYFUNCTION("""COMPUTED_VALUE"""),"0.0187")</f>
        <v>0.0187</v>
      </c>
      <c r="G104" s="3">
        <v>0.0187</v>
      </c>
      <c r="H104" s="3"/>
    </row>
    <row r="105">
      <c r="A105" s="1" t="s">
        <v>1192</v>
      </c>
      <c r="F105" s="8" t="str">
        <f>IFERROR(__xludf.DUMMYFUNCTION("""COMPUTED_VALUE"""),"0.0193")</f>
        <v>0.0193</v>
      </c>
      <c r="G105" s="3">
        <v>0.0193</v>
      </c>
      <c r="H105" s="3"/>
    </row>
    <row r="106">
      <c r="A106" s="1" t="s">
        <v>1193</v>
      </c>
      <c r="F106" s="8" t="str">
        <f>IFERROR(__xludf.DUMMYFUNCTION("""COMPUTED_VALUE"""),"0.0187")</f>
        <v>0.0187</v>
      </c>
      <c r="G106" s="3">
        <v>0.0187</v>
      </c>
      <c r="H106" s="3"/>
    </row>
    <row r="107">
      <c r="A107" s="1" t="s">
        <v>1194</v>
      </c>
      <c r="F107" s="8" t="str">
        <f>IFERROR(__xludf.DUMMYFUNCTION("""COMPUTED_VALUE"""),"0.0201")</f>
        <v>0.0201</v>
      </c>
      <c r="G107" s="3">
        <v>0.0201</v>
      </c>
      <c r="H107" s="3"/>
    </row>
    <row r="108">
      <c r="A108" s="1" t="s">
        <v>1195</v>
      </c>
      <c r="F108" s="8" t="str">
        <f>IFERROR(__xludf.DUMMYFUNCTION("""COMPUTED_VALUE"""),"0.0189")</f>
        <v>0.0189</v>
      </c>
      <c r="G108" s="3">
        <v>0.0189</v>
      </c>
      <c r="H108" s="3"/>
    </row>
    <row r="109">
      <c r="A109" s="1" t="s">
        <v>1196</v>
      </c>
      <c r="F109" s="8" t="str">
        <f>IFERROR(__xludf.DUMMYFUNCTION("""COMPUTED_VALUE"""),"0.0197")</f>
        <v>0.0197</v>
      </c>
      <c r="G109" s="3">
        <v>0.0197</v>
      </c>
      <c r="H109" s="3"/>
    </row>
    <row r="110">
      <c r="A110" s="1" t="s">
        <v>1197</v>
      </c>
      <c r="F110" s="8" t="str">
        <f>IFERROR(__xludf.DUMMYFUNCTION("""COMPUTED_VALUE"""),"0.0185")</f>
        <v>0.0185</v>
      </c>
      <c r="G110" s="3">
        <v>0.0185</v>
      </c>
      <c r="H110" s="3"/>
    </row>
    <row r="111">
      <c r="A111" s="1" t="s">
        <v>1198</v>
      </c>
      <c r="F111" s="8" t="str">
        <f>IFERROR(__xludf.DUMMYFUNCTION("""COMPUTED_VALUE"""),"0.0185")</f>
        <v>0.0185</v>
      </c>
      <c r="G111" s="3">
        <v>0.0185</v>
      </c>
      <c r="H111" s="3"/>
    </row>
    <row r="112">
      <c r="A112" s="1" t="s">
        <v>1199</v>
      </c>
      <c r="F112" s="8" t="str">
        <f>IFERROR(__xludf.DUMMYFUNCTION("""COMPUTED_VALUE"""),"0.0191")</f>
        <v>0.0191</v>
      </c>
      <c r="G112" s="3">
        <v>0.0191</v>
      </c>
      <c r="H112" s="3"/>
    </row>
    <row r="113">
      <c r="A113" s="1" t="s">
        <v>1200</v>
      </c>
      <c r="F113" s="8" t="str">
        <f>IFERROR(__xludf.DUMMYFUNCTION("""COMPUTED_VALUE"""),"0.0185")</f>
        <v>0.0185</v>
      </c>
      <c r="G113" s="3">
        <v>0.0185</v>
      </c>
      <c r="H113" s="3"/>
    </row>
    <row r="114">
      <c r="A114" s="1" t="s">
        <v>1201</v>
      </c>
      <c r="F114" s="8" t="str">
        <f>IFERROR(__xludf.DUMMYFUNCTION("""COMPUTED_VALUE"""),"0.0199")</f>
        <v>0.0199</v>
      </c>
      <c r="G114" s="3">
        <v>0.0199</v>
      </c>
      <c r="H114" s="3"/>
    </row>
    <row r="115">
      <c r="A115" s="1" t="s">
        <v>1202</v>
      </c>
      <c r="F115" s="8" t="str">
        <f>IFERROR(__xludf.DUMMYFUNCTION("""COMPUTED_VALUE"""),"0.0187")</f>
        <v>0.0187</v>
      </c>
      <c r="G115" s="3">
        <v>0.0187</v>
      </c>
      <c r="H115" s="3"/>
    </row>
    <row r="116">
      <c r="A116" s="1" t="s">
        <v>1203</v>
      </c>
      <c r="F116" s="8" t="str">
        <f>IFERROR(__xludf.DUMMYFUNCTION("""COMPUTED_VALUE"""),"0.0198")</f>
        <v>0.0198</v>
      </c>
      <c r="G116" s="3">
        <v>0.0198</v>
      </c>
      <c r="H116" s="3"/>
    </row>
    <row r="117">
      <c r="A117" s="1" t="s">
        <v>1204</v>
      </c>
      <c r="F117" s="8" t="str">
        <f>IFERROR(__xludf.DUMMYFUNCTION("""COMPUTED_VALUE"""),"0.0190")</f>
        <v>0.0190</v>
      </c>
      <c r="G117" s="3">
        <v>0.019</v>
      </c>
      <c r="H117" s="3"/>
    </row>
    <row r="118">
      <c r="A118" s="1" t="s">
        <v>1205</v>
      </c>
      <c r="F118" s="8" t="str">
        <f>IFERROR(__xludf.DUMMYFUNCTION("""COMPUTED_VALUE"""),"0.0196")</f>
        <v>0.0196</v>
      </c>
      <c r="G118" s="3">
        <v>0.0196</v>
      </c>
      <c r="H118" s="3"/>
    </row>
    <row r="119">
      <c r="A119" s="1" t="s">
        <v>1206</v>
      </c>
      <c r="F119" s="8" t="str">
        <f>IFERROR(__xludf.DUMMYFUNCTION("""COMPUTED_VALUE"""),"0.0184")</f>
        <v>0.0184</v>
      </c>
      <c r="G119" s="3">
        <v>0.0184</v>
      </c>
      <c r="H119" s="3"/>
    </row>
    <row r="120">
      <c r="A120" s="1" t="s">
        <v>1207</v>
      </c>
      <c r="F120" s="8" t="str">
        <f>IFERROR(__xludf.DUMMYFUNCTION("""COMPUTED_VALUE"""),"0.0192")</f>
        <v>0.0192</v>
      </c>
      <c r="G120" s="3">
        <v>0.0192</v>
      </c>
      <c r="H120" s="3"/>
    </row>
    <row r="121">
      <c r="A121" s="1" t="s">
        <v>1208</v>
      </c>
      <c r="F121" s="8" t="str">
        <f>IFERROR(__xludf.DUMMYFUNCTION("""COMPUTED_VALUE"""),"0.0188")</f>
        <v>0.0188</v>
      </c>
      <c r="G121" s="3">
        <v>0.0188</v>
      </c>
      <c r="H121" s="3"/>
    </row>
    <row r="122">
      <c r="A122" s="1" t="s">
        <v>1209</v>
      </c>
      <c r="F122" s="8" t="str">
        <f>IFERROR(__xludf.DUMMYFUNCTION("""COMPUTED_VALUE"""),"0.0192")</f>
        <v>0.0192</v>
      </c>
      <c r="G122" s="3">
        <v>0.0192</v>
      </c>
      <c r="H122" s="3"/>
    </row>
    <row r="123">
      <c r="A123" s="1" t="s">
        <v>1210</v>
      </c>
      <c r="F123" s="8" t="str">
        <f>IFERROR(__xludf.DUMMYFUNCTION("""COMPUTED_VALUE"""),"0.0187")</f>
        <v>0.0187</v>
      </c>
      <c r="G123" s="3">
        <v>0.0187</v>
      </c>
      <c r="H123" s="3"/>
    </row>
    <row r="124">
      <c r="A124" s="1" t="s">
        <v>1211</v>
      </c>
      <c r="F124" s="8" t="str">
        <f>IFERROR(__xludf.DUMMYFUNCTION("""COMPUTED_VALUE"""),"0.0191")</f>
        <v>0.0191</v>
      </c>
      <c r="G124" s="3">
        <v>0.0191</v>
      </c>
      <c r="H124" s="3"/>
    </row>
    <row r="125">
      <c r="A125" s="1" t="s">
        <v>1212</v>
      </c>
      <c r="F125" s="8" t="str">
        <f>IFERROR(__xludf.DUMMYFUNCTION("""COMPUTED_VALUE"""),"0.0186")</f>
        <v>0.0186</v>
      </c>
      <c r="G125" s="3">
        <v>0.0186</v>
      </c>
      <c r="H125" s="3"/>
    </row>
    <row r="126">
      <c r="A126" s="1" t="s">
        <v>1213</v>
      </c>
      <c r="F126" s="8" t="str">
        <f>IFERROR(__xludf.DUMMYFUNCTION("""COMPUTED_VALUE"""),"0.0184")</f>
        <v>0.0184</v>
      </c>
      <c r="G126" s="3">
        <v>0.0184</v>
      </c>
      <c r="H126" s="3"/>
    </row>
    <row r="127">
      <c r="A127" s="1" t="s">
        <v>1214</v>
      </c>
      <c r="F127" s="8" t="str">
        <f>IFERROR(__xludf.DUMMYFUNCTION("""COMPUTED_VALUE"""),"0.0203")</f>
        <v>0.0203</v>
      </c>
      <c r="G127" s="3">
        <v>0.0203</v>
      </c>
      <c r="H127" s="3"/>
    </row>
    <row r="128">
      <c r="A128" s="1" t="s">
        <v>1215</v>
      </c>
      <c r="F128" s="8" t="str">
        <f>IFERROR(__xludf.DUMMYFUNCTION("""COMPUTED_VALUE"""),"0.0264")</f>
        <v>0.0264</v>
      </c>
      <c r="G128" s="3">
        <v>0.0264</v>
      </c>
      <c r="H128" s="3"/>
    </row>
    <row r="129">
      <c r="A129" s="1" t="s">
        <v>1216</v>
      </c>
      <c r="F129" s="8" t="str">
        <f>IFERROR(__xludf.DUMMYFUNCTION("""COMPUTED_VALUE"""),"0.0228")</f>
        <v>0.0228</v>
      </c>
      <c r="G129" s="3">
        <v>0.0228</v>
      </c>
      <c r="H129" s="3"/>
    </row>
    <row r="130">
      <c r="A130" s="1" t="s">
        <v>1217</v>
      </c>
      <c r="F130" s="8" t="str">
        <f>IFERROR(__xludf.DUMMYFUNCTION("""COMPUTED_VALUE"""),"0.0254")</f>
        <v>0.0254</v>
      </c>
      <c r="G130" s="3">
        <v>0.0254</v>
      </c>
      <c r="H130" s="3"/>
    </row>
    <row r="131">
      <c r="A131" s="1" t="s">
        <v>1218</v>
      </c>
      <c r="F131" s="8" t="str">
        <f>IFERROR(__xludf.DUMMYFUNCTION("""COMPUTED_VALUE"""),"0.0231")</f>
        <v>0.0231</v>
      </c>
      <c r="G131" s="3">
        <v>0.0231</v>
      </c>
      <c r="H131" s="3"/>
    </row>
    <row r="132">
      <c r="A132" s="1" t="s">
        <v>1219</v>
      </c>
      <c r="F132" s="8" t="str">
        <f>IFERROR(__xludf.DUMMYFUNCTION("""COMPUTED_VALUE"""),"0.0208")</f>
        <v>0.0208</v>
      </c>
      <c r="G132" s="3">
        <v>0.0208</v>
      </c>
      <c r="H132" s="3"/>
    </row>
    <row r="133">
      <c r="A133" s="1" t="s">
        <v>1220</v>
      </c>
      <c r="F133" s="8" t="str">
        <f>IFERROR(__xludf.DUMMYFUNCTION("""COMPUTED_VALUE"""),"0.0214")</f>
        <v>0.0214</v>
      </c>
      <c r="G133" s="3">
        <v>0.0214</v>
      </c>
      <c r="H133" s="3"/>
    </row>
    <row r="134">
      <c r="A134" s="1" t="s">
        <v>1221</v>
      </c>
      <c r="F134" s="8" t="str">
        <f>IFERROR(__xludf.DUMMYFUNCTION("""COMPUTED_VALUE"""),"0.0216")</f>
        <v>0.0216</v>
      </c>
      <c r="G134" s="3">
        <v>0.0216</v>
      </c>
      <c r="H134" s="3"/>
    </row>
    <row r="135">
      <c r="A135" s="1" t="s">
        <v>1222</v>
      </c>
      <c r="F135" s="8" t="str">
        <f>IFERROR(__xludf.DUMMYFUNCTION("""COMPUTED_VALUE"""),"0.0190")</f>
        <v>0.0190</v>
      </c>
      <c r="G135" s="3">
        <v>0.019</v>
      </c>
      <c r="H135" s="3"/>
    </row>
    <row r="136">
      <c r="A136" s="1" t="s">
        <v>1223</v>
      </c>
      <c r="F136" s="8" t="str">
        <f>IFERROR(__xludf.DUMMYFUNCTION("""COMPUTED_VALUE"""),"0.0198")</f>
        <v>0.0198</v>
      </c>
      <c r="G136" s="3">
        <v>0.0198</v>
      </c>
      <c r="H136" s="3"/>
    </row>
    <row r="137">
      <c r="A137" s="1" t="s">
        <v>1224</v>
      </c>
      <c r="F137" s="8" t="str">
        <f>IFERROR(__xludf.DUMMYFUNCTION("""COMPUTED_VALUE"""),"0.0239")</f>
        <v>0.0239</v>
      </c>
      <c r="G137" s="3">
        <v>0.0239</v>
      </c>
      <c r="H137" s="3"/>
    </row>
    <row r="138">
      <c r="A138" s="1" t="s">
        <v>1225</v>
      </c>
      <c r="F138" s="8" t="str">
        <f>IFERROR(__xludf.DUMMYFUNCTION("""COMPUTED_VALUE"""),"0.0187")</f>
        <v>0.0187</v>
      </c>
      <c r="G138" s="3">
        <v>0.0187</v>
      </c>
      <c r="H138" s="3"/>
    </row>
    <row r="139">
      <c r="A139" s="1" t="s">
        <v>1226</v>
      </c>
      <c r="F139" s="8" t="str">
        <f>IFERROR(__xludf.DUMMYFUNCTION("""COMPUTED_VALUE"""),"0.0190")</f>
        <v>0.0190</v>
      </c>
      <c r="G139" s="3">
        <v>0.019</v>
      </c>
      <c r="H139" s="3"/>
    </row>
    <row r="140">
      <c r="A140" s="1" t="s">
        <v>1227</v>
      </c>
      <c r="F140" s="8" t="str">
        <f>IFERROR(__xludf.DUMMYFUNCTION("""COMPUTED_VALUE"""),"0.0187")</f>
        <v>0.0187</v>
      </c>
      <c r="G140" s="3">
        <v>0.0187</v>
      </c>
      <c r="H140" s="3"/>
    </row>
    <row r="141">
      <c r="A141" s="1" t="s">
        <v>1228</v>
      </c>
      <c r="F141" s="8" t="str">
        <f>IFERROR(__xludf.DUMMYFUNCTION("""COMPUTED_VALUE"""),"0.0185")</f>
        <v>0.0185</v>
      </c>
      <c r="G141" s="3">
        <v>0.0185</v>
      </c>
      <c r="H141" s="3"/>
    </row>
    <row r="142">
      <c r="A142" s="1" t="s">
        <v>1229</v>
      </c>
      <c r="F142" s="8" t="str">
        <f>IFERROR(__xludf.DUMMYFUNCTION("""COMPUTED_VALUE"""),"0.0191")</f>
        <v>0.0191</v>
      </c>
      <c r="G142" s="3">
        <v>0.0191</v>
      </c>
      <c r="H142" s="3"/>
    </row>
    <row r="143">
      <c r="A143" s="1" t="s">
        <v>1230</v>
      </c>
      <c r="F143" s="8" t="str">
        <f>IFERROR(__xludf.DUMMYFUNCTION("""COMPUTED_VALUE"""),"0.0189")</f>
        <v>0.0189</v>
      </c>
      <c r="G143" s="3">
        <v>0.0189</v>
      </c>
      <c r="H143" s="3"/>
    </row>
    <row r="144">
      <c r="A144" s="1" t="s">
        <v>1231</v>
      </c>
      <c r="F144" s="8" t="str">
        <f>IFERROR(__xludf.DUMMYFUNCTION("""COMPUTED_VALUE"""),"0.0187")</f>
        <v>0.0187</v>
      </c>
      <c r="G144" s="3">
        <v>0.0187</v>
      </c>
      <c r="H144" s="3"/>
    </row>
    <row r="145">
      <c r="A145" s="1" t="s">
        <v>1232</v>
      </c>
      <c r="F145" s="8" t="str">
        <f>IFERROR(__xludf.DUMMYFUNCTION("""COMPUTED_VALUE"""),"0.0223")</f>
        <v>0.0223</v>
      </c>
      <c r="G145" s="3">
        <v>0.0223</v>
      </c>
      <c r="H145" s="3"/>
    </row>
    <row r="146">
      <c r="A146" s="1" t="s">
        <v>1233</v>
      </c>
      <c r="F146" s="8" t="str">
        <f>IFERROR(__xludf.DUMMYFUNCTION("""COMPUTED_VALUE"""),"0.0255")</f>
        <v>0.0255</v>
      </c>
      <c r="G146" s="3">
        <v>0.0255</v>
      </c>
      <c r="H146" s="3"/>
    </row>
    <row r="147">
      <c r="A147" s="1" t="s">
        <v>1234</v>
      </c>
      <c r="F147" s="8" t="str">
        <f>IFERROR(__xludf.DUMMYFUNCTION("""COMPUTED_VALUE"""),"0.0198")</f>
        <v>0.0198</v>
      </c>
      <c r="G147" s="3">
        <v>0.0198</v>
      </c>
      <c r="H147" s="3"/>
    </row>
    <row r="148">
      <c r="A148" s="1" t="s">
        <v>1235</v>
      </c>
      <c r="F148" s="8" t="str">
        <f>IFERROR(__xludf.DUMMYFUNCTION("""COMPUTED_VALUE"""),"0.0195")</f>
        <v>0.0195</v>
      </c>
      <c r="G148" s="3">
        <v>0.0195</v>
      </c>
      <c r="H148" s="3"/>
    </row>
    <row r="149">
      <c r="A149" s="1" t="s">
        <v>1236</v>
      </c>
      <c r="F149" s="8" t="str">
        <f>IFERROR(__xludf.DUMMYFUNCTION("""COMPUTED_VALUE"""),"0.0191")</f>
        <v>0.0191</v>
      </c>
      <c r="G149" s="3">
        <v>0.0191</v>
      </c>
      <c r="H149" s="3"/>
    </row>
    <row r="150">
      <c r="A150" s="1" t="s">
        <v>1237</v>
      </c>
      <c r="F150" s="8" t="str">
        <f>IFERROR(__xludf.DUMMYFUNCTION("""COMPUTED_VALUE"""),"0.0196")</f>
        <v>0.0196</v>
      </c>
      <c r="G150" s="3">
        <v>0.0196</v>
      </c>
      <c r="H150" s="3"/>
    </row>
    <row r="151">
      <c r="A151" s="1" t="s">
        <v>1238</v>
      </c>
      <c r="F151" s="8" t="str">
        <f>IFERROR(__xludf.DUMMYFUNCTION("""COMPUTED_VALUE"""),"0.0192")</f>
        <v>0.0192</v>
      </c>
      <c r="G151" s="3">
        <v>0.0192</v>
      </c>
      <c r="H151" s="3"/>
    </row>
    <row r="152">
      <c r="A152" s="1" t="s">
        <v>1239</v>
      </c>
      <c r="F152" s="8" t="str">
        <f>IFERROR(__xludf.DUMMYFUNCTION("""COMPUTED_VALUE"""),"0.0191")</f>
        <v>0.0191</v>
      </c>
      <c r="G152" s="3">
        <v>0.0191</v>
      </c>
      <c r="H152" s="3"/>
    </row>
    <row r="153">
      <c r="A153" s="1" t="s">
        <v>1240</v>
      </c>
      <c r="F153" s="8" t="str">
        <f>IFERROR(__xludf.DUMMYFUNCTION("""COMPUTED_VALUE"""),"0.0261")</f>
        <v>0.0261</v>
      </c>
      <c r="G153" s="3">
        <v>0.0261</v>
      </c>
      <c r="H153" s="3"/>
    </row>
    <row r="154">
      <c r="A154" s="1" t="s">
        <v>1241</v>
      </c>
      <c r="F154" s="8" t="str">
        <f>IFERROR(__xludf.DUMMYFUNCTION("""COMPUTED_VALUE"""),"0.0190")</f>
        <v>0.0190</v>
      </c>
      <c r="G154" s="3">
        <v>0.019</v>
      </c>
      <c r="H154" s="3"/>
    </row>
    <row r="155">
      <c r="A155" s="1" t="s">
        <v>1242</v>
      </c>
      <c r="F155" s="8" t="str">
        <f>IFERROR(__xludf.DUMMYFUNCTION("""COMPUTED_VALUE"""),"0.0195")</f>
        <v>0.0195</v>
      </c>
      <c r="G155" s="3">
        <v>0.0195</v>
      </c>
      <c r="H155" s="3"/>
    </row>
    <row r="156">
      <c r="A156" s="1" t="s">
        <v>1243</v>
      </c>
      <c r="F156" s="8" t="str">
        <f>IFERROR(__xludf.DUMMYFUNCTION("""COMPUTED_VALUE"""),"0.0189")</f>
        <v>0.0189</v>
      </c>
      <c r="G156" s="3">
        <v>0.0189</v>
      </c>
      <c r="H156" s="3"/>
    </row>
    <row r="157">
      <c r="A157" s="1" t="s">
        <v>1244</v>
      </c>
      <c r="F157" s="8" t="str">
        <f>IFERROR(__xludf.DUMMYFUNCTION("""COMPUTED_VALUE"""),"0.0187")</f>
        <v>0.0187</v>
      </c>
      <c r="G157" s="3">
        <v>0.0187</v>
      </c>
      <c r="H157" s="3"/>
    </row>
    <row r="158">
      <c r="A158" s="1" t="s">
        <v>1245</v>
      </c>
      <c r="F158" s="8" t="str">
        <f>IFERROR(__xludf.DUMMYFUNCTION("""COMPUTED_VALUE"""),"0.0186")</f>
        <v>0.0186</v>
      </c>
      <c r="G158" s="3">
        <v>0.0186</v>
      </c>
      <c r="H158" s="3"/>
    </row>
    <row r="159">
      <c r="A159" s="1" t="s">
        <v>1246</v>
      </c>
      <c r="F159" s="8" t="str">
        <f>IFERROR(__xludf.DUMMYFUNCTION("""COMPUTED_VALUE"""),"0.0249")</f>
        <v>0.0249</v>
      </c>
      <c r="G159" s="3">
        <v>0.0249</v>
      </c>
      <c r="H159" s="3"/>
    </row>
    <row r="160">
      <c r="A160" s="1" t="s">
        <v>1247</v>
      </c>
      <c r="F160" s="8" t="str">
        <f>IFERROR(__xludf.DUMMYFUNCTION("""COMPUTED_VALUE"""),"0.0187")</f>
        <v>0.0187</v>
      </c>
      <c r="G160" s="3">
        <v>0.0187</v>
      </c>
      <c r="H160" s="3"/>
    </row>
    <row r="161">
      <c r="A161" s="1" t="s">
        <v>1248</v>
      </c>
      <c r="F161" s="8" t="str">
        <f>IFERROR(__xludf.DUMMYFUNCTION("""COMPUTED_VALUE"""),"0.0194")</f>
        <v>0.0194</v>
      </c>
      <c r="G161" s="3">
        <v>0.0194</v>
      </c>
      <c r="H161" s="3"/>
    </row>
    <row r="162">
      <c r="A162" s="1" t="s">
        <v>1249</v>
      </c>
      <c r="F162" s="8" t="str">
        <f>IFERROR(__xludf.DUMMYFUNCTION("""COMPUTED_VALUE"""),"0.0185")</f>
        <v>0.0185</v>
      </c>
      <c r="G162" s="3">
        <v>0.0185</v>
      </c>
      <c r="H162" s="3"/>
    </row>
    <row r="163">
      <c r="A163" s="1" t="s">
        <v>1250</v>
      </c>
      <c r="F163" s="8" t="str">
        <f>IFERROR(__xludf.DUMMYFUNCTION("""COMPUTED_VALUE"""),"0.0185")</f>
        <v>0.0185</v>
      </c>
      <c r="G163" s="3">
        <v>0.0185</v>
      </c>
      <c r="H163" s="3"/>
    </row>
    <row r="164">
      <c r="A164" s="1" t="s">
        <v>1251</v>
      </c>
      <c r="F164" s="8" t="str">
        <f>IFERROR(__xludf.DUMMYFUNCTION("""COMPUTED_VALUE"""),"0.0188")</f>
        <v>0.0188</v>
      </c>
      <c r="G164" s="3">
        <v>0.0188</v>
      </c>
      <c r="H164" s="3"/>
    </row>
    <row r="165">
      <c r="A165" s="1" t="s">
        <v>1252</v>
      </c>
      <c r="F165" s="8" t="str">
        <f>IFERROR(__xludf.DUMMYFUNCTION("""COMPUTED_VALUE"""),"0.0195")</f>
        <v>0.0195</v>
      </c>
      <c r="G165" s="3">
        <v>0.0195</v>
      </c>
      <c r="H165" s="3"/>
    </row>
    <row r="166">
      <c r="A166" s="1" t="s">
        <v>1253</v>
      </c>
      <c r="F166" s="8" t="str">
        <f>IFERROR(__xludf.DUMMYFUNCTION("""COMPUTED_VALUE"""),"0.0188")</f>
        <v>0.0188</v>
      </c>
      <c r="G166" s="3">
        <v>0.0188</v>
      </c>
      <c r="H166" s="3"/>
    </row>
    <row r="167">
      <c r="A167" s="1" t="s">
        <v>1254</v>
      </c>
      <c r="F167" s="8" t="str">
        <f>IFERROR(__xludf.DUMMYFUNCTION("""COMPUTED_VALUE"""),"0.0192")</f>
        <v>0.0192</v>
      </c>
      <c r="G167" s="3">
        <v>0.0192</v>
      </c>
      <c r="H167" s="3"/>
    </row>
    <row r="168">
      <c r="A168" s="1" t="s">
        <v>1255</v>
      </c>
      <c r="F168" s="8" t="str">
        <f>IFERROR(__xludf.DUMMYFUNCTION("""COMPUTED_VALUE"""),"0.0213")</f>
        <v>0.0213</v>
      </c>
      <c r="G168" s="3">
        <v>0.0213</v>
      </c>
      <c r="H168" s="3"/>
    </row>
    <row r="169">
      <c r="A169" s="1" t="s">
        <v>1256</v>
      </c>
      <c r="F169" s="8" t="str">
        <f>IFERROR(__xludf.DUMMYFUNCTION("""COMPUTED_VALUE"""),"0.0212")</f>
        <v>0.0212</v>
      </c>
      <c r="G169" s="3">
        <v>0.0212</v>
      </c>
      <c r="H169" s="3"/>
    </row>
    <row r="170">
      <c r="A170" s="1" t="s">
        <v>1257</v>
      </c>
      <c r="F170" s="8" t="str">
        <f>IFERROR(__xludf.DUMMYFUNCTION("""COMPUTED_VALUE"""),"0.0192")</f>
        <v>0.0192</v>
      </c>
      <c r="G170" s="3">
        <v>0.0192</v>
      </c>
      <c r="H170" s="3"/>
    </row>
    <row r="171">
      <c r="A171" s="1" t="s">
        <v>1258</v>
      </c>
      <c r="F171" s="8" t="str">
        <f>IFERROR(__xludf.DUMMYFUNCTION("""COMPUTED_VALUE"""),"0.0193")</f>
        <v>0.0193</v>
      </c>
      <c r="G171" s="3">
        <v>0.0193</v>
      </c>
      <c r="H171" s="3"/>
    </row>
    <row r="172">
      <c r="A172" s="1" t="s">
        <v>1259</v>
      </c>
      <c r="F172" s="8" t="str">
        <f>IFERROR(__xludf.DUMMYFUNCTION("""COMPUTED_VALUE"""),"0.0251")</f>
        <v>0.0251</v>
      </c>
      <c r="G172" s="3">
        <v>0.0251</v>
      </c>
      <c r="H172" s="3"/>
    </row>
    <row r="173">
      <c r="A173" s="1" t="s">
        <v>1260</v>
      </c>
      <c r="F173" s="8" t="str">
        <f>IFERROR(__xludf.DUMMYFUNCTION("""COMPUTED_VALUE"""),"0.0196")</f>
        <v>0.0196</v>
      </c>
      <c r="G173" s="3">
        <v>0.0196</v>
      </c>
      <c r="H173" s="3"/>
    </row>
    <row r="174">
      <c r="A174" s="1" t="s">
        <v>1261</v>
      </c>
      <c r="F174" s="8" t="str">
        <f>IFERROR(__xludf.DUMMYFUNCTION("""COMPUTED_VALUE"""),"0.0201")</f>
        <v>0.0201</v>
      </c>
      <c r="G174" s="3">
        <v>0.0201</v>
      </c>
      <c r="H174" s="3"/>
    </row>
    <row r="175">
      <c r="A175" s="1" t="s">
        <v>1262</v>
      </c>
      <c r="F175" s="8" t="str">
        <f>IFERROR(__xludf.DUMMYFUNCTION("""COMPUTED_VALUE"""),"0.0200")</f>
        <v>0.0200</v>
      </c>
      <c r="G175" s="3">
        <v>0.02</v>
      </c>
      <c r="H175" s="3"/>
    </row>
    <row r="176">
      <c r="A176" s="1" t="s">
        <v>1263</v>
      </c>
      <c r="F176" s="8" t="str">
        <f>IFERROR(__xludf.DUMMYFUNCTION("""COMPUTED_VALUE"""),"0.0214")</f>
        <v>0.0214</v>
      </c>
      <c r="G176" s="3">
        <v>0.0214</v>
      </c>
      <c r="H176" s="3"/>
    </row>
    <row r="177">
      <c r="A177" s="1" t="s">
        <v>1264</v>
      </c>
      <c r="F177" s="8" t="str">
        <f>IFERROR(__xludf.DUMMYFUNCTION("""COMPUTED_VALUE"""),"0.0259")</f>
        <v>0.0259</v>
      </c>
      <c r="G177" s="3">
        <v>0.0259</v>
      </c>
      <c r="H177" s="3"/>
    </row>
    <row r="178">
      <c r="A178" s="1" t="s">
        <v>1265</v>
      </c>
      <c r="F178" s="8" t="str">
        <f>IFERROR(__xludf.DUMMYFUNCTION("""COMPUTED_VALUE"""),"0.0239")</f>
        <v>0.0239</v>
      </c>
      <c r="G178" s="3">
        <v>0.0239</v>
      </c>
      <c r="H178" s="3"/>
    </row>
    <row r="179">
      <c r="A179" s="1" t="s">
        <v>1266</v>
      </c>
      <c r="F179" s="8" t="str">
        <f>IFERROR(__xludf.DUMMYFUNCTION("""COMPUTED_VALUE"""),"0.0255")</f>
        <v>0.0255</v>
      </c>
      <c r="G179" s="3">
        <v>0.0255</v>
      </c>
      <c r="H179" s="3"/>
    </row>
    <row r="180">
      <c r="A180" s="1" t="s">
        <v>1267</v>
      </c>
      <c r="F180" s="8" t="str">
        <f>IFERROR(__xludf.DUMMYFUNCTION("""COMPUTED_VALUE"""),"0.0237")</f>
        <v>0.0237</v>
      </c>
      <c r="G180" s="3">
        <v>0.0237</v>
      </c>
      <c r="H180" s="3"/>
    </row>
    <row r="181">
      <c r="A181" s="1" t="s">
        <v>1268</v>
      </c>
      <c r="F181" s="8" t="str">
        <f>IFERROR(__xludf.DUMMYFUNCTION("""COMPUTED_VALUE"""),"0.0253")</f>
        <v>0.0253</v>
      </c>
      <c r="G181" s="3">
        <v>0.0253</v>
      </c>
      <c r="H181" s="3"/>
    </row>
    <row r="182">
      <c r="A182" s="1" t="s">
        <v>1269</v>
      </c>
      <c r="F182" s="8" t="str">
        <f>IFERROR(__xludf.DUMMYFUNCTION("""COMPUTED_VALUE"""),"0.0248")</f>
        <v>0.0248</v>
      </c>
      <c r="G182" s="3">
        <v>0.0248</v>
      </c>
      <c r="H182" s="3"/>
    </row>
    <row r="183">
      <c r="A183" s="1" t="s">
        <v>1270</v>
      </c>
      <c r="F183" s="8" t="str">
        <f>IFERROR(__xludf.DUMMYFUNCTION("""COMPUTED_VALUE"""),"0.0255")</f>
        <v>0.0255</v>
      </c>
      <c r="G183" s="3">
        <v>0.0255</v>
      </c>
      <c r="H183" s="3"/>
    </row>
    <row r="184">
      <c r="A184" s="1" t="s">
        <v>1271</v>
      </c>
      <c r="F184" s="8" t="str">
        <f>IFERROR(__xludf.DUMMYFUNCTION("""COMPUTED_VALUE"""),"0.0237")</f>
        <v>0.0237</v>
      </c>
      <c r="G184" s="3">
        <v>0.0237</v>
      </c>
      <c r="H184" s="3"/>
    </row>
    <row r="185">
      <c r="A185" s="1" t="s">
        <v>1272</v>
      </c>
      <c r="F185" s="8" t="str">
        <f>IFERROR(__xludf.DUMMYFUNCTION("""COMPUTED_VALUE"""),"0.0243")</f>
        <v>0.0243</v>
      </c>
      <c r="G185" s="3">
        <v>0.0243</v>
      </c>
      <c r="H185" s="3"/>
    </row>
    <row r="186">
      <c r="A186" s="1" t="s">
        <v>1273</v>
      </c>
      <c r="F186" s="8" t="str">
        <f>IFERROR(__xludf.DUMMYFUNCTION("""COMPUTED_VALUE"""),"0.0244")</f>
        <v>0.0244</v>
      </c>
      <c r="G186" s="3">
        <v>0.0244</v>
      </c>
      <c r="H186" s="3"/>
    </row>
    <row r="187">
      <c r="A187" s="1" t="s">
        <v>1274</v>
      </c>
      <c r="F187" s="8" t="str">
        <f>IFERROR(__xludf.DUMMYFUNCTION("""COMPUTED_VALUE"""),"0.0266")</f>
        <v>0.0266</v>
      </c>
      <c r="G187" s="3">
        <v>0.0266</v>
      </c>
      <c r="H187" s="3"/>
    </row>
    <row r="188">
      <c r="A188" s="1" t="s">
        <v>1275</v>
      </c>
      <c r="F188" s="8" t="str">
        <f>IFERROR(__xludf.DUMMYFUNCTION("""COMPUTED_VALUE"""),"0.0245")</f>
        <v>0.0245</v>
      </c>
      <c r="G188" s="3">
        <v>0.0245</v>
      </c>
      <c r="H188" s="3"/>
    </row>
    <row r="189">
      <c r="A189" s="1" t="s">
        <v>1276</v>
      </c>
      <c r="F189" s="8" t="str">
        <f>IFERROR(__xludf.DUMMYFUNCTION("""COMPUTED_VALUE"""),"0.0239")</f>
        <v>0.0239</v>
      </c>
      <c r="G189" s="3">
        <v>0.0239</v>
      </c>
      <c r="H189" s="3"/>
    </row>
    <row r="190">
      <c r="A190" s="1" t="s">
        <v>1277</v>
      </c>
      <c r="F190" s="8" t="str">
        <f>IFERROR(__xludf.DUMMYFUNCTION("""COMPUTED_VALUE"""),"0.0259")</f>
        <v>0.0259</v>
      </c>
      <c r="G190" s="3">
        <v>0.0259</v>
      </c>
      <c r="H190" s="3"/>
    </row>
    <row r="191">
      <c r="A191" s="1" t="s">
        <v>1278</v>
      </c>
      <c r="F191" s="8" t="str">
        <f>IFERROR(__xludf.DUMMYFUNCTION("""COMPUTED_VALUE"""),"0.0263")</f>
        <v>0.0263</v>
      </c>
      <c r="G191" s="3">
        <v>0.0263</v>
      </c>
      <c r="H191" s="3"/>
    </row>
    <row r="192">
      <c r="A192" s="1" t="s">
        <v>1279</v>
      </c>
      <c r="F192" s="8" t="str">
        <f>IFERROR(__xludf.DUMMYFUNCTION("""COMPUTED_VALUE"""),"0.0240")</f>
        <v>0.0240</v>
      </c>
      <c r="G192" s="3">
        <v>0.024</v>
      </c>
      <c r="H192" s="3"/>
    </row>
    <row r="193">
      <c r="A193" s="1" t="s">
        <v>1280</v>
      </c>
      <c r="F193" s="8" t="str">
        <f>IFERROR(__xludf.DUMMYFUNCTION("""COMPUTED_VALUE"""),"0.0243")</f>
        <v>0.0243</v>
      </c>
      <c r="G193" s="3">
        <v>0.0243</v>
      </c>
      <c r="H193" s="3"/>
    </row>
    <row r="194">
      <c r="A194" s="1" t="s">
        <v>1281</v>
      </c>
      <c r="F194" s="8" t="str">
        <f>IFERROR(__xludf.DUMMYFUNCTION("""COMPUTED_VALUE"""),"0.0382")</f>
        <v>0.0382</v>
      </c>
      <c r="G194" s="3">
        <v>0.0382</v>
      </c>
      <c r="H194" s="3"/>
    </row>
    <row r="195">
      <c r="A195" s="1" t="s">
        <v>1282</v>
      </c>
      <c r="F195" s="8" t="str">
        <f>IFERROR(__xludf.DUMMYFUNCTION("""COMPUTED_VALUE"""),"0.0229")</f>
        <v>0.0229</v>
      </c>
      <c r="G195" s="3">
        <v>0.0229</v>
      </c>
      <c r="H195" s="3"/>
    </row>
    <row r="196">
      <c r="A196" s="1" t="s">
        <v>1283</v>
      </c>
      <c r="F196" s="8" t="str">
        <f>IFERROR(__xludf.DUMMYFUNCTION("""COMPUTED_VALUE"""),"0.0240")</f>
        <v>0.0240</v>
      </c>
      <c r="G196" s="3">
        <v>0.024</v>
      </c>
      <c r="H196" s="3"/>
    </row>
    <row r="197">
      <c r="A197" s="1" t="s">
        <v>1284</v>
      </c>
      <c r="F197" s="8" t="str">
        <f>IFERROR(__xludf.DUMMYFUNCTION("""COMPUTED_VALUE"""),"0.0273")</f>
        <v>0.0273</v>
      </c>
      <c r="G197" s="3">
        <v>0.0273</v>
      </c>
      <c r="H197" s="3"/>
    </row>
    <row r="198">
      <c r="A198" s="1" t="s">
        <v>1285</v>
      </c>
      <c r="F198" s="8" t="str">
        <f>IFERROR(__xludf.DUMMYFUNCTION("""COMPUTED_VALUE"""),"0.0313")</f>
        <v>0.0313</v>
      </c>
      <c r="G198" s="3">
        <v>0.0313</v>
      </c>
      <c r="H198" s="3"/>
    </row>
    <row r="199">
      <c r="A199" s="1" t="s">
        <v>1286</v>
      </c>
      <c r="F199" s="8" t="str">
        <f>IFERROR(__xludf.DUMMYFUNCTION("""COMPUTED_VALUE"""),"0.0249")</f>
        <v>0.0249</v>
      </c>
      <c r="G199" s="3">
        <v>0.0249</v>
      </c>
      <c r="H199" s="3"/>
    </row>
    <row r="200">
      <c r="A200" s="1" t="s">
        <v>1287</v>
      </c>
      <c r="F200" s="8" t="str">
        <f>IFERROR(__xludf.DUMMYFUNCTION("""COMPUTED_VALUE"""),"0.0264")</f>
        <v>0.0264</v>
      </c>
      <c r="G200" s="3">
        <v>0.0264</v>
      </c>
      <c r="H200" s="3"/>
    </row>
    <row r="201">
      <c r="A201" s="1" t="s">
        <v>1288</v>
      </c>
      <c r="F201" s="8" t="str">
        <f>IFERROR(__xludf.DUMMYFUNCTION("""COMPUTED_VALUE"""),"0.0249")</f>
        <v>0.0249</v>
      </c>
      <c r="G201" s="3">
        <v>0.0249</v>
      </c>
      <c r="H201" s="3"/>
    </row>
    <row r="202">
      <c r="A202" s="1" t="s">
        <v>1289</v>
      </c>
      <c r="F202" s="8" t="str">
        <f>IFERROR(__xludf.DUMMYFUNCTION("""COMPUTED_VALUE"""),"0.0253")</f>
        <v>0.0253</v>
      </c>
      <c r="G202" s="3">
        <v>0.0253</v>
      </c>
      <c r="H202" s="3"/>
    </row>
    <row r="203">
      <c r="A203" s="1" t="s">
        <v>1290</v>
      </c>
      <c r="F203" s="8" t="str">
        <f>IFERROR(__xludf.DUMMYFUNCTION("""COMPUTED_VALUE"""),"0.0255")</f>
        <v>0.0255</v>
      </c>
      <c r="G203" s="3">
        <v>0.0255</v>
      </c>
      <c r="H203" s="3"/>
    </row>
    <row r="204">
      <c r="A204" s="1" t="s">
        <v>1291</v>
      </c>
      <c r="F204" s="8" t="str">
        <f>IFERROR(__xludf.DUMMYFUNCTION("""COMPUTED_VALUE"""),"0.0319")</f>
        <v>0.0319</v>
      </c>
      <c r="G204" s="3">
        <v>0.0319</v>
      </c>
      <c r="H204" s="3"/>
    </row>
    <row r="205">
      <c r="A205" s="1" t="s">
        <v>1292</v>
      </c>
      <c r="F205" s="8" t="str">
        <f>IFERROR(__xludf.DUMMYFUNCTION("""COMPUTED_VALUE"""),"0.0216")</f>
        <v>0.0216</v>
      </c>
      <c r="G205" s="3">
        <v>0.0216</v>
      </c>
      <c r="H205" s="3"/>
    </row>
    <row r="206">
      <c r="A206" s="1" t="s">
        <v>1293</v>
      </c>
      <c r="F206" s="8" t="str">
        <f>IFERROR(__xludf.DUMMYFUNCTION("""COMPUTED_VALUE"""),"0.0249")</f>
        <v>0.0249</v>
      </c>
      <c r="G206" s="3">
        <v>0.0249</v>
      </c>
      <c r="H206" s="3"/>
    </row>
    <row r="207">
      <c r="A207" s="1" t="s">
        <v>1294</v>
      </c>
      <c r="F207" s="8" t="str">
        <f>IFERROR(__xludf.DUMMYFUNCTION("""COMPUTED_VALUE"""),"0.0239")</f>
        <v>0.0239</v>
      </c>
      <c r="G207" s="3">
        <v>0.0239</v>
      </c>
      <c r="H207" s="3"/>
    </row>
    <row r="208">
      <c r="A208" s="1" t="s">
        <v>1295</v>
      </c>
      <c r="F208" s="8" t="str">
        <f>IFERROR(__xludf.DUMMYFUNCTION("""COMPUTED_VALUE"""),"0.0240")</f>
        <v>0.0240</v>
      </c>
      <c r="G208" s="3">
        <v>0.024</v>
      </c>
      <c r="H208" s="3"/>
    </row>
    <row r="209">
      <c r="A209" s="1" t="s">
        <v>1296</v>
      </c>
      <c r="F209" s="8" t="str">
        <f>IFERROR(__xludf.DUMMYFUNCTION("""COMPUTED_VALUE"""),"0.0268")</f>
        <v>0.0268</v>
      </c>
      <c r="G209" s="3">
        <v>0.0268</v>
      </c>
      <c r="H209" s="3"/>
    </row>
    <row r="210">
      <c r="A210" s="1" t="s">
        <v>1297</v>
      </c>
      <c r="F210" s="8" t="str">
        <f>IFERROR(__xludf.DUMMYFUNCTION("""COMPUTED_VALUE"""),"0.0242")</f>
        <v>0.0242</v>
      </c>
      <c r="G210" s="3">
        <v>0.0242</v>
      </c>
      <c r="H210" s="3"/>
    </row>
    <row r="211">
      <c r="A211" s="1" t="s">
        <v>1298</v>
      </c>
      <c r="F211" s="8" t="str">
        <f>IFERROR(__xludf.DUMMYFUNCTION("""COMPUTED_VALUE"""),"0.0231")</f>
        <v>0.0231</v>
      </c>
      <c r="G211" s="3">
        <v>0.0231</v>
      </c>
      <c r="H211" s="3"/>
    </row>
    <row r="212">
      <c r="A212" s="1" t="s">
        <v>1299</v>
      </c>
      <c r="F212" s="8" t="str">
        <f>IFERROR(__xludf.DUMMYFUNCTION("""COMPUTED_VALUE"""),"0.0197")</f>
        <v>0.0197</v>
      </c>
      <c r="G212" s="3">
        <v>0.0197</v>
      </c>
      <c r="H212" s="3"/>
    </row>
    <row r="213">
      <c r="A213" s="1" t="s">
        <v>1300</v>
      </c>
      <c r="F213" s="8" t="str">
        <f>IFERROR(__xludf.DUMMYFUNCTION("""COMPUTED_VALUE"""),"0.0205")</f>
        <v>0.0205</v>
      </c>
      <c r="G213" s="3">
        <v>0.0205</v>
      </c>
      <c r="H213" s="3"/>
    </row>
    <row r="214">
      <c r="A214" s="1" t="s">
        <v>1301</v>
      </c>
      <c r="F214" s="8" t="str">
        <f>IFERROR(__xludf.DUMMYFUNCTION("""COMPUTED_VALUE"""),"0.0198")</f>
        <v>0.0198</v>
      </c>
      <c r="G214" s="3">
        <v>0.0198</v>
      </c>
      <c r="H214" s="3"/>
    </row>
    <row r="215">
      <c r="A215" s="1" t="s">
        <v>1302</v>
      </c>
      <c r="F215" s="8" t="str">
        <f>IFERROR(__xludf.DUMMYFUNCTION("""COMPUTED_VALUE"""),"0.0188")</f>
        <v>0.0188</v>
      </c>
      <c r="G215" s="3">
        <v>0.0188</v>
      </c>
      <c r="H215" s="3"/>
    </row>
    <row r="216">
      <c r="A216" s="1" t="s">
        <v>1303</v>
      </c>
      <c r="F216" s="8" t="str">
        <f>IFERROR(__xludf.DUMMYFUNCTION("""COMPUTED_VALUE"""),"0.0189")</f>
        <v>0.0189</v>
      </c>
      <c r="G216" s="3">
        <v>0.0189</v>
      </c>
      <c r="H216" s="3"/>
    </row>
    <row r="217">
      <c r="A217" s="1" t="s">
        <v>1304</v>
      </c>
      <c r="F217" s="8" t="str">
        <f>IFERROR(__xludf.DUMMYFUNCTION("""COMPUTED_VALUE"""),"0.0205")</f>
        <v>0.0205</v>
      </c>
      <c r="G217" s="3">
        <v>0.0205</v>
      </c>
      <c r="H217" s="3"/>
    </row>
    <row r="218">
      <c r="A218" s="1" t="s">
        <v>1305</v>
      </c>
      <c r="F218" s="8" t="str">
        <f>IFERROR(__xludf.DUMMYFUNCTION("""COMPUTED_VALUE"""),"0.0185")</f>
        <v>0.0185</v>
      </c>
      <c r="G218" s="3">
        <v>0.0185</v>
      </c>
      <c r="H218" s="3"/>
    </row>
    <row r="219">
      <c r="A219" s="1" t="s">
        <v>1306</v>
      </c>
      <c r="F219" s="8" t="str">
        <f>IFERROR(__xludf.DUMMYFUNCTION("""COMPUTED_VALUE"""),"0.0192")</f>
        <v>0.0192</v>
      </c>
      <c r="G219" s="3">
        <v>0.0192</v>
      </c>
      <c r="H219" s="3"/>
    </row>
    <row r="220">
      <c r="A220" s="1" t="s">
        <v>1307</v>
      </c>
      <c r="F220" s="8" t="str">
        <f>IFERROR(__xludf.DUMMYFUNCTION("""COMPUTED_VALUE"""),"0.0188")</f>
        <v>0.0188</v>
      </c>
      <c r="G220" s="3">
        <v>0.0188</v>
      </c>
      <c r="H220" s="3"/>
    </row>
    <row r="221">
      <c r="A221" s="1" t="s">
        <v>1308</v>
      </c>
      <c r="F221" s="8" t="str">
        <f>IFERROR(__xludf.DUMMYFUNCTION("""COMPUTED_VALUE"""),"0.0183")</f>
        <v>0.0183</v>
      </c>
      <c r="G221" s="3">
        <v>0.0183</v>
      </c>
      <c r="H221" s="3"/>
    </row>
    <row r="222">
      <c r="A222" s="1" t="s">
        <v>1309</v>
      </c>
      <c r="F222" s="8" t="str">
        <f>IFERROR(__xludf.DUMMYFUNCTION("""COMPUTED_VALUE"""),"0.0199")</f>
        <v>0.0199</v>
      </c>
      <c r="G222" s="3">
        <v>0.0199</v>
      </c>
      <c r="H222" s="3"/>
    </row>
    <row r="223">
      <c r="A223" s="1" t="s">
        <v>1310</v>
      </c>
      <c r="F223" s="8" t="str">
        <f>IFERROR(__xludf.DUMMYFUNCTION("""COMPUTED_VALUE"""),"0.0195")</f>
        <v>0.0195</v>
      </c>
      <c r="G223" s="3">
        <v>0.0195</v>
      </c>
      <c r="H223" s="3"/>
    </row>
    <row r="224">
      <c r="A224" s="1" t="s">
        <v>1311</v>
      </c>
      <c r="F224" s="8" t="str">
        <f>IFERROR(__xludf.DUMMYFUNCTION("""COMPUTED_VALUE"""),"0.0194")</f>
        <v>0.0194</v>
      </c>
      <c r="G224" s="3">
        <v>0.0194</v>
      </c>
      <c r="H224" s="3"/>
    </row>
    <row r="225">
      <c r="A225" s="1" t="s">
        <v>1312</v>
      </c>
      <c r="F225" s="8" t="str">
        <f>IFERROR(__xludf.DUMMYFUNCTION("""COMPUTED_VALUE"""),"0.0199")</f>
        <v>0.0199</v>
      </c>
      <c r="G225" s="3">
        <v>0.0199</v>
      </c>
      <c r="H225" s="3"/>
    </row>
    <row r="226">
      <c r="A226" s="1" t="s">
        <v>1313</v>
      </c>
      <c r="F226" s="8" t="str">
        <f>IFERROR(__xludf.DUMMYFUNCTION("""COMPUTED_VALUE"""),"0.0186")</f>
        <v>0.0186</v>
      </c>
      <c r="G226" s="3">
        <v>0.0186</v>
      </c>
      <c r="H226" s="3"/>
    </row>
    <row r="227">
      <c r="A227" s="1" t="s">
        <v>1314</v>
      </c>
      <c r="F227" s="8" t="str">
        <f>IFERROR(__xludf.DUMMYFUNCTION("""COMPUTED_VALUE"""),"0.0192")</f>
        <v>0.0192</v>
      </c>
      <c r="G227" s="3">
        <v>0.0192</v>
      </c>
      <c r="H227" s="3"/>
    </row>
    <row r="228">
      <c r="A228" s="1" t="s">
        <v>1315</v>
      </c>
      <c r="F228" s="8" t="str">
        <f>IFERROR(__xludf.DUMMYFUNCTION("""COMPUTED_VALUE"""),"0.0189")</f>
        <v>0.0189</v>
      </c>
      <c r="G228" s="3">
        <v>0.0189</v>
      </c>
      <c r="H228" s="3"/>
    </row>
    <row r="229">
      <c r="A229" s="1" t="s">
        <v>1316</v>
      </c>
      <c r="F229" s="8" t="str">
        <f>IFERROR(__xludf.DUMMYFUNCTION("""COMPUTED_VALUE"""),"0.0203")</f>
        <v>0.0203</v>
      </c>
      <c r="G229" s="3">
        <v>0.0203</v>
      </c>
      <c r="H229" s="3"/>
    </row>
    <row r="230">
      <c r="A230" s="1" t="s">
        <v>1317</v>
      </c>
      <c r="F230" s="8" t="str">
        <f>IFERROR(__xludf.DUMMYFUNCTION("""COMPUTED_VALUE"""),"0.0196")</f>
        <v>0.0196</v>
      </c>
      <c r="G230" s="3">
        <v>0.0196</v>
      </c>
      <c r="H230" s="3"/>
    </row>
    <row r="231">
      <c r="A231" s="1" t="s">
        <v>1318</v>
      </c>
      <c r="F231" s="8" t="str">
        <f>IFERROR(__xludf.DUMMYFUNCTION("""COMPUTED_VALUE"""),"0.0187")</f>
        <v>0.0187</v>
      </c>
      <c r="G231" s="3">
        <v>0.0187</v>
      </c>
      <c r="H231" s="3"/>
    </row>
    <row r="232">
      <c r="A232" s="1" t="s">
        <v>1319</v>
      </c>
      <c r="F232" s="8" t="str">
        <f>IFERROR(__xludf.DUMMYFUNCTION("""COMPUTED_VALUE"""),"0.0191")</f>
        <v>0.0191</v>
      </c>
      <c r="G232" s="3">
        <v>0.0191</v>
      </c>
      <c r="H232" s="3"/>
    </row>
    <row r="233">
      <c r="A233" s="1" t="s">
        <v>1320</v>
      </c>
      <c r="F233" s="8" t="str">
        <f>IFERROR(__xludf.DUMMYFUNCTION("""COMPUTED_VALUE"""),"0.0189")</f>
        <v>0.0189</v>
      </c>
      <c r="G233" s="3">
        <v>0.0189</v>
      </c>
      <c r="H233" s="3"/>
    </row>
    <row r="234">
      <c r="A234" s="1" t="s">
        <v>1321</v>
      </c>
      <c r="F234" s="8" t="str">
        <f>IFERROR(__xludf.DUMMYFUNCTION("""COMPUTED_VALUE"""),"0.0185")</f>
        <v>0.0185</v>
      </c>
      <c r="G234" s="3">
        <v>0.0185</v>
      </c>
      <c r="H234" s="3"/>
    </row>
    <row r="235">
      <c r="A235" s="1" t="s">
        <v>1322</v>
      </c>
      <c r="F235" s="8" t="str">
        <f>IFERROR(__xludf.DUMMYFUNCTION("""COMPUTED_VALUE"""),"0.0197")</f>
        <v>0.0197</v>
      </c>
      <c r="G235" s="3">
        <v>0.0197</v>
      </c>
      <c r="H235" s="3"/>
    </row>
    <row r="236">
      <c r="A236" s="1" t="s">
        <v>1323</v>
      </c>
      <c r="F236" s="8" t="str">
        <f>IFERROR(__xludf.DUMMYFUNCTION("""COMPUTED_VALUE"""),"0.0189")</f>
        <v>0.0189</v>
      </c>
      <c r="G236" s="3">
        <v>0.0189</v>
      </c>
      <c r="H236" s="3"/>
    </row>
    <row r="237">
      <c r="A237" s="1" t="s">
        <v>1324</v>
      </c>
      <c r="F237" s="8" t="str">
        <f>IFERROR(__xludf.DUMMYFUNCTION("""COMPUTED_VALUE"""),"0.0197")</f>
        <v>0.0197</v>
      </c>
      <c r="G237" s="3">
        <v>0.0197</v>
      </c>
      <c r="H237" s="3"/>
    </row>
    <row r="238">
      <c r="A238" s="1" t="s">
        <v>1325</v>
      </c>
      <c r="F238" s="8" t="str">
        <f>IFERROR(__xludf.DUMMYFUNCTION("""COMPUTED_VALUE"""),"0.0190")</f>
        <v>0.0190</v>
      </c>
      <c r="G238" s="3">
        <v>0.019</v>
      </c>
      <c r="H238" s="3"/>
    </row>
    <row r="239">
      <c r="A239" s="1" t="s">
        <v>1326</v>
      </c>
      <c r="F239" s="8" t="str">
        <f>IFERROR(__xludf.DUMMYFUNCTION("""COMPUTED_VALUE"""),"0.0189")</f>
        <v>0.0189</v>
      </c>
      <c r="G239" s="3">
        <v>0.0189</v>
      </c>
      <c r="H239" s="3"/>
    </row>
    <row r="240">
      <c r="A240" s="1" t="s">
        <v>1327</v>
      </c>
      <c r="F240" s="8" t="str">
        <f>IFERROR(__xludf.DUMMYFUNCTION("""COMPUTED_VALUE"""),"0.0193")</f>
        <v>0.0193</v>
      </c>
      <c r="G240" s="3">
        <v>0.0193</v>
      </c>
      <c r="H240" s="3"/>
    </row>
    <row r="241">
      <c r="A241" s="1" t="s">
        <v>1328</v>
      </c>
      <c r="F241" s="8" t="str">
        <f>IFERROR(__xludf.DUMMYFUNCTION("""COMPUTED_VALUE"""),"0.0186")</f>
        <v>0.0186</v>
      </c>
      <c r="G241" s="3">
        <v>0.0186</v>
      </c>
      <c r="H241" s="3"/>
    </row>
    <row r="242">
      <c r="A242" s="1" t="s">
        <v>1329</v>
      </c>
      <c r="F242" s="8" t="str">
        <f>IFERROR(__xludf.DUMMYFUNCTION("""COMPUTED_VALUE"""),"0.0198")</f>
        <v>0.0198</v>
      </c>
      <c r="G242" s="3">
        <v>0.0198</v>
      </c>
      <c r="H242" s="3"/>
    </row>
    <row r="243">
      <c r="A243" s="1" t="s">
        <v>1330</v>
      </c>
      <c r="F243" s="8" t="str">
        <f>IFERROR(__xludf.DUMMYFUNCTION("""COMPUTED_VALUE"""),"0.0188")</f>
        <v>0.0188</v>
      </c>
      <c r="G243" s="3">
        <v>0.0188</v>
      </c>
      <c r="H243" s="3"/>
    </row>
    <row r="244">
      <c r="A244" s="1" t="s">
        <v>1331</v>
      </c>
      <c r="F244" s="8" t="str">
        <f>IFERROR(__xludf.DUMMYFUNCTION("""COMPUTED_VALUE"""),"0.0189")</f>
        <v>0.0189</v>
      </c>
      <c r="G244" s="3">
        <v>0.0189</v>
      </c>
      <c r="H244" s="3"/>
    </row>
    <row r="245">
      <c r="A245" s="1" t="s">
        <v>1332</v>
      </c>
      <c r="F245" s="8" t="str">
        <f>IFERROR(__xludf.DUMMYFUNCTION("""COMPUTED_VALUE"""),"0.0191")</f>
        <v>0.0191</v>
      </c>
      <c r="G245" s="3">
        <v>0.0191</v>
      </c>
      <c r="H245" s="3"/>
    </row>
    <row r="246">
      <c r="A246" s="1" t="s">
        <v>1333</v>
      </c>
      <c r="F246" s="8" t="str">
        <f>IFERROR(__xludf.DUMMYFUNCTION("""COMPUTED_VALUE"""),"0.0187")</f>
        <v>0.0187</v>
      </c>
      <c r="G246" s="3">
        <v>0.0187</v>
      </c>
      <c r="H246" s="3"/>
    </row>
    <row r="247">
      <c r="A247" s="1" t="s">
        <v>1334</v>
      </c>
      <c r="F247" s="8" t="str">
        <f>IFERROR(__xludf.DUMMYFUNCTION("""COMPUTED_VALUE"""),"0.0195")</f>
        <v>0.0195</v>
      </c>
      <c r="G247" s="3">
        <v>0.0195</v>
      </c>
      <c r="H247" s="3"/>
    </row>
    <row r="248">
      <c r="A248" s="1" t="s">
        <v>1335</v>
      </c>
      <c r="F248" s="8" t="str">
        <f>IFERROR(__xludf.DUMMYFUNCTION("""COMPUTED_VALUE"""),"0.0186")</f>
        <v>0.0186</v>
      </c>
      <c r="G248" s="3">
        <v>0.0186</v>
      </c>
      <c r="H248" s="3"/>
    </row>
    <row r="249">
      <c r="A249" s="1" t="s">
        <v>1336</v>
      </c>
      <c r="F249" s="8" t="str">
        <f>IFERROR(__xludf.DUMMYFUNCTION("""COMPUTED_VALUE"""),"0.0194")</f>
        <v>0.0194</v>
      </c>
      <c r="G249" s="3">
        <v>0.0194</v>
      </c>
      <c r="H249" s="3"/>
    </row>
    <row r="250">
      <c r="A250" s="1" t="s">
        <v>1337</v>
      </c>
      <c r="F250" s="8" t="str">
        <f>IFERROR(__xludf.DUMMYFUNCTION("""COMPUTED_VALUE"""),"0.0188")</f>
        <v>0.0188</v>
      </c>
      <c r="G250" s="3">
        <v>0.0188</v>
      </c>
      <c r="H250" s="3"/>
    </row>
    <row r="251">
      <c r="A251" s="1" t="s">
        <v>1338</v>
      </c>
      <c r="F251" s="8" t="str">
        <f>IFERROR(__xludf.DUMMYFUNCTION("""COMPUTED_VALUE"""),"0.0191")</f>
        <v>0.0191</v>
      </c>
      <c r="G251" s="3">
        <v>0.0191</v>
      </c>
      <c r="H251" s="3"/>
    </row>
    <row r="252">
      <c r="A252" s="1" t="s">
        <v>1339</v>
      </c>
      <c r="F252" s="8" t="str">
        <f>IFERROR(__xludf.DUMMYFUNCTION("""COMPUTED_VALUE"""),"0.0190")</f>
        <v>0.0190</v>
      </c>
      <c r="G252" s="3">
        <v>0.019</v>
      </c>
      <c r="H252" s="3"/>
    </row>
    <row r="253">
      <c r="A253" s="1" t="s">
        <v>1340</v>
      </c>
      <c r="F253" s="8" t="str">
        <f>IFERROR(__xludf.DUMMYFUNCTION("""COMPUTED_VALUE"""),"0.0187")</f>
        <v>0.0187</v>
      </c>
      <c r="G253" s="3">
        <v>0.0187</v>
      </c>
      <c r="H253" s="3"/>
    </row>
    <row r="254">
      <c r="A254" s="1" t="s">
        <v>1341</v>
      </c>
      <c r="F254" s="8" t="str">
        <f>IFERROR(__xludf.DUMMYFUNCTION("""COMPUTED_VALUE"""),"0.0195")</f>
        <v>0.0195</v>
      </c>
      <c r="G254" s="3">
        <v>0.0195</v>
      </c>
      <c r="H254" s="3"/>
    </row>
    <row r="255">
      <c r="A255" s="1" t="s">
        <v>1342</v>
      </c>
      <c r="F255" s="8" t="str">
        <f>IFERROR(__xludf.DUMMYFUNCTION("""COMPUTED_VALUE"""),"0.0270")</f>
        <v>0.0270</v>
      </c>
      <c r="G255" s="3">
        <v>0.027</v>
      </c>
      <c r="H255" s="3"/>
    </row>
    <row r="256">
      <c r="A256" s="1" t="s">
        <v>1343</v>
      </c>
      <c r="F256" s="8" t="str">
        <f>IFERROR(__xludf.DUMMYFUNCTION("""COMPUTED_VALUE"""),"0.0182")</f>
        <v>0.0182</v>
      </c>
      <c r="G256" s="3">
        <v>0.0182</v>
      </c>
      <c r="H256" s="3"/>
    </row>
    <row r="257">
      <c r="A257" s="1" t="s">
        <v>1344</v>
      </c>
      <c r="F257" s="8" t="str">
        <f>IFERROR(__xludf.DUMMYFUNCTION("""COMPUTED_VALUE"""),"0.0198")</f>
        <v>0.0198</v>
      </c>
      <c r="G257" s="3">
        <v>0.0198</v>
      </c>
      <c r="H257" s="3"/>
    </row>
    <row r="258">
      <c r="A258" s="1" t="s">
        <v>1345</v>
      </c>
      <c r="F258" s="8" t="str">
        <f>IFERROR(__xludf.DUMMYFUNCTION("""COMPUTED_VALUE"""),"0.0194")</f>
        <v>0.0194</v>
      </c>
      <c r="G258" s="3">
        <v>0.0194</v>
      </c>
      <c r="H258" s="3"/>
    </row>
    <row r="259">
      <c r="A259" s="1" t="s">
        <v>1346</v>
      </c>
      <c r="F259" s="8" t="str">
        <f>IFERROR(__xludf.DUMMYFUNCTION("""COMPUTED_VALUE"""),"0.0186")</f>
        <v>0.0186</v>
      </c>
      <c r="G259" s="3">
        <v>0.0186</v>
      </c>
      <c r="H259" s="3"/>
    </row>
    <row r="260">
      <c r="A260" s="1" t="s">
        <v>1347</v>
      </c>
      <c r="F260" s="8" t="str">
        <f>IFERROR(__xludf.DUMMYFUNCTION("""COMPUTED_VALUE"""),"0.0199")</f>
        <v>0.0199</v>
      </c>
      <c r="G260" s="3">
        <v>0.0199</v>
      </c>
      <c r="H260" s="3"/>
    </row>
    <row r="261">
      <c r="A261" s="1" t="s">
        <v>1348</v>
      </c>
      <c r="F261" s="8" t="str">
        <f>IFERROR(__xludf.DUMMYFUNCTION("""COMPUTED_VALUE"""),"0.0187")</f>
        <v>0.0187</v>
      </c>
      <c r="G261" s="3">
        <v>0.0187</v>
      </c>
      <c r="H261" s="3"/>
    </row>
    <row r="262">
      <c r="A262" s="1" t="s">
        <v>1349</v>
      </c>
      <c r="F262" s="8" t="str">
        <f>IFERROR(__xludf.DUMMYFUNCTION("""COMPUTED_VALUE"""),"0.0193")</f>
        <v>0.0193</v>
      </c>
      <c r="G262" s="3">
        <v>0.0193</v>
      </c>
      <c r="H262" s="3"/>
    </row>
    <row r="263">
      <c r="A263" s="1" t="s">
        <v>1350</v>
      </c>
      <c r="F263" s="8" t="str">
        <f>IFERROR(__xludf.DUMMYFUNCTION("""COMPUTED_VALUE"""),"0.0188")</f>
        <v>0.0188</v>
      </c>
      <c r="G263" s="3">
        <v>0.0188</v>
      </c>
      <c r="H263" s="3"/>
    </row>
    <row r="264">
      <c r="A264" s="1" t="s">
        <v>1351</v>
      </c>
      <c r="F264" s="8" t="str">
        <f>IFERROR(__xludf.DUMMYFUNCTION("""COMPUTED_VALUE"""),"0.0188")</f>
        <v>0.0188</v>
      </c>
      <c r="G264" s="3">
        <v>0.0188</v>
      </c>
      <c r="H264" s="3"/>
    </row>
    <row r="265">
      <c r="A265" s="1" t="s">
        <v>1352</v>
      </c>
      <c r="F265" s="8" t="str">
        <f>IFERROR(__xludf.DUMMYFUNCTION("""COMPUTED_VALUE"""),"0.0196")</f>
        <v>0.0196</v>
      </c>
      <c r="G265" s="3">
        <v>0.0196</v>
      </c>
      <c r="H265" s="3"/>
    </row>
    <row r="266">
      <c r="A266" s="1" t="s">
        <v>1353</v>
      </c>
      <c r="F266" s="8" t="str">
        <f>IFERROR(__xludf.DUMMYFUNCTION("""COMPUTED_VALUE"""),"0.0189")</f>
        <v>0.0189</v>
      </c>
      <c r="G266" s="3">
        <v>0.0189</v>
      </c>
      <c r="H266" s="3"/>
    </row>
    <row r="267">
      <c r="A267" s="1" t="s">
        <v>1354</v>
      </c>
      <c r="F267" s="8" t="str">
        <f>IFERROR(__xludf.DUMMYFUNCTION("""COMPUTED_VALUE"""),"0.0197")</f>
        <v>0.0197</v>
      </c>
      <c r="G267" s="3">
        <v>0.0197</v>
      </c>
      <c r="H267" s="3"/>
    </row>
    <row r="268">
      <c r="A268" s="1" t="s">
        <v>1355</v>
      </c>
      <c r="F268" s="8" t="str">
        <f>IFERROR(__xludf.DUMMYFUNCTION("""COMPUTED_VALUE"""),"0.0187")</f>
        <v>0.0187</v>
      </c>
      <c r="G268" s="3">
        <v>0.0187</v>
      </c>
      <c r="H268" s="3"/>
    </row>
    <row r="269">
      <c r="A269" s="1" t="s">
        <v>1356</v>
      </c>
      <c r="F269" s="8" t="str">
        <f>IFERROR(__xludf.DUMMYFUNCTION("""COMPUTED_VALUE"""),"0.0191")</f>
        <v>0.0191</v>
      </c>
      <c r="G269" s="3">
        <v>0.0191</v>
      </c>
      <c r="H269" s="3"/>
    </row>
    <row r="270">
      <c r="A270" s="1" t="s">
        <v>1357</v>
      </c>
      <c r="F270" s="8" t="str">
        <f>IFERROR(__xludf.DUMMYFUNCTION("""COMPUTED_VALUE"""),"0.0190")</f>
        <v>0.0190</v>
      </c>
      <c r="G270" s="3">
        <v>0.019</v>
      </c>
      <c r="H270" s="3"/>
    </row>
    <row r="271">
      <c r="A271" s="1" t="s">
        <v>1358</v>
      </c>
      <c r="F271" s="8" t="str">
        <f>IFERROR(__xludf.DUMMYFUNCTION("""COMPUTED_VALUE"""),"0.0187")</f>
        <v>0.0187</v>
      </c>
      <c r="G271" s="3">
        <v>0.0187</v>
      </c>
      <c r="H271" s="3"/>
    </row>
    <row r="272">
      <c r="A272" s="1" t="s">
        <v>1359</v>
      </c>
      <c r="F272" s="8" t="str">
        <f>IFERROR(__xludf.DUMMYFUNCTION("""COMPUTED_VALUE"""),"0.0199")</f>
        <v>0.0199</v>
      </c>
      <c r="G272" s="3">
        <v>0.0199</v>
      </c>
      <c r="H272" s="3"/>
    </row>
    <row r="273">
      <c r="A273" s="1" t="s">
        <v>1360</v>
      </c>
      <c r="F273" s="8" t="str">
        <f>IFERROR(__xludf.DUMMYFUNCTION("""COMPUTED_VALUE"""),"0.0187")</f>
        <v>0.0187</v>
      </c>
      <c r="G273" s="3">
        <v>0.0187</v>
      </c>
      <c r="H273" s="3"/>
    </row>
    <row r="274">
      <c r="A274" s="1" t="s">
        <v>1361</v>
      </c>
      <c r="F274" s="8" t="str">
        <f>IFERROR(__xludf.DUMMYFUNCTION("""COMPUTED_VALUE"""),"0.0199")</f>
        <v>0.0199</v>
      </c>
      <c r="G274" s="3">
        <v>0.0199</v>
      </c>
      <c r="H274" s="3"/>
    </row>
    <row r="275">
      <c r="A275" s="1" t="s">
        <v>1362</v>
      </c>
      <c r="F275" s="8" t="str">
        <f>IFERROR(__xludf.DUMMYFUNCTION("""COMPUTED_VALUE"""),"0.0189")</f>
        <v>0.0189</v>
      </c>
      <c r="G275" s="3">
        <v>0.0189</v>
      </c>
      <c r="H275" s="3"/>
    </row>
    <row r="276">
      <c r="A276" s="1" t="s">
        <v>1363</v>
      </c>
      <c r="F276" s="8" t="str">
        <f>IFERROR(__xludf.DUMMYFUNCTION("""COMPUTED_VALUE"""),"0.0190")</f>
        <v>0.0190</v>
      </c>
      <c r="G276" s="3">
        <v>0.019</v>
      </c>
      <c r="H276" s="3"/>
    </row>
    <row r="277">
      <c r="A277" s="1" t="s">
        <v>1364</v>
      </c>
      <c r="F277" s="8" t="str">
        <f>IFERROR(__xludf.DUMMYFUNCTION("""COMPUTED_VALUE"""),"0.0197")</f>
        <v>0.0197</v>
      </c>
      <c r="G277" s="3">
        <v>0.0197</v>
      </c>
      <c r="H277" s="3"/>
    </row>
    <row r="278">
      <c r="A278" s="1" t="s">
        <v>1365</v>
      </c>
      <c r="F278" s="8" t="str">
        <f>IFERROR(__xludf.DUMMYFUNCTION("""COMPUTED_VALUE"""),"0.0186")</f>
        <v>0.0186</v>
      </c>
      <c r="G278" s="3">
        <v>0.0186</v>
      </c>
      <c r="H278" s="3"/>
    </row>
    <row r="279">
      <c r="A279" s="1" t="s">
        <v>1366</v>
      </c>
      <c r="F279" s="8" t="str">
        <f>IFERROR(__xludf.DUMMYFUNCTION("""COMPUTED_VALUE"""),"0.0194")</f>
        <v>0.0194</v>
      </c>
      <c r="G279" s="3">
        <v>0.0194</v>
      </c>
      <c r="H279" s="3"/>
    </row>
    <row r="280">
      <c r="A280" s="1" t="s">
        <v>1367</v>
      </c>
      <c r="F280" s="8" t="str">
        <f>IFERROR(__xludf.DUMMYFUNCTION("""COMPUTED_VALUE"""),"0.0189")</f>
        <v>0.0189</v>
      </c>
      <c r="G280" s="3">
        <v>0.0189</v>
      </c>
      <c r="H280" s="3"/>
    </row>
    <row r="281">
      <c r="A281" s="1" t="s">
        <v>1368</v>
      </c>
      <c r="F281" s="8" t="str">
        <f>IFERROR(__xludf.DUMMYFUNCTION("""COMPUTED_VALUE"""),"0.0188")</f>
        <v>0.0188</v>
      </c>
      <c r="G281" s="3">
        <v>0.0188</v>
      </c>
      <c r="H281" s="3"/>
    </row>
    <row r="282">
      <c r="A282" s="1" t="s">
        <v>1369</v>
      </c>
      <c r="F282" s="8" t="str">
        <f>IFERROR(__xludf.DUMMYFUNCTION("""COMPUTED_VALUE"""),"0.0198")</f>
        <v>0.0198</v>
      </c>
      <c r="G282" s="3">
        <v>0.0198</v>
      </c>
      <c r="H282" s="3"/>
    </row>
    <row r="283">
      <c r="A283" s="1" t="s">
        <v>1370</v>
      </c>
      <c r="F283" s="8" t="str">
        <f>IFERROR(__xludf.DUMMYFUNCTION("""COMPUTED_VALUE"""),"0.0186")</f>
        <v>0.0186</v>
      </c>
      <c r="G283" s="3">
        <v>0.0186</v>
      </c>
      <c r="H283" s="3"/>
    </row>
    <row r="284">
      <c r="A284" s="1" t="s">
        <v>1371</v>
      </c>
      <c r="F284" s="8" t="str">
        <f>IFERROR(__xludf.DUMMYFUNCTION("""COMPUTED_VALUE"""),"0.0197")</f>
        <v>0.0197</v>
      </c>
      <c r="G284" s="3">
        <v>0.0197</v>
      </c>
      <c r="H284" s="3"/>
    </row>
    <row r="285">
      <c r="A285" s="1" t="s">
        <v>1372</v>
      </c>
      <c r="F285" s="8" t="str">
        <f>IFERROR(__xludf.DUMMYFUNCTION("""COMPUTED_VALUE"""),"0.0198")</f>
        <v>0.0198</v>
      </c>
      <c r="G285" s="3">
        <v>0.0198</v>
      </c>
      <c r="H285" s="3"/>
    </row>
    <row r="286">
      <c r="A286" s="1" t="s">
        <v>1373</v>
      </c>
      <c r="F286" s="8" t="str">
        <f>IFERROR(__xludf.DUMMYFUNCTION("""COMPUTED_VALUE"""),"0.0192")</f>
        <v>0.0192</v>
      </c>
      <c r="G286" s="3">
        <v>0.0192</v>
      </c>
      <c r="H286" s="3"/>
    </row>
    <row r="287">
      <c r="A287" s="1" t="s">
        <v>1374</v>
      </c>
      <c r="F287" s="8" t="str">
        <f>IFERROR(__xludf.DUMMYFUNCTION("""COMPUTED_VALUE"""),"0.0191")</f>
        <v>0.0191</v>
      </c>
      <c r="G287" s="3">
        <v>0.0191</v>
      </c>
      <c r="H287" s="3"/>
    </row>
    <row r="288">
      <c r="A288" s="1" t="s">
        <v>1375</v>
      </c>
      <c r="F288" s="8" t="str">
        <f>IFERROR(__xludf.DUMMYFUNCTION("""COMPUTED_VALUE"""),"0.0197")</f>
        <v>0.0197</v>
      </c>
      <c r="G288" s="3">
        <v>0.0197</v>
      </c>
      <c r="H288" s="3"/>
    </row>
    <row r="289">
      <c r="A289" s="1" t="s">
        <v>1376</v>
      </c>
      <c r="F289" s="8" t="str">
        <f>IFERROR(__xludf.DUMMYFUNCTION("""COMPUTED_VALUE"""),"0.0230")</f>
        <v>0.0230</v>
      </c>
      <c r="G289" s="3">
        <v>0.023</v>
      </c>
      <c r="H289" s="3"/>
    </row>
    <row r="290">
      <c r="A290" s="1" t="s">
        <v>1377</v>
      </c>
      <c r="F290" s="8" t="str">
        <f>IFERROR(__xludf.DUMMYFUNCTION("""COMPUTED_VALUE"""),"0.0185")</f>
        <v>0.0185</v>
      </c>
      <c r="G290" s="3">
        <v>0.0185</v>
      </c>
      <c r="H290" s="3"/>
    </row>
    <row r="291">
      <c r="A291" s="1" t="s">
        <v>1378</v>
      </c>
      <c r="F291" s="8" t="str">
        <f>IFERROR(__xludf.DUMMYFUNCTION("""COMPUTED_VALUE"""),"0.0182")</f>
        <v>0.0182</v>
      </c>
      <c r="G291" s="3">
        <v>0.0182</v>
      </c>
      <c r="H291" s="3"/>
    </row>
    <row r="292">
      <c r="A292" s="1" t="s">
        <v>1379</v>
      </c>
      <c r="F292" s="8" t="str">
        <f>IFERROR(__xludf.DUMMYFUNCTION("""COMPUTED_VALUE"""),"0.0197")</f>
        <v>0.0197</v>
      </c>
      <c r="G292" s="3">
        <v>0.0197</v>
      </c>
      <c r="H292" s="3"/>
    </row>
    <row r="293">
      <c r="A293" s="1" t="s">
        <v>1380</v>
      </c>
      <c r="F293" s="8" t="str">
        <f>IFERROR(__xludf.DUMMYFUNCTION("""COMPUTED_VALUE"""),"0.0202")</f>
        <v>0.0202</v>
      </c>
      <c r="G293" s="3">
        <v>0.0202</v>
      </c>
      <c r="H293" s="3"/>
    </row>
    <row r="294">
      <c r="A294" s="1" t="s">
        <v>1381</v>
      </c>
      <c r="F294" s="8" t="str">
        <f>IFERROR(__xludf.DUMMYFUNCTION("""COMPUTED_VALUE"""),"0.0189")</f>
        <v>0.0189</v>
      </c>
      <c r="G294" s="3">
        <v>0.0189</v>
      </c>
      <c r="H294" s="3"/>
    </row>
    <row r="295">
      <c r="A295" s="1" t="s">
        <v>1382</v>
      </c>
      <c r="F295" s="8" t="str">
        <f>IFERROR(__xludf.DUMMYFUNCTION("""COMPUTED_VALUE"""),"0.0192")</f>
        <v>0.0192</v>
      </c>
      <c r="G295" s="3">
        <v>0.0192</v>
      </c>
      <c r="H295" s="3"/>
    </row>
    <row r="296">
      <c r="A296" s="1" t="s">
        <v>1383</v>
      </c>
      <c r="F296" s="8" t="str">
        <f>IFERROR(__xludf.DUMMYFUNCTION("""COMPUTED_VALUE"""),"0.0187")</f>
        <v>0.0187</v>
      </c>
      <c r="G296" s="3">
        <v>0.0187</v>
      </c>
      <c r="H296" s="3"/>
    </row>
    <row r="297">
      <c r="A297" s="1" t="s">
        <v>1384</v>
      </c>
      <c r="F297" s="8" t="str">
        <f>IFERROR(__xludf.DUMMYFUNCTION("""COMPUTED_VALUE"""),"0.0201")</f>
        <v>0.0201</v>
      </c>
      <c r="G297" s="3">
        <v>0.0201</v>
      </c>
      <c r="H297" s="3"/>
    </row>
    <row r="298">
      <c r="A298" s="1" t="s">
        <v>1385</v>
      </c>
      <c r="F298" s="8" t="str">
        <f>IFERROR(__xludf.DUMMYFUNCTION("""COMPUTED_VALUE"""),"0.0188")</f>
        <v>0.0188</v>
      </c>
      <c r="G298" s="3">
        <v>0.0188</v>
      </c>
      <c r="H298" s="3"/>
    </row>
    <row r="299">
      <c r="A299" s="1" t="s">
        <v>1386</v>
      </c>
      <c r="F299" s="8" t="str">
        <f>IFERROR(__xludf.DUMMYFUNCTION("""COMPUTED_VALUE"""),"0.0199")</f>
        <v>0.0199</v>
      </c>
      <c r="G299" s="3">
        <v>0.0199</v>
      </c>
      <c r="H299" s="3"/>
    </row>
    <row r="300">
      <c r="A300" s="1" t="s">
        <v>1387</v>
      </c>
      <c r="F300" s="8" t="str">
        <f>IFERROR(__xludf.DUMMYFUNCTION("""COMPUTED_VALUE"""),"0.0188")</f>
        <v>0.0188</v>
      </c>
      <c r="G300" s="3">
        <v>0.0188</v>
      </c>
      <c r="H300" s="3"/>
    </row>
    <row r="301">
      <c r="A301" s="1" t="s">
        <v>1388</v>
      </c>
      <c r="F301" s="8" t="str">
        <f>IFERROR(__xludf.DUMMYFUNCTION("""COMPUTED_VALUE"""),"0.0190")</f>
        <v>0.0190</v>
      </c>
      <c r="G301" s="3">
        <v>0.019</v>
      </c>
      <c r="H301" s="3"/>
    </row>
    <row r="302">
      <c r="A302" s="1" t="s">
        <v>1389</v>
      </c>
      <c r="F302" s="8" t="str">
        <f>IFERROR(__xludf.DUMMYFUNCTION("""COMPUTED_VALUE"""),"0.0191")</f>
        <v>0.0191</v>
      </c>
      <c r="G302" s="3">
        <v>0.0191</v>
      </c>
      <c r="H302" s="3"/>
    </row>
    <row r="303">
      <c r="A303" s="1" t="s">
        <v>1390</v>
      </c>
      <c r="F303" s="8" t="str">
        <f>IFERROR(__xludf.DUMMYFUNCTION("""COMPUTED_VALUE"""),"0.0186")</f>
        <v>0.0186</v>
      </c>
      <c r="G303" s="3">
        <v>0.0186</v>
      </c>
      <c r="H303" s="3"/>
    </row>
    <row r="304">
      <c r="A304" s="1" t="s">
        <v>1391</v>
      </c>
      <c r="F304" s="8" t="str">
        <f>IFERROR(__xludf.DUMMYFUNCTION("""COMPUTED_VALUE"""),"0.0190")</f>
        <v>0.0190</v>
      </c>
      <c r="G304" s="3">
        <v>0.019</v>
      </c>
      <c r="H304" s="3"/>
    </row>
    <row r="305">
      <c r="A305" s="1" t="s">
        <v>1392</v>
      </c>
      <c r="F305" s="8" t="str">
        <f>IFERROR(__xludf.DUMMYFUNCTION("""COMPUTED_VALUE"""),"0.0187")</f>
        <v>0.0187</v>
      </c>
      <c r="G305" s="3">
        <v>0.0187</v>
      </c>
      <c r="H305" s="3"/>
    </row>
    <row r="306">
      <c r="A306" s="1" t="s">
        <v>1393</v>
      </c>
      <c r="F306" s="8" t="str">
        <f>IFERROR(__xludf.DUMMYFUNCTION("""COMPUTED_VALUE"""),"0.0188")</f>
        <v>0.0188</v>
      </c>
      <c r="G306" s="3">
        <v>0.0188</v>
      </c>
      <c r="H306" s="3"/>
    </row>
    <row r="307">
      <c r="A307" s="1" t="s">
        <v>1394</v>
      </c>
      <c r="F307" s="8" t="str">
        <f>IFERROR(__xludf.DUMMYFUNCTION("""COMPUTED_VALUE"""),"0.0192")</f>
        <v>0.0192</v>
      </c>
      <c r="G307" s="3">
        <v>0.0192</v>
      </c>
      <c r="H307" s="3"/>
    </row>
    <row r="308">
      <c r="A308" s="1" t="s">
        <v>1395</v>
      </c>
      <c r="F308" s="8" t="str">
        <f>IFERROR(__xludf.DUMMYFUNCTION("""COMPUTED_VALUE"""),"0.0187")</f>
        <v>0.0187</v>
      </c>
      <c r="G308" s="3">
        <v>0.0187</v>
      </c>
      <c r="H308" s="3"/>
    </row>
    <row r="309">
      <c r="A309" s="1" t="s">
        <v>1396</v>
      </c>
      <c r="F309" s="8" t="str">
        <f>IFERROR(__xludf.DUMMYFUNCTION("""COMPUTED_VALUE"""),"0.0204")</f>
        <v>0.0204</v>
      </c>
      <c r="G309" s="3">
        <v>0.0204</v>
      </c>
      <c r="H309" s="3"/>
    </row>
    <row r="310">
      <c r="A310" s="1" t="s">
        <v>1397</v>
      </c>
      <c r="F310" s="8" t="str">
        <f>IFERROR(__xludf.DUMMYFUNCTION("""COMPUTED_VALUE"""),"0.0185")</f>
        <v>0.0185</v>
      </c>
      <c r="G310" s="3">
        <v>0.0185</v>
      </c>
      <c r="H310" s="3"/>
    </row>
    <row r="311">
      <c r="A311" s="1" t="s">
        <v>1398</v>
      </c>
      <c r="F311" s="8" t="str">
        <f>IFERROR(__xludf.DUMMYFUNCTION("""COMPUTED_VALUE"""),"0.0199")</f>
        <v>0.0199</v>
      </c>
      <c r="G311" s="3">
        <v>0.0199</v>
      </c>
      <c r="H311" s="3"/>
    </row>
    <row r="312">
      <c r="A312" s="1" t="s">
        <v>1399</v>
      </c>
      <c r="F312" s="8" t="str">
        <f>IFERROR(__xludf.DUMMYFUNCTION("""COMPUTED_VALUE"""),"0.0191")</f>
        <v>0.0191</v>
      </c>
      <c r="G312" s="3">
        <v>0.0191</v>
      </c>
      <c r="H312" s="3"/>
    </row>
    <row r="313">
      <c r="A313" s="1" t="s">
        <v>1400</v>
      </c>
      <c r="F313" s="8" t="str">
        <f>IFERROR(__xludf.DUMMYFUNCTION("""COMPUTED_VALUE"""),"0.0194")</f>
        <v>0.0194</v>
      </c>
      <c r="G313" s="3">
        <v>0.0194</v>
      </c>
      <c r="H313" s="3"/>
    </row>
    <row r="314">
      <c r="A314" s="1" t="s">
        <v>1401</v>
      </c>
      <c r="F314" s="8" t="str">
        <f>IFERROR(__xludf.DUMMYFUNCTION("""COMPUTED_VALUE"""),"0.0186")</f>
        <v>0.0186</v>
      </c>
      <c r="G314" s="3">
        <v>0.0186</v>
      </c>
      <c r="H314" s="3"/>
    </row>
    <row r="315">
      <c r="A315" s="1" t="s">
        <v>1402</v>
      </c>
      <c r="F315" s="8" t="str">
        <f>IFERROR(__xludf.DUMMYFUNCTION("""COMPUTED_VALUE"""),"0.0193")</f>
        <v>0.0193</v>
      </c>
      <c r="G315" s="3">
        <v>0.0193</v>
      </c>
      <c r="H315" s="3"/>
    </row>
    <row r="316">
      <c r="A316" s="1" t="s">
        <v>1403</v>
      </c>
      <c r="F316" s="8" t="str">
        <f>IFERROR(__xludf.DUMMYFUNCTION("""COMPUTED_VALUE"""),"0.0189")</f>
        <v>0.0189</v>
      </c>
      <c r="G316" s="3">
        <v>0.0189</v>
      </c>
      <c r="H316" s="3"/>
    </row>
    <row r="317">
      <c r="A317" s="1" t="s">
        <v>1404</v>
      </c>
      <c r="F317" s="8" t="str">
        <f>IFERROR(__xludf.DUMMYFUNCTION("""COMPUTED_VALUE"""),"0.0189")</f>
        <v>0.0189</v>
      </c>
      <c r="G317" s="3">
        <v>0.0189</v>
      </c>
      <c r="H317" s="3"/>
    </row>
    <row r="318">
      <c r="A318" s="1" t="s">
        <v>1405</v>
      </c>
      <c r="F318" s="8" t="str">
        <f>IFERROR(__xludf.DUMMYFUNCTION("""COMPUTED_VALUE"""),"0.0216")</f>
        <v>0.0216</v>
      </c>
      <c r="G318" s="3">
        <v>0.0216</v>
      </c>
      <c r="H318" s="3"/>
    </row>
    <row r="319">
      <c r="A319" s="1" t="s">
        <v>1406</v>
      </c>
      <c r="F319" s="8" t="str">
        <f>IFERROR(__xludf.DUMMYFUNCTION("""COMPUTED_VALUE"""),"0.0186")</f>
        <v>0.0186</v>
      </c>
      <c r="G319" s="3">
        <v>0.0186</v>
      </c>
      <c r="H319" s="3"/>
    </row>
    <row r="320">
      <c r="A320" s="1" t="s">
        <v>1407</v>
      </c>
      <c r="F320" s="8" t="str">
        <f>IFERROR(__xludf.DUMMYFUNCTION("""COMPUTED_VALUE"""),"0.0199")</f>
        <v>0.0199</v>
      </c>
      <c r="G320" s="3">
        <v>0.0199</v>
      </c>
      <c r="H320" s="3"/>
    </row>
    <row r="321">
      <c r="A321" s="1" t="s">
        <v>1408</v>
      </c>
      <c r="F321" s="8" t="str">
        <f>IFERROR(__xludf.DUMMYFUNCTION("""COMPUTED_VALUE"""),"0.0189")</f>
        <v>0.0189</v>
      </c>
      <c r="G321" s="3">
        <v>0.0189</v>
      </c>
      <c r="H321" s="3"/>
    </row>
    <row r="322">
      <c r="A322" s="1" t="s">
        <v>1409</v>
      </c>
      <c r="F322" s="8" t="str">
        <f>IFERROR(__xludf.DUMMYFUNCTION("""COMPUTED_VALUE"""),"0.0196")</f>
        <v>0.0196</v>
      </c>
      <c r="G322" s="3">
        <v>0.0196</v>
      </c>
      <c r="H322" s="3"/>
    </row>
    <row r="323">
      <c r="A323" s="1" t="s">
        <v>1410</v>
      </c>
      <c r="F323" s="8" t="str">
        <f>IFERROR(__xludf.DUMMYFUNCTION("""COMPUTED_VALUE"""),"0.0191")</f>
        <v>0.0191</v>
      </c>
      <c r="G323" s="3">
        <v>0.0191</v>
      </c>
      <c r="H323" s="3"/>
    </row>
    <row r="324">
      <c r="A324" s="1" t="s">
        <v>1411</v>
      </c>
      <c r="F324" s="8" t="str">
        <f>IFERROR(__xludf.DUMMYFUNCTION("""COMPUTED_VALUE"""),"0.0189")</f>
        <v>0.0189</v>
      </c>
      <c r="G324" s="3">
        <v>0.0189</v>
      </c>
      <c r="H324" s="3"/>
    </row>
    <row r="325">
      <c r="A325" s="1" t="s">
        <v>1412</v>
      </c>
      <c r="F325" s="8" t="str">
        <f>IFERROR(__xludf.DUMMYFUNCTION("""COMPUTED_VALUE"""),"0.0192")</f>
        <v>0.0192</v>
      </c>
      <c r="G325" s="3">
        <v>0.0192</v>
      </c>
      <c r="H325" s="3"/>
    </row>
    <row r="326">
      <c r="A326" s="1" t="s">
        <v>1413</v>
      </c>
      <c r="F326" s="8" t="str">
        <f>IFERROR(__xludf.DUMMYFUNCTION("""COMPUTED_VALUE"""),"0.0187")</f>
        <v>0.0187</v>
      </c>
      <c r="G326" s="3">
        <v>0.0187</v>
      </c>
      <c r="H326" s="3"/>
    </row>
    <row r="327">
      <c r="A327" s="1" t="s">
        <v>1414</v>
      </c>
      <c r="F327" s="8" t="str">
        <f>IFERROR(__xludf.DUMMYFUNCTION("""COMPUTED_VALUE"""),"0.0196")</f>
        <v>0.0196</v>
      </c>
      <c r="G327" s="3">
        <v>0.0196</v>
      </c>
      <c r="H327" s="3"/>
    </row>
    <row r="328">
      <c r="A328" s="1" t="s">
        <v>1415</v>
      </c>
      <c r="F328" s="8" t="str">
        <f>IFERROR(__xludf.DUMMYFUNCTION("""COMPUTED_VALUE"""),"0.0189")</f>
        <v>0.0189</v>
      </c>
      <c r="G328" s="3">
        <v>0.0189</v>
      </c>
      <c r="H328" s="3"/>
    </row>
    <row r="329">
      <c r="A329" s="1" t="s">
        <v>1416</v>
      </c>
      <c r="F329" s="8" t="str">
        <f>IFERROR(__xludf.DUMMYFUNCTION("""COMPUTED_VALUE"""),"0.0202")</f>
        <v>0.0202</v>
      </c>
      <c r="G329" s="3">
        <v>0.0202</v>
      </c>
      <c r="H329" s="3"/>
    </row>
    <row r="330">
      <c r="A330" s="1" t="s">
        <v>1417</v>
      </c>
      <c r="F330" s="8" t="str">
        <f>IFERROR(__xludf.DUMMYFUNCTION("""COMPUTED_VALUE"""),"0.0191")</f>
        <v>0.0191</v>
      </c>
      <c r="G330" s="3">
        <v>0.0191</v>
      </c>
      <c r="H330" s="3"/>
    </row>
    <row r="331">
      <c r="A331" s="1" t="s">
        <v>1418</v>
      </c>
      <c r="F331" s="8" t="str">
        <f>IFERROR(__xludf.DUMMYFUNCTION("""COMPUTED_VALUE"""),"0.0205")</f>
        <v>0.0205</v>
      </c>
      <c r="G331" s="3">
        <v>0.0205</v>
      </c>
      <c r="H331" s="3"/>
    </row>
    <row r="332">
      <c r="A332" s="1" t="s">
        <v>1419</v>
      </c>
      <c r="F332" s="8" t="str">
        <f>IFERROR(__xludf.DUMMYFUNCTION("""COMPUTED_VALUE"""),"0.0189")</f>
        <v>0.0189</v>
      </c>
      <c r="G332" s="3">
        <v>0.0189</v>
      </c>
      <c r="H332" s="3"/>
    </row>
    <row r="333">
      <c r="A333" s="1" t="s">
        <v>1420</v>
      </c>
      <c r="F333" s="8" t="str">
        <f>IFERROR(__xludf.DUMMYFUNCTION("""COMPUTED_VALUE"""),"0.0186")</f>
        <v>0.0186</v>
      </c>
      <c r="G333" s="3">
        <v>0.0186</v>
      </c>
      <c r="H333" s="3"/>
    </row>
    <row r="334">
      <c r="A334" s="1" t="s">
        <v>1421</v>
      </c>
      <c r="F334" s="8" t="str">
        <f>IFERROR(__xludf.DUMMYFUNCTION("""COMPUTED_VALUE"""),"0.0193")</f>
        <v>0.0193</v>
      </c>
      <c r="G334" s="3">
        <v>0.0193</v>
      </c>
      <c r="H334" s="3"/>
    </row>
    <row r="335">
      <c r="A335" s="1" t="s">
        <v>1422</v>
      </c>
      <c r="F335" s="8" t="str">
        <f>IFERROR(__xludf.DUMMYFUNCTION("""COMPUTED_VALUE"""),"0.0188")</f>
        <v>0.0188</v>
      </c>
      <c r="G335" s="3">
        <v>0.0188</v>
      </c>
      <c r="H335" s="3"/>
    </row>
    <row r="336">
      <c r="A336" s="1" t="s">
        <v>1423</v>
      </c>
      <c r="F336" s="8" t="str">
        <f>IFERROR(__xludf.DUMMYFUNCTION("""COMPUTED_VALUE"""),"0.0194")</f>
        <v>0.0194</v>
      </c>
      <c r="G336" s="3">
        <v>0.0194</v>
      </c>
      <c r="H336" s="3"/>
    </row>
    <row r="337">
      <c r="A337" s="1" t="s">
        <v>1424</v>
      </c>
      <c r="F337" s="8" t="str">
        <f>IFERROR(__xludf.DUMMYFUNCTION("""COMPUTED_VALUE"""),"0.0188")</f>
        <v>0.0188</v>
      </c>
      <c r="G337" s="3">
        <v>0.0188</v>
      </c>
      <c r="H337" s="3"/>
    </row>
    <row r="338">
      <c r="A338" s="1" t="s">
        <v>1425</v>
      </c>
      <c r="F338" s="8" t="str">
        <f>IFERROR(__xludf.DUMMYFUNCTION("""COMPUTED_VALUE"""),"0.0187")</f>
        <v>0.0187</v>
      </c>
      <c r="G338" s="3">
        <v>0.0187</v>
      </c>
      <c r="H338" s="3"/>
    </row>
    <row r="339">
      <c r="A339" s="1" t="s">
        <v>1426</v>
      </c>
      <c r="F339" s="8" t="str">
        <f>IFERROR(__xludf.DUMMYFUNCTION("""COMPUTED_VALUE"""),"0.0186")</f>
        <v>0.0186</v>
      </c>
      <c r="G339" s="3">
        <v>0.0186</v>
      </c>
      <c r="H339" s="3"/>
    </row>
    <row r="340">
      <c r="A340" s="1" t="s">
        <v>1427</v>
      </c>
      <c r="F340" s="8" t="str">
        <f>IFERROR(__xludf.DUMMYFUNCTION("""COMPUTED_VALUE"""),"0.0189")</f>
        <v>0.0189</v>
      </c>
      <c r="G340" s="3">
        <v>0.0189</v>
      </c>
      <c r="H340" s="3"/>
    </row>
    <row r="341">
      <c r="A341" s="1" t="s">
        <v>1428</v>
      </c>
      <c r="F341" s="8" t="str">
        <f>IFERROR(__xludf.DUMMYFUNCTION("""COMPUTED_VALUE"""),"0.0190")</f>
        <v>0.0190</v>
      </c>
      <c r="G341" s="3">
        <v>0.019</v>
      </c>
      <c r="H341" s="3"/>
    </row>
    <row r="342">
      <c r="A342" s="1" t="s">
        <v>1429</v>
      </c>
      <c r="F342" s="8" t="str">
        <f>IFERROR(__xludf.DUMMYFUNCTION("""COMPUTED_VALUE"""),"0.0198")</f>
        <v>0.0198</v>
      </c>
      <c r="G342" s="3">
        <v>0.0198</v>
      </c>
      <c r="H342" s="3"/>
    </row>
    <row r="343">
      <c r="A343" s="1" t="s">
        <v>1430</v>
      </c>
      <c r="F343" s="8" t="str">
        <f>IFERROR(__xludf.DUMMYFUNCTION("""COMPUTED_VALUE"""),"0.0187")</f>
        <v>0.0187</v>
      </c>
      <c r="G343" s="3">
        <v>0.0187</v>
      </c>
      <c r="H343" s="3"/>
    </row>
    <row r="344">
      <c r="A344" s="1" t="s">
        <v>1431</v>
      </c>
      <c r="F344" s="8" t="str">
        <f>IFERROR(__xludf.DUMMYFUNCTION("""COMPUTED_VALUE"""),"0.0200")</f>
        <v>0.0200</v>
      </c>
      <c r="G344" s="3">
        <v>0.02</v>
      </c>
      <c r="H344" s="3"/>
    </row>
    <row r="345">
      <c r="A345" s="1" t="s">
        <v>1432</v>
      </c>
      <c r="F345" s="8" t="str">
        <f>IFERROR(__xludf.DUMMYFUNCTION("""COMPUTED_VALUE"""),"0.0187")</f>
        <v>0.0187</v>
      </c>
      <c r="G345" s="3">
        <v>0.0187</v>
      </c>
      <c r="H345" s="3"/>
    </row>
    <row r="346">
      <c r="A346" s="1" t="s">
        <v>1433</v>
      </c>
      <c r="F346" s="8" t="str">
        <f>IFERROR(__xludf.DUMMYFUNCTION("""COMPUTED_VALUE"""),"0.0201")</f>
        <v>0.0201</v>
      </c>
      <c r="G346" s="3">
        <v>0.0201</v>
      </c>
      <c r="H346" s="3"/>
    </row>
    <row r="347">
      <c r="A347" s="1" t="s">
        <v>1434</v>
      </c>
      <c r="F347" s="8" t="str">
        <f>IFERROR(__xludf.DUMMYFUNCTION("""COMPUTED_VALUE"""),"0.0187")</f>
        <v>0.0187</v>
      </c>
      <c r="G347" s="3">
        <v>0.0187</v>
      </c>
      <c r="H347" s="3"/>
    </row>
    <row r="348">
      <c r="A348" s="1" t="s">
        <v>1435</v>
      </c>
      <c r="F348" s="8" t="str">
        <f>IFERROR(__xludf.DUMMYFUNCTION("""COMPUTED_VALUE"""),"0.0194")</f>
        <v>0.0194</v>
      </c>
      <c r="G348" s="3">
        <v>0.0194</v>
      </c>
      <c r="H348" s="3"/>
    </row>
    <row r="349">
      <c r="A349" s="1" t="s">
        <v>1436</v>
      </c>
      <c r="F349" s="8" t="str">
        <f>IFERROR(__xludf.DUMMYFUNCTION("""COMPUTED_VALUE"""),"0.0188")</f>
        <v>0.0188</v>
      </c>
      <c r="G349" s="3">
        <v>0.0188</v>
      </c>
      <c r="H349" s="3"/>
    </row>
    <row r="350">
      <c r="A350" s="1" t="s">
        <v>1437</v>
      </c>
      <c r="F350" s="8" t="str">
        <f>IFERROR(__xludf.DUMMYFUNCTION("""COMPUTED_VALUE"""),"0.0195")</f>
        <v>0.0195</v>
      </c>
      <c r="G350" s="3">
        <v>0.0195</v>
      </c>
      <c r="H350" s="3"/>
    </row>
    <row r="351">
      <c r="A351" s="1" t="s">
        <v>1438</v>
      </c>
      <c r="F351" s="8" t="str">
        <f>IFERROR(__xludf.DUMMYFUNCTION("""COMPUTED_VALUE"""),"0.0200")</f>
        <v>0.0200</v>
      </c>
      <c r="G351" s="3">
        <v>0.02</v>
      </c>
      <c r="H351" s="3"/>
    </row>
    <row r="352">
      <c r="A352" s="1" t="s">
        <v>1439</v>
      </c>
      <c r="F352" s="8" t="str">
        <f>IFERROR(__xludf.DUMMYFUNCTION("""COMPUTED_VALUE"""),"0.0190")</f>
        <v>0.0190</v>
      </c>
      <c r="G352" s="3">
        <v>0.019</v>
      </c>
      <c r="H352" s="3"/>
    </row>
    <row r="353">
      <c r="A353" s="1" t="s">
        <v>1440</v>
      </c>
      <c r="F353" s="8" t="str">
        <f>IFERROR(__xludf.DUMMYFUNCTION("""COMPUTED_VALUE"""),"0.0197")</f>
        <v>0.0197</v>
      </c>
      <c r="G353" s="3">
        <v>0.0197</v>
      </c>
      <c r="H353" s="3"/>
    </row>
    <row r="354">
      <c r="A354" s="1" t="s">
        <v>1441</v>
      </c>
      <c r="F354" s="8" t="str">
        <f>IFERROR(__xludf.DUMMYFUNCTION("""COMPUTED_VALUE"""),"0.0187")</f>
        <v>0.0187</v>
      </c>
      <c r="G354" s="3">
        <v>0.0187</v>
      </c>
      <c r="H354" s="3"/>
    </row>
    <row r="355">
      <c r="A355" s="1" t="s">
        <v>1442</v>
      </c>
      <c r="F355" s="8" t="str">
        <f>IFERROR(__xludf.DUMMYFUNCTION("""COMPUTED_VALUE"""),"0.0191")</f>
        <v>0.0191</v>
      </c>
      <c r="G355" s="3">
        <v>0.0191</v>
      </c>
      <c r="H355" s="3"/>
    </row>
    <row r="356">
      <c r="A356" s="1" t="s">
        <v>1443</v>
      </c>
      <c r="F356" s="8" t="str">
        <f>IFERROR(__xludf.DUMMYFUNCTION("""COMPUTED_VALUE"""),"0.0188")</f>
        <v>0.0188</v>
      </c>
      <c r="G356" s="3">
        <v>0.0188</v>
      </c>
      <c r="H356" s="3"/>
    </row>
    <row r="357">
      <c r="A357" s="1" t="s">
        <v>1444</v>
      </c>
      <c r="F357" s="8" t="str">
        <f>IFERROR(__xludf.DUMMYFUNCTION("""COMPUTED_VALUE"""),"0.0191")</f>
        <v>0.0191</v>
      </c>
      <c r="G357" s="3">
        <v>0.0191</v>
      </c>
      <c r="H357" s="3"/>
    </row>
    <row r="358">
      <c r="A358" s="1" t="s">
        <v>1445</v>
      </c>
      <c r="F358" s="8" t="str">
        <f>IFERROR(__xludf.DUMMYFUNCTION("""COMPUTED_VALUE"""),"0.0191")</f>
        <v>0.0191</v>
      </c>
      <c r="G358" s="3">
        <v>0.0191</v>
      </c>
      <c r="H358" s="3"/>
    </row>
    <row r="359">
      <c r="A359" s="1" t="s">
        <v>1446</v>
      </c>
      <c r="F359" s="8" t="str">
        <f>IFERROR(__xludf.DUMMYFUNCTION("""COMPUTED_VALUE"""),"0.0189")</f>
        <v>0.0189</v>
      </c>
      <c r="G359" s="3">
        <v>0.0189</v>
      </c>
      <c r="H359" s="3"/>
    </row>
    <row r="360">
      <c r="A360" s="1" t="s">
        <v>1447</v>
      </c>
      <c r="F360" s="8" t="str">
        <f>IFERROR(__xludf.DUMMYFUNCTION("""COMPUTED_VALUE"""),"0.0197")</f>
        <v>0.0197</v>
      </c>
      <c r="G360" s="3">
        <v>0.0197</v>
      </c>
      <c r="H360" s="3"/>
    </row>
    <row r="361">
      <c r="A361" s="1" t="s">
        <v>1448</v>
      </c>
      <c r="F361" s="8" t="str">
        <f>IFERROR(__xludf.DUMMYFUNCTION("""COMPUTED_VALUE"""),"0.0228")</f>
        <v>0.0228</v>
      </c>
      <c r="G361" s="3">
        <v>0.0228</v>
      </c>
      <c r="H361" s="3"/>
    </row>
    <row r="362">
      <c r="F362" s="8" t="str">
        <f>IFERROR(__xludf.DUMMYFUNCTION("""COMPUTED_VALUE"""),"")</f>
        <v/>
      </c>
      <c r="G362" s="3" t="s">
        <v>363</v>
      </c>
      <c r="H362" s="3"/>
    </row>
    <row r="363">
      <c r="F363" s="8" t="str">
        <f>IFERROR(__xludf.DUMMYFUNCTION("""COMPUTED_VALUE"""),"")</f>
        <v/>
      </c>
      <c r="G363" s="3" t="s">
        <v>363</v>
      </c>
      <c r="H363" s="3"/>
    </row>
    <row r="364">
      <c r="F364" s="8" t="str">
        <f>IFERROR(__xludf.DUMMYFUNCTION("""COMPUTED_VALUE"""),"")</f>
        <v/>
      </c>
      <c r="G364" s="3" t="s">
        <v>363</v>
      </c>
      <c r="H364" s="3"/>
    </row>
    <row r="365">
      <c r="F365" s="8" t="str">
        <f>IFERROR(__xludf.DUMMYFUNCTION("""COMPUTED_VALUE"""),"")</f>
        <v/>
      </c>
      <c r="G365" s="3" t="s">
        <v>363</v>
      </c>
      <c r="H365" s="3"/>
    </row>
    <row r="366">
      <c r="F366" s="8" t="str">
        <f>IFERROR(__xludf.DUMMYFUNCTION("""COMPUTED_VALUE"""),"")</f>
        <v/>
      </c>
      <c r="G366" s="3" t="s">
        <v>363</v>
      </c>
      <c r="H366" s="3"/>
    </row>
    <row r="367">
      <c r="F367" s="8" t="str">
        <f>IFERROR(__xludf.DUMMYFUNCTION("""COMPUTED_VALUE"""),"")</f>
        <v/>
      </c>
      <c r="G367" s="3" t="s">
        <v>363</v>
      </c>
      <c r="H367" s="3"/>
    </row>
    <row r="368">
      <c r="F368" s="8" t="str">
        <f>IFERROR(__xludf.DUMMYFUNCTION("""COMPUTED_VALUE"""),"")</f>
        <v/>
      </c>
      <c r="G368" s="3" t="s">
        <v>363</v>
      </c>
      <c r="H368" s="3"/>
    </row>
    <row r="369">
      <c r="F369" s="8" t="str">
        <f>IFERROR(__xludf.DUMMYFUNCTION("""COMPUTED_VALUE"""),"")</f>
        <v/>
      </c>
      <c r="G369" s="3" t="s">
        <v>363</v>
      </c>
      <c r="H369" s="3"/>
    </row>
    <row r="370">
      <c r="F370" s="8" t="str">
        <f>IFERROR(__xludf.DUMMYFUNCTION("""COMPUTED_VALUE"""),"")</f>
        <v/>
      </c>
      <c r="G370" s="3" t="s">
        <v>363</v>
      </c>
      <c r="H370" s="3"/>
    </row>
    <row r="371">
      <c r="F371" s="8" t="str">
        <f>IFERROR(__xludf.DUMMYFUNCTION("""COMPUTED_VALUE"""),"")</f>
        <v/>
      </c>
      <c r="G371" s="3" t="s">
        <v>363</v>
      </c>
      <c r="H371" s="3"/>
    </row>
    <row r="372">
      <c r="F372" s="8" t="str">
        <f>IFERROR(__xludf.DUMMYFUNCTION("""COMPUTED_VALUE"""),"")</f>
        <v/>
      </c>
      <c r="G372" s="3" t="s">
        <v>363</v>
      </c>
      <c r="H372" s="3"/>
    </row>
    <row r="373">
      <c r="F373" s="8" t="str">
        <f>IFERROR(__xludf.DUMMYFUNCTION("""COMPUTED_VALUE"""),"")</f>
        <v/>
      </c>
      <c r="G373" s="3" t="s">
        <v>363</v>
      </c>
      <c r="H373" s="3"/>
    </row>
    <row r="374">
      <c r="F374" s="8" t="str">
        <f>IFERROR(__xludf.DUMMYFUNCTION("""COMPUTED_VALUE"""),"")</f>
        <v/>
      </c>
      <c r="G374" s="3" t="s">
        <v>363</v>
      </c>
      <c r="H374" s="3"/>
    </row>
    <row r="375">
      <c r="F375" s="8" t="str">
        <f>IFERROR(__xludf.DUMMYFUNCTION("""COMPUTED_VALUE"""),"")</f>
        <v/>
      </c>
      <c r="G375" s="3" t="s">
        <v>363</v>
      </c>
      <c r="H375" s="3"/>
    </row>
    <row r="376">
      <c r="F376" s="8" t="str">
        <f>IFERROR(__xludf.DUMMYFUNCTION("""COMPUTED_VALUE"""),"")</f>
        <v/>
      </c>
      <c r="G376" s="3" t="s">
        <v>363</v>
      </c>
      <c r="H376" s="3"/>
    </row>
    <row r="377">
      <c r="F377" s="8" t="str">
        <f>IFERROR(__xludf.DUMMYFUNCTION("""COMPUTED_VALUE"""),"")</f>
        <v/>
      </c>
      <c r="G377" s="3" t="s">
        <v>363</v>
      </c>
      <c r="H377" s="3"/>
    </row>
    <row r="378">
      <c r="F378" s="8" t="str">
        <f>IFERROR(__xludf.DUMMYFUNCTION("""COMPUTED_VALUE"""),"")</f>
        <v/>
      </c>
      <c r="G378" s="3" t="s">
        <v>363</v>
      </c>
      <c r="H378" s="3"/>
    </row>
    <row r="379">
      <c r="F379" s="8" t="str">
        <f>IFERROR(__xludf.DUMMYFUNCTION("""COMPUTED_VALUE"""),"")</f>
        <v/>
      </c>
      <c r="G379" s="3" t="s">
        <v>363</v>
      </c>
      <c r="H379" s="3"/>
    </row>
    <row r="380">
      <c r="F380" s="8" t="str">
        <f>IFERROR(__xludf.DUMMYFUNCTION("""COMPUTED_VALUE"""),"")</f>
        <v/>
      </c>
      <c r="G380" s="3" t="s">
        <v>363</v>
      </c>
      <c r="H380" s="3"/>
    </row>
    <row r="381">
      <c r="F381" s="8" t="str">
        <f>IFERROR(__xludf.DUMMYFUNCTION("""COMPUTED_VALUE"""),"")</f>
        <v/>
      </c>
      <c r="G381" s="3" t="s">
        <v>363</v>
      </c>
      <c r="H381" s="3"/>
    </row>
    <row r="382">
      <c r="F382" s="8" t="str">
        <f>IFERROR(__xludf.DUMMYFUNCTION("""COMPUTED_VALUE"""),"")</f>
        <v/>
      </c>
      <c r="G382" s="3" t="s">
        <v>363</v>
      </c>
      <c r="H382" s="3"/>
    </row>
    <row r="383">
      <c r="F383" s="8" t="str">
        <f>IFERROR(__xludf.DUMMYFUNCTION("""COMPUTED_VALUE"""),"")</f>
        <v/>
      </c>
      <c r="G383" s="3" t="s">
        <v>363</v>
      </c>
      <c r="H383" s="3"/>
    </row>
    <row r="384">
      <c r="F384" s="8" t="str">
        <f>IFERROR(__xludf.DUMMYFUNCTION("""COMPUTED_VALUE"""),"")</f>
        <v/>
      </c>
      <c r="G384" s="3" t="s">
        <v>363</v>
      </c>
      <c r="H384" s="3"/>
    </row>
    <row r="385">
      <c r="F385" s="8" t="str">
        <f>IFERROR(__xludf.DUMMYFUNCTION("""COMPUTED_VALUE"""),"")</f>
        <v/>
      </c>
      <c r="G385" s="3" t="s">
        <v>363</v>
      </c>
      <c r="H385" s="3"/>
    </row>
    <row r="386">
      <c r="F386" s="8" t="str">
        <f>IFERROR(__xludf.DUMMYFUNCTION("""COMPUTED_VALUE"""),"")</f>
        <v/>
      </c>
      <c r="G386" s="3" t="s">
        <v>363</v>
      </c>
      <c r="H386" s="3"/>
    </row>
    <row r="387">
      <c r="F387" s="8" t="str">
        <f>IFERROR(__xludf.DUMMYFUNCTION("""COMPUTED_VALUE"""),"")</f>
        <v/>
      </c>
      <c r="G387" s="3" t="s">
        <v>363</v>
      </c>
      <c r="H387" s="3"/>
    </row>
    <row r="388">
      <c r="F388" s="8" t="str">
        <f>IFERROR(__xludf.DUMMYFUNCTION("""COMPUTED_VALUE"""),"")</f>
        <v/>
      </c>
      <c r="G388" s="3" t="s">
        <v>363</v>
      </c>
      <c r="H388" s="3"/>
    </row>
    <row r="389">
      <c r="F389" s="8" t="str">
        <f>IFERROR(__xludf.DUMMYFUNCTION("""COMPUTED_VALUE"""),"")</f>
        <v/>
      </c>
      <c r="G389" s="3" t="s">
        <v>363</v>
      </c>
      <c r="H389" s="3"/>
    </row>
    <row r="390">
      <c r="F390" s="8" t="str">
        <f>IFERROR(__xludf.DUMMYFUNCTION("""COMPUTED_VALUE"""),"")</f>
        <v/>
      </c>
      <c r="G390" s="3" t="s">
        <v>363</v>
      </c>
      <c r="H390" s="3"/>
    </row>
    <row r="391">
      <c r="F391" s="8" t="str">
        <f>IFERROR(__xludf.DUMMYFUNCTION("""COMPUTED_VALUE"""),"")</f>
        <v/>
      </c>
      <c r="G391" s="3" t="s">
        <v>363</v>
      </c>
      <c r="H391" s="3"/>
    </row>
    <row r="392">
      <c r="F392" s="8" t="str">
        <f>IFERROR(__xludf.DUMMYFUNCTION("""COMPUTED_VALUE"""),"")</f>
        <v/>
      </c>
      <c r="G392" s="3" t="s">
        <v>363</v>
      </c>
      <c r="H392" s="3"/>
    </row>
    <row r="393">
      <c r="F393" s="8" t="str">
        <f>IFERROR(__xludf.DUMMYFUNCTION("""COMPUTED_VALUE"""),"")</f>
        <v/>
      </c>
      <c r="G393" s="3" t="s">
        <v>363</v>
      </c>
      <c r="H393" s="3"/>
    </row>
    <row r="394">
      <c r="F394" s="8" t="str">
        <f>IFERROR(__xludf.DUMMYFUNCTION("""COMPUTED_VALUE"""),"")</f>
        <v/>
      </c>
      <c r="G394" s="3" t="s">
        <v>363</v>
      </c>
      <c r="H394" s="3"/>
    </row>
    <row r="395">
      <c r="F395" s="8" t="str">
        <f>IFERROR(__xludf.DUMMYFUNCTION("""COMPUTED_VALUE"""),"")</f>
        <v/>
      </c>
      <c r="G395" s="3" t="s">
        <v>363</v>
      </c>
      <c r="H395" s="3"/>
    </row>
    <row r="396">
      <c r="F396" s="8" t="str">
        <f>IFERROR(__xludf.DUMMYFUNCTION("""COMPUTED_VALUE"""),"")</f>
        <v/>
      </c>
      <c r="G396" s="3" t="s">
        <v>363</v>
      </c>
      <c r="H396" s="3"/>
    </row>
    <row r="397">
      <c r="F397" s="8" t="str">
        <f>IFERROR(__xludf.DUMMYFUNCTION("""COMPUTED_VALUE"""),"")</f>
        <v/>
      </c>
      <c r="G397" s="3" t="s">
        <v>363</v>
      </c>
      <c r="H397" s="3"/>
    </row>
    <row r="398">
      <c r="F398" s="8" t="str">
        <f>IFERROR(__xludf.DUMMYFUNCTION("""COMPUTED_VALUE"""),"")</f>
        <v/>
      </c>
      <c r="G398" s="3" t="s">
        <v>363</v>
      </c>
      <c r="H398" s="3"/>
    </row>
    <row r="399">
      <c r="F399" s="8" t="str">
        <f>IFERROR(__xludf.DUMMYFUNCTION("""COMPUTED_VALUE"""),"")</f>
        <v/>
      </c>
      <c r="G399" s="3" t="s">
        <v>363</v>
      </c>
      <c r="H399" s="3"/>
    </row>
    <row r="400">
      <c r="F400" s="8" t="str">
        <f>IFERROR(__xludf.DUMMYFUNCTION("""COMPUTED_VALUE"""),"")</f>
        <v/>
      </c>
      <c r="G400" s="3" t="s">
        <v>363</v>
      </c>
      <c r="H400" s="3"/>
    </row>
    <row r="401">
      <c r="F401" s="8" t="str">
        <f>IFERROR(__xludf.DUMMYFUNCTION("""COMPUTED_VALUE"""),"")</f>
        <v/>
      </c>
      <c r="G401" s="3" t="s">
        <v>363</v>
      </c>
      <c r="H401" s="3"/>
    </row>
    <row r="402">
      <c r="F402" s="8" t="str">
        <f>IFERROR(__xludf.DUMMYFUNCTION("""COMPUTED_VALUE"""),"")</f>
        <v/>
      </c>
      <c r="G402" s="3" t="s">
        <v>363</v>
      </c>
      <c r="H402" s="3"/>
    </row>
    <row r="403">
      <c r="F403" s="8" t="str">
        <f>IFERROR(__xludf.DUMMYFUNCTION("""COMPUTED_VALUE"""),"")</f>
        <v/>
      </c>
      <c r="G403" s="3" t="s">
        <v>363</v>
      </c>
      <c r="H403" s="3"/>
    </row>
    <row r="404">
      <c r="F404" s="8" t="str">
        <f>IFERROR(__xludf.DUMMYFUNCTION("""COMPUTED_VALUE"""),"")</f>
        <v/>
      </c>
      <c r="G404" s="3" t="s">
        <v>363</v>
      </c>
      <c r="H404" s="3"/>
    </row>
    <row r="405">
      <c r="F405" s="8" t="str">
        <f>IFERROR(__xludf.DUMMYFUNCTION("""COMPUTED_VALUE"""),"")</f>
        <v/>
      </c>
      <c r="G405" s="3" t="s">
        <v>363</v>
      </c>
      <c r="H405" s="3"/>
    </row>
    <row r="406">
      <c r="F406" s="8" t="str">
        <f>IFERROR(__xludf.DUMMYFUNCTION("""COMPUTED_VALUE"""),"")</f>
        <v/>
      </c>
      <c r="G406" s="3" t="s">
        <v>363</v>
      </c>
      <c r="H406" s="3"/>
    </row>
    <row r="407">
      <c r="F407" s="8" t="str">
        <f>IFERROR(__xludf.DUMMYFUNCTION("""COMPUTED_VALUE"""),"")</f>
        <v/>
      </c>
      <c r="G407" s="3" t="s">
        <v>363</v>
      </c>
      <c r="H407" s="3"/>
    </row>
    <row r="408">
      <c r="F408" s="8" t="str">
        <f>IFERROR(__xludf.DUMMYFUNCTION("""COMPUTED_VALUE"""),"")</f>
        <v/>
      </c>
      <c r="G408" s="3" t="s">
        <v>363</v>
      </c>
      <c r="H408" s="3"/>
    </row>
    <row r="409">
      <c r="F409" s="8" t="str">
        <f>IFERROR(__xludf.DUMMYFUNCTION("""COMPUTED_VALUE"""),"")</f>
        <v/>
      </c>
      <c r="G409" s="3" t="s">
        <v>363</v>
      </c>
      <c r="H409" s="3"/>
    </row>
    <row r="410">
      <c r="F410" s="8" t="str">
        <f>IFERROR(__xludf.DUMMYFUNCTION("""COMPUTED_VALUE"""),"")</f>
        <v/>
      </c>
      <c r="G410" s="3" t="s">
        <v>363</v>
      </c>
      <c r="H410" s="3"/>
    </row>
    <row r="411">
      <c r="F411" s="8" t="str">
        <f>IFERROR(__xludf.DUMMYFUNCTION("""COMPUTED_VALUE"""),"")</f>
        <v/>
      </c>
      <c r="G411" s="3" t="s">
        <v>363</v>
      </c>
      <c r="H411" s="3"/>
    </row>
    <row r="412">
      <c r="F412" s="8" t="str">
        <f>IFERROR(__xludf.DUMMYFUNCTION("""COMPUTED_VALUE"""),"")</f>
        <v/>
      </c>
      <c r="G412" s="3" t="s">
        <v>363</v>
      </c>
      <c r="H412" s="3"/>
    </row>
    <row r="413">
      <c r="F413" s="8" t="str">
        <f>IFERROR(__xludf.DUMMYFUNCTION("""COMPUTED_VALUE"""),"")</f>
        <v/>
      </c>
      <c r="G413" s="3" t="s">
        <v>363</v>
      </c>
      <c r="H413" s="3"/>
    </row>
    <row r="414">
      <c r="F414" s="8" t="str">
        <f>IFERROR(__xludf.DUMMYFUNCTION("""COMPUTED_VALUE"""),"")</f>
        <v/>
      </c>
      <c r="G414" s="3" t="s">
        <v>363</v>
      </c>
      <c r="H414" s="3"/>
    </row>
    <row r="415">
      <c r="F415" s="8" t="str">
        <f>IFERROR(__xludf.DUMMYFUNCTION("""COMPUTED_VALUE"""),"")</f>
        <v/>
      </c>
      <c r="G415" s="3" t="s">
        <v>363</v>
      </c>
      <c r="H415" s="3"/>
    </row>
    <row r="416">
      <c r="F416" s="8" t="str">
        <f>IFERROR(__xludf.DUMMYFUNCTION("""COMPUTED_VALUE"""),"")</f>
        <v/>
      </c>
      <c r="G416" s="3" t="s">
        <v>363</v>
      </c>
      <c r="H416" s="3"/>
    </row>
    <row r="417">
      <c r="F417" s="8" t="str">
        <f>IFERROR(__xludf.DUMMYFUNCTION("""COMPUTED_VALUE"""),"")</f>
        <v/>
      </c>
      <c r="G417" s="3" t="s">
        <v>363</v>
      </c>
      <c r="H417" s="3"/>
    </row>
    <row r="418">
      <c r="F418" s="8" t="str">
        <f>IFERROR(__xludf.DUMMYFUNCTION("""COMPUTED_VALUE"""),"")</f>
        <v/>
      </c>
      <c r="G418" s="3" t="s">
        <v>363</v>
      </c>
      <c r="H418" s="3"/>
    </row>
    <row r="419">
      <c r="F419" s="8" t="str">
        <f>IFERROR(__xludf.DUMMYFUNCTION("""COMPUTED_VALUE"""),"")</f>
        <v/>
      </c>
      <c r="G419" s="3" t="s">
        <v>363</v>
      </c>
      <c r="H419" s="3"/>
    </row>
    <row r="420">
      <c r="F420" s="8" t="str">
        <f>IFERROR(__xludf.DUMMYFUNCTION("""COMPUTED_VALUE"""),"")</f>
        <v/>
      </c>
      <c r="G420" s="3" t="s">
        <v>363</v>
      </c>
      <c r="H420" s="3"/>
    </row>
    <row r="421">
      <c r="F421" s="8" t="str">
        <f>IFERROR(__xludf.DUMMYFUNCTION("""COMPUTED_VALUE"""),"")</f>
        <v/>
      </c>
      <c r="G421" s="3" t="s">
        <v>363</v>
      </c>
      <c r="H421" s="3"/>
    </row>
    <row r="422">
      <c r="F422" s="8" t="str">
        <f>IFERROR(__xludf.DUMMYFUNCTION("""COMPUTED_VALUE"""),"")</f>
        <v/>
      </c>
      <c r="G422" s="3" t="s">
        <v>363</v>
      </c>
      <c r="H422" s="3"/>
    </row>
    <row r="423">
      <c r="F423" s="8" t="str">
        <f>IFERROR(__xludf.DUMMYFUNCTION("""COMPUTED_VALUE"""),"")</f>
        <v/>
      </c>
      <c r="G423" s="3" t="s">
        <v>363</v>
      </c>
      <c r="H423" s="3"/>
    </row>
    <row r="424">
      <c r="F424" s="8" t="str">
        <f>IFERROR(__xludf.DUMMYFUNCTION("""COMPUTED_VALUE"""),"")</f>
        <v/>
      </c>
      <c r="G424" s="3" t="s">
        <v>363</v>
      </c>
      <c r="H424" s="3"/>
    </row>
    <row r="425">
      <c r="F425" s="8" t="str">
        <f>IFERROR(__xludf.DUMMYFUNCTION("""COMPUTED_VALUE"""),"")</f>
        <v/>
      </c>
      <c r="G425" s="3" t="s">
        <v>363</v>
      </c>
      <c r="H425" s="3"/>
    </row>
    <row r="426">
      <c r="F426" s="8" t="str">
        <f>IFERROR(__xludf.DUMMYFUNCTION("""COMPUTED_VALUE"""),"")</f>
        <v/>
      </c>
      <c r="G426" s="3" t="s">
        <v>363</v>
      </c>
      <c r="H426" s="3"/>
    </row>
    <row r="427">
      <c r="F427" s="8" t="str">
        <f>IFERROR(__xludf.DUMMYFUNCTION("""COMPUTED_VALUE"""),"")</f>
        <v/>
      </c>
      <c r="G427" s="3" t="s">
        <v>363</v>
      </c>
      <c r="H427" s="3"/>
    </row>
    <row r="428">
      <c r="F428" s="8" t="str">
        <f>IFERROR(__xludf.DUMMYFUNCTION("""COMPUTED_VALUE"""),"")</f>
        <v/>
      </c>
      <c r="G428" s="3" t="s">
        <v>363</v>
      </c>
      <c r="H428" s="3"/>
    </row>
    <row r="429">
      <c r="F429" s="8" t="str">
        <f>IFERROR(__xludf.DUMMYFUNCTION("""COMPUTED_VALUE"""),"")</f>
        <v/>
      </c>
      <c r="G429" s="3" t="s">
        <v>363</v>
      </c>
      <c r="H429" s="3"/>
    </row>
    <row r="430">
      <c r="F430" s="8" t="str">
        <f>IFERROR(__xludf.DUMMYFUNCTION("""COMPUTED_VALUE"""),"")</f>
        <v/>
      </c>
      <c r="G430" s="3" t="s">
        <v>363</v>
      </c>
      <c r="H430" s="3"/>
    </row>
    <row r="431">
      <c r="F431" s="8" t="str">
        <f>IFERROR(__xludf.DUMMYFUNCTION("""COMPUTED_VALUE"""),"")</f>
        <v/>
      </c>
      <c r="G431" s="3" t="s">
        <v>363</v>
      </c>
      <c r="H431" s="3"/>
    </row>
    <row r="432">
      <c r="F432" s="8" t="str">
        <f>IFERROR(__xludf.DUMMYFUNCTION("""COMPUTED_VALUE"""),"")</f>
        <v/>
      </c>
      <c r="G432" s="3" t="s">
        <v>363</v>
      </c>
      <c r="H432" s="3"/>
    </row>
    <row r="433">
      <c r="F433" s="8" t="str">
        <f>IFERROR(__xludf.DUMMYFUNCTION("""COMPUTED_VALUE"""),"")</f>
        <v/>
      </c>
      <c r="G433" s="3" t="s">
        <v>363</v>
      </c>
      <c r="H433" s="3"/>
    </row>
    <row r="434">
      <c r="F434" s="8" t="str">
        <f>IFERROR(__xludf.DUMMYFUNCTION("""COMPUTED_VALUE"""),"")</f>
        <v/>
      </c>
      <c r="G434" s="3" t="s">
        <v>363</v>
      </c>
      <c r="H434" s="3"/>
    </row>
    <row r="435">
      <c r="F435" s="8" t="str">
        <f>IFERROR(__xludf.DUMMYFUNCTION("""COMPUTED_VALUE"""),"")</f>
        <v/>
      </c>
      <c r="G435" s="3" t="s">
        <v>363</v>
      </c>
      <c r="H435" s="3"/>
    </row>
    <row r="436">
      <c r="F436" s="8" t="str">
        <f>IFERROR(__xludf.DUMMYFUNCTION("""COMPUTED_VALUE"""),"")</f>
        <v/>
      </c>
      <c r="G436" s="3" t="s">
        <v>363</v>
      </c>
      <c r="H436" s="3"/>
    </row>
    <row r="437">
      <c r="F437" s="8" t="str">
        <f>IFERROR(__xludf.DUMMYFUNCTION("""COMPUTED_VALUE"""),"")</f>
        <v/>
      </c>
      <c r="G437" s="3" t="s">
        <v>363</v>
      </c>
      <c r="H437" s="3"/>
    </row>
    <row r="438">
      <c r="F438" s="8" t="str">
        <f>IFERROR(__xludf.DUMMYFUNCTION("""COMPUTED_VALUE"""),"")</f>
        <v/>
      </c>
      <c r="G438" s="3" t="s">
        <v>363</v>
      </c>
      <c r="H438" s="3"/>
    </row>
    <row r="439">
      <c r="F439" s="8" t="str">
        <f>IFERROR(__xludf.DUMMYFUNCTION("""COMPUTED_VALUE"""),"")</f>
        <v/>
      </c>
      <c r="G439" s="3" t="s">
        <v>363</v>
      </c>
      <c r="H439" s="3"/>
    </row>
    <row r="440">
      <c r="F440" s="8" t="str">
        <f>IFERROR(__xludf.DUMMYFUNCTION("""COMPUTED_VALUE"""),"")</f>
        <v/>
      </c>
      <c r="G440" s="3" t="s">
        <v>363</v>
      </c>
      <c r="H440" s="3"/>
    </row>
    <row r="441">
      <c r="F441" s="8" t="str">
        <f>IFERROR(__xludf.DUMMYFUNCTION("""COMPUTED_VALUE"""),"")</f>
        <v/>
      </c>
      <c r="G441" s="3" t="s">
        <v>363</v>
      </c>
      <c r="H441" s="3"/>
    </row>
    <row r="442">
      <c r="F442" s="8" t="str">
        <f>IFERROR(__xludf.DUMMYFUNCTION("""COMPUTED_VALUE"""),"")</f>
        <v/>
      </c>
      <c r="G442" s="3" t="s">
        <v>363</v>
      </c>
      <c r="H442" s="3"/>
    </row>
    <row r="443">
      <c r="F443" s="8" t="str">
        <f>IFERROR(__xludf.DUMMYFUNCTION("""COMPUTED_VALUE"""),"")</f>
        <v/>
      </c>
      <c r="G443" s="3" t="s">
        <v>363</v>
      </c>
      <c r="H443" s="3"/>
    </row>
    <row r="444">
      <c r="F444" s="8" t="str">
        <f>IFERROR(__xludf.DUMMYFUNCTION("""COMPUTED_VALUE"""),"")</f>
        <v/>
      </c>
      <c r="G444" s="3" t="s">
        <v>363</v>
      </c>
      <c r="H444" s="3"/>
    </row>
    <row r="445">
      <c r="F445" s="8" t="str">
        <f>IFERROR(__xludf.DUMMYFUNCTION("""COMPUTED_VALUE"""),"")</f>
        <v/>
      </c>
      <c r="G445" s="3" t="s">
        <v>363</v>
      </c>
      <c r="H445" s="3"/>
    </row>
    <row r="446">
      <c r="F446" s="8" t="str">
        <f>IFERROR(__xludf.DUMMYFUNCTION("""COMPUTED_VALUE"""),"")</f>
        <v/>
      </c>
      <c r="G446" s="3" t="s">
        <v>363</v>
      </c>
      <c r="H446" s="3"/>
    </row>
    <row r="447">
      <c r="F447" s="8" t="str">
        <f>IFERROR(__xludf.DUMMYFUNCTION("""COMPUTED_VALUE"""),"")</f>
        <v/>
      </c>
      <c r="G447" s="3" t="s">
        <v>363</v>
      </c>
      <c r="H447" s="3"/>
    </row>
    <row r="448">
      <c r="F448" s="8" t="str">
        <f>IFERROR(__xludf.DUMMYFUNCTION("""COMPUTED_VALUE"""),"")</f>
        <v/>
      </c>
      <c r="G448" s="3" t="s">
        <v>363</v>
      </c>
      <c r="H448" s="3"/>
    </row>
    <row r="449">
      <c r="F449" s="8" t="str">
        <f>IFERROR(__xludf.DUMMYFUNCTION("""COMPUTED_VALUE"""),"")</f>
        <v/>
      </c>
      <c r="G449" s="3" t="s">
        <v>363</v>
      </c>
      <c r="H449" s="3"/>
    </row>
    <row r="450">
      <c r="F450" s="8" t="str">
        <f>IFERROR(__xludf.DUMMYFUNCTION("""COMPUTED_VALUE"""),"")</f>
        <v/>
      </c>
      <c r="G450" s="3" t="s">
        <v>363</v>
      </c>
      <c r="H450" s="3"/>
    </row>
    <row r="451">
      <c r="F451" s="8" t="str">
        <f>IFERROR(__xludf.DUMMYFUNCTION("""COMPUTED_VALUE"""),"")</f>
        <v/>
      </c>
      <c r="G451" s="3" t="s">
        <v>363</v>
      </c>
      <c r="H451" s="3"/>
    </row>
    <row r="452">
      <c r="F452" s="8" t="str">
        <f>IFERROR(__xludf.DUMMYFUNCTION("""COMPUTED_VALUE"""),"")</f>
        <v/>
      </c>
      <c r="G452" s="3" t="s">
        <v>363</v>
      </c>
      <c r="H452" s="3"/>
    </row>
    <row r="453">
      <c r="F453" s="8" t="str">
        <f>IFERROR(__xludf.DUMMYFUNCTION("""COMPUTED_VALUE"""),"")</f>
        <v/>
      </c>
      <c r="G453" s="3" t="s">
        <v>363</v>
      </c>
      <c r="H453" s="3"/>
    </row>
    <row r="454">
      <c r="F454" s="8" t="str">
        <f>IFERROR(__xludf.DUMMYFUNCTION("""COMPUTED_VALUE"""),"")</f>
        <v/>
      </c>
      <c r="G454" s="3" t="s">
        <v>363</v>
      </c>
      <c r="H454" s="3"/>
    </row>
    <row r="455">
      <c r="F455" s="8" t="str">
        <f>IFERROR(__xludf.DUMMYFUNCTION("""COMPUTED_VALUE"""),"")</f>
        <v/>
      </c>
      <c r="G455" s="3" t="s">
        <v>363</v>
      </c>
      <c r="H455" s="3"/>
    </row>
    <row r="456">
      <c r="F456" s="8" t="str">
        <f>IFERROR(__xludf.DUMMYFUNCTION("""COMPUTED_VALUE"""),"")</f>
        <v/>
      </c>
      <c r="G456" s="3" t="s">
        <v>363</v>
      </c>
      <c r="H456" s="3"/>
    </row>
    <row r="457">
      <c r="F457" s="8" t="str">
        <f>IFERROR(__xludf.DUMMYFUNCTION("""COMPUTED_VALUE"""),"")</f>
        <v/>
      </c>
      <c r="G457" s="3" t="s">
        <v>363</v>
      </c>
      <c r="H457" s="3"/>
    </row>
    <row r="458">
      <c r="F458" s="8" t="str">
        <f>IFERROR(__xludf.DUMMYFUNCTION("""COMPUTED_VALUE"""),"")</f>
        <v/>
      </c>
      <c r="G458" s="3" t="s">
        <v>363</v>
      </c>
      <c r="H458" s="3"/>
    </row>
    <row r="459">
      <c r="F459" s="8" t="str">
        <f>IFERROR(__xludf.DUMMYFUNCTION("""COMPUTED_VALUE"""),"")</f>
        <v/>
      </c>
      <c r="G459" s="3" t="s">
        <v>363</v>
      </c>
      <c r="H459" s="3"/>
    </row>
    <row r="460">
      <c r="F460" s="8" t="str">
        <f>IFERROR(__xludf.DUMMYFUNCTION("""COMPUTED_VALUE"""),"")</f>
        <v/>
      </c>
      <c r="G460" s="3" t="s">
        <v>363</v>
      </c>
      <c r="H460" s="3"/>
    </row>
    <row r="461">
      <c r="F461" s="8" t="str">
        <f>IFERROR(__xludf.DUMMYFUNCTION("""COMPUTED_VALUE"""),"")</f>
        <v/>
      </c>
      <c r="G461" s="3" t="s">
        <v>363</v>
      </c>
      <c r="H461" s="3"/>
    </row>
    <row r="462">
      <c r="F462" s="8" t="str">
        <f>IFERROR(__xludf.DUMMYFUNCTION("""COMPUTED_VALUE"""),"")</f>
        <v/>
      </c>
      <c r="G462" s="3" t="s">
        <v>363</v>
      </c>
      <c r="H462" s="3"/>
    </row>
    <row r="463">
      <c r="F463" s="8" t="str">
        <f>IFERROR(__xludf.DUMMYFUNCTION("""COMPUTED_VALUE"""),"")</f>
        <v/>
      </c>
      <c r="G463" s="3" t="s">
        <v>363</v>
      </c>
      <c r="H463" s="3"/>
    </row>
    <row r="464">
      <c r="F464" s="8" t="str">
        <f>IFERROR(__xludf.DUMMYFUNCTION("""COMPUTED_VALUE"""),"")</f>
        <v/>
      </c>
      <c r="G464" s="3" t="s">
        <v>363</v>
      </c>
      <c r="H464" s="3"/>
    </row>
    <row r="465">
      <c r="F465" s="8" t="str">
        <f>IFERROR(__xludf.DUMMYFUNCTION("""COMPUTED_VALUE"""),"")</f>
        <v/>
      </c>
      <c r="G465" s="3" t="s">
        <v>363</v>
      </c>
      <c r="H465" s="3"/>
    </row>
    <row r="466">
      <c r="F466" s="8" t="str">
        <f>IFERROR(__xludf.DUMMYFUNCTION("""COMPUTED_VALUE"""),"")</f>
        <v/>
      </c>
      <c r="G466" s="3" t="s">
        <v>363</v>
      </c>
      <c r="H466" s="3"/>
    </row>
    <row r="467">
      <c r="F467" s="8" t="str">
        <f>IFERROR(__xludf.DUMMYFUNCTION("""COMPUTED_VALUE"""),"")</f>
        <v/>
      </c>
      <c r="G467" s="3" t="s">
        <v>363</v>
      </c>
      <c r="H467" s="3"/>
    </row>
    <row r="468">
      <c r="F468" s="8" t="str">
        <f>IFERROR(__xludf.DUMMYFUNCTION("""COMPUTED_VALUE"""),"")</f>
        <v/>
      </c>
      <c r="G468" s="3" t="s">
        <v>363</v>
      </c>
      <c r="H468" s="3"/>
    </row>
    <row r="469">
      <c r="F469" s="8" t="str">
        <f>IFERROR(__xludf.DUMMYFUNCTION("""COMPUTED_VALUE"""),"")</f>
        <v/>
      </c>
      <c r="G469" s="3" t="s">
        <v>363</v>
      </c>
      <c r="H469" s="3"/>
    </row>
    <row r="470">
      <c r="F470" s="8" t="str">
        <f>IFERROR(__xludf.DUMMYFUNCTION("""COMPUTED_VALUE"""),"")</f>
        <v/>
      </c>
      <c r="G470" s="3" t="s">
        <v>363</v>
      </c>
      <c r="H470" s="3"/>
    </row>
    <row r="471">
      <c r="F471" s="8" t="str">
        <f>IFERROR(__xludf.DUMMYFUNCTION("""COMPUTED_VALUE"""),"")</f>
        <v/>
      </c>
      <c r="G471" s="3" t="s">
        <v>363</v>
      </c>
      <c r="H471" s="3"/>
    </row>
    <row r="472">
      <c r="F472" s="8" t="str">
        <f>IFERROR(__xludf.DUMMYFUNCTION("""COMPUTED_VALUE"""),"")</f>
        <v/>
      </c>
      <c r="G472" s="3" t="s">
        <v>363</v>
      </c>
      <c r="H472" s="3"/>
    </row>
    <row r="473">
      <c r="F473" s="8" t="str">
        <f>IFERROR(__xludf.DUMMYFUNCTION("""COMPUTED_VALUE"""),"")</f>
        <v/>
      </c>
      <c r="G473" s="3" t="s">
        <v>363</v>
      </c>
      <c r="H473" s="3"/>
    </row>
    <row r="474">
      <c r="F474" s="8" t="str">
        <f>IFERROR(__xludf.DUMMYFUNCTION("""COMPUTED_VALUE"""),"")</f>
        <v/>
      </c>
      <c r="G474" s="3" t="s">
        <v>363</v>
      </c>
      <c r="H474" s="3"/>
    </row>
    <row r="475">
      <c r="F475" s="8" t="str">
        <f>IFERROR(__xludf.DUMMYFUNCTION("""COMPUTED_VALUE"""),"")</f>
        <v/>
      </c>
      <c r="G475" s="3" t="s">
        <v>363</v>
      </c>
      <c r="H475" s="3"/>
    </row>
    <row r="476">
      <c r="F476" s="8" t="str">
        <f>IFERROR(__xludf.DUMMYFUNCTION("""COMPUTED_VALUE"""),"")</f>
        <v/>
      </c>
      <c r="G476" s="3" t="s">
        <v>363</v>
      </c>
      <c r="H476" s="3"/>
    </row>
    <row r="477">
      <c r="F477" s="8" t="str">
        <f>IFERROR(__xludf.DUMMYFUNCTION("""COMPUTED_VALUE"""),"")</f>
        <v/>
      </c>
      <c r="G477" s="3" t="s">
        <v>363</v>
      </c>
      <c r="H477" s="3"/>
    </row>
    <row r="478">
      <c r="F478" s="8" t="str">
        <f>IFERROR(__xludf.DUMMYFUNCTION("""COMPUTED_VALUE"""),"")</f>
        <v/>
      </c>
      <c r="G478" s="3" t="s">
        <v>363</v>
      </c>
      <c r="H478" s="3"/>
    </row>
    <row r="479">
      <c r="F479" s="8" t="str">
        <f>IFERROR(__xludf.DUMMYFUNCTION("""COMPUTED_VALUE"""),"")</f>
        <v/>
      </c>
      <c r="G479" s="3" t="s">
        <v>363</v>
      </c>
      <c r="H479" s="3"/>
    </row>
    <row r="480">
      <c r="F480" s="8" t="str">
        <f>IFERROR(__xludf.DUMMYFUNCTION("""COMPUTED_VALUE"""),"")</f>
        <v/>
      </c>
      <c r="G480" s="3" t="s">
        <v>363</v>
      </c>
      <c r="H480" s="3"/>
    </row>
    <row r="481">
      <c r="F481" s="8" t="str">
        <f>IFERROR(__xludf.DUMMYFUNCTION("""COMPUTED_VALUE"""),"")</f>
        <v/>
      </c>
      <c r="G481" s="3" t="s">
        <v>363</v>
      </c>
      <c r="H481" s="3"/>
    </row>
    <row r="482">
      <c r="F482" s="8" t="str">
        <f>IFERROR(__xludf.DUMMYFUNCTION("""COMPUTED_VALUE"""),"")</f>
        <v/>
      </c>
      <c r="G482" s="3" t="s">
        <v>363</v>
      </c>
      <c r="H482" s="3"/>
    </row>
    <row r="483">
      <c r="F483" s="8" t="str">
        <f>IFERROR(__xludf.DUMMYFUNCTION("""COMPUTED_VALUE"""),"")</f>
        <v/>
      </c>
      <c r="G483" s="3" t="s">
        <v>363</v>
      </c>
      <c r="H483" s="3"/>
    </row>
    <row r="484">
      <c r="F484" s="8" t="str">
        <f>IFERROR(__xludf.DUMMYFUNCTION("""COMPUTED_VALUE"""),"")</f>
        <v/>
      </c>
      <c r="G484" s="3" t="s">
        <v>363</v>
      </c>
      <c r="H484" s="3"/>
    </row>
    <row r="485">
      <c r="F485" s="8" t="str">
        <f>IFERROR(__xludf.DUMMYFUNCTION("""COMPUTED_VALUE"""),"")</f>
        <v/>
      </c>
      <c r="G485" s="3" t="s">
        <v>363</v>
      </c>
      <c r="H485" s="3"/>
    </row>
    <row r="486">
      <c r="F486" s="8" t="str">
        <f>IFERROR(__xludf.DUMMYFUNCTION("""COMPUTED_VALUE"""),"")</f>
        <v/>
      </c>
      <c r="G486" s="3" t="s">
        <v>363</v>
      </c>
      <c r="H486" s="3"/>
    </row>
    <row r="487">
      <c r="F487" s="8" t="str">
        <f>IFERROR(__xludf.DUMMYFUNCTION("""COMPUTED_VALUE"""),"")</f>
        <v/>
      </c>
      <c r="G487" s="3" t="s">
        <v>363</v>
      </c>
      <c r="H487" s="3"/>
    </row>
    <row r="488">
      <c r="F488" s="8" t="str">
        <f>IFERROR(__xludf.DUMMYFUNCTION("""COMPUTED_VALUE"""),"")</f>
        <v/>
      </c>
      <c r="G488" s="3" t="s">
        <v>363</v>
      </c>
      <c r="H488" s="3"/>
    </row>
    <row r="489">
      <c r="F489" s="8" t="str">
        <f>IFERROR(__xludf.DUMMYFUNCTION("""COMPUTED_VALUE"""),"")</f>
        <v/>
      </c>
      <c r="G489" s="3" t="s">
        <v>363</v>
      </c>
      <c r="H489" s="3"/>
    </row>
    <row r="490">
      <c r="F490" s="8" t="str">
        <f>IFERROR(__xludf.DUMMYFUNCTION("""COMPUTED_VALUE"""),"")</f>
        <v/>
      </c>
      <c r="G490" s="3" t="s">
        <v>363</v>
      </c>
      <c r="H490" s="3"/>
    </row>
    <row r="491">
      <c r="F491" s="8" t="str">
        <f>IFERROR(__xludf.DUMMYFUNCTION("""COMPUTED_VALUE"""),"")</f>
        <v/>
      </c>
      <c r="G491" s="3" t="s">
        <v>363</v>
      </c>
      <c r="H491" s="3"/>
    </row>
    <row r="492">
      <c r="F492" s="8" t="str">
        <f>IFERROR(__xludf.DUMMYFUNCTION("""COMPUTED_VALUE"""),"")</f>
        <v/>
      </c>
      <c r="G492" s="3" t="s">
        <v>363</v>
      </c>
      <c r="H492" s="3"/>
    </row>
    <row r="493">
      <c r="F493" s="8" t="str">
        <f>IFERROR(__xludf.DUMMYFUNCTION("""COMPUTED_VALUE"""),"")</f>
        <v/>
      </c>
      <c r="G493" s="3" t="s">
        <v>363</v>
      </c>
      <c r="H493" s="3"/>
    </row>
    <row r="494">
      <c r="F494" s="8" t="str">
        <f>IFERROR(__xludf.DUMMYFUNCTION("""COMPUTED_VALUE"""),"")</f>
        <v/>
      </c>
      <c r="G494" s="3" t="s">
        <v>363</v>
      </c>
      <c r="H494" s="3"/>
    </row>
    <row r="495">
      <c r="F495" s="8" t="str">
        <f>IFERROR(__xludf.DUMMYFUNCTION("""COMPUTED_VALUE"""),"")</f>
        <v/>
      </c>
      <c r="G495" s="3" t="s">
        <v>363</v>
      </c>
      <c r="H495" s="3"/>
    </row>
    <row r="496">
      <c r="F496" s="8" t="str">
        <f>IFERROR(__xludf.DUMMYFUNCTION("""COMPUTED_VALUE"""),"")</f>
        <v/>
      </c>
      <c r="G496" s="3" t="s">
        <v>363</v>
      </c>
      <c r="H496" s="3"/>
    </row>
    <row r="497">
      <c r="F497" s="8" t="str">
        <f>IFERROR(__xludf.DUMMYFUNCTION("""COMPUTED_VALUE"""),"")</f>
        <v/>
      </c>
      <c r="G497" s="3" t="s">
        <v>363</v>
      </c>
      <c r="H497" s="3"/>
    </row>
    <row r="498">
      <c r="F498" s="8" t="str">
        <f>IFERROR(__xludf.DUMMYFUNCTION("""COMPUTED_VALUE"""),"")</f>
        <v/>
      </c>
      <c r="G498" s="3" t="s">
        <v>363</v>
      </c>
      <c r="H498" s="3"/>
    </row>
    <row r="499">
      <c r="F499" s="8" t="str">
        <f>IFERROR(__xludf.DUMMYFUNCTION("""COMPUTED_VALUE"""),"")</f>
        <v/>
      </c>
      <c r="G499" s="3" t="s">
        <v>363</v>
      </c>
      <c r="H499" s="3"/>
    </row>
    <row r="500">
      <c r="F500" s="8" t="str">
        <f>IFERROR(__xludf.DUMMYFUNCTION("""COMPUTED_VALUE"""),"")</f>
        <v/>
      </c>
      <c r="G500" s="3" t="s">
        <v>363</v>
      </c>
      <c r="H500" s="3"/>
    </row>
    <row r="501">
      <c r="F501" s="8" t="str">
        <f>IFERROR(__xludf.DUMMYFUNCTION("""COMPUTED_VALUE"""),"")</f>
        <v/>
      </c>
      <c r="G501" s="3" t="s">
        <v>363</v>
      </c>
      <c r="H501" s="3"/>
    </row>
    <row r="502">
      <c r="F502" s="8" t="str">
        <f>IFERROR(__xludf.DUMMYFUNCTION("""COMPUTED_VALUE"""),"")</f>
        <v/>
      </c>
      <c r="G502" s="3" t="s">
        <v>363</v>
      </c>
      <c r="H502" s="3"/>
    </row>
    <row r="503">
      <c r="F503" s="8" t="str">
        <f>IFERROR(__xludf.DUMMYFUNCTION("""COMPUTED_VALUE"""),"")</f>
        <v/>
      </c>
      <c r="G503" s="3" t="s">
        <v>363</v>
      </c>
      <c r="H503" s="3"/>
    </row>
    <row r="504">
      <c r="F504" s="8" t="str">
        <f>IFERROR(__xludf.DUMMYFUNCTION("""COMPUTED_VALUE"""),"")</f>
        <v/>
      </c>
      <c r="G504" s="3" t="s">
        <v>363</v>
      </c>
      <c r="H504" s="3"/>
    </row>
    <row r="505">
      <c r="F505" s="8" t="str">
        <f>IFERROR(__xludf.DUMMYFUNCTION("""COMPUTED_VALUE"""),"")</f>
        <v/>
      </c>
      <c r="G505" s="3" t="s">
        <v>363</v>
      </c>
      <c r="H505" s="3"/>
    </row>
    <row r="506">
      <c r="F506" s="8" t="str">
        <f>IFERROR(__xludf.DUMMYFUNCTION("""COMPUTED_VALUE"""),"")</f>
        <v/>
      </c>
      <c r="G506" s="3" t="s">
        <v>363</v>
      </c>
      <c r="H506" s="3"/>
    </row>
    <row r="507">
      <c r="F507" s="8" t="str">
        <f>IFERROR(__xludf.DUMMYFUNCTION("""COMPUTED_VALUE"""),"")</f>
        <v/>
      </c>
      <c r="G507" s="3" t="s">
        <v>363</v>
      </c>
      <c r="H507" s="3"/>
    </row>
    <row r="508">
      <c r="F508" s="8" t="str">
        <f>IFERROR(__xludf.DUMMYFUNCTION("""COMPUTED_VALUE"""),"")</f>
        <v/>
      </c>
      <c r="G508" s="3" t="s">
        <v>363</v>
      </c>
      <c r="H508" s="3"/>
    </row>
    <row r="509">
      <c r="F509" s="8" t="str">
        <f>IFERROR(__xludf.DUMMYFUNCTION("""COMPUTED_VALUE"""),"")</f>
        <v/>
      </c>
      <c r="G509" s="3" t="s">
        <v>363</v>
      </c>
      <c r="H509" s="3"/>
    </row>
    <row r="510">
      <c r="F510" s="8" t="str">
        <f>IFERROR(__xludf.DUMMYFUNCTION("""COMPUTED_VALUE"""),"")</f>
        <v/>
      </c>
      <c r="G510" s="3" t="s">
        <v>363</v>
      </c>
      <c r="H510" s="3"/>
    </row>
    <row r="511">
      <c r="F511" s="8" t="str">
        <f>IFERROR(__xludf.DUMMYFUNCTION("""COMPUTED_VALUE"""),"")</f>
        <v/>
      </c>
      <c r="G511" s="3" t="s">
        <v>363</v>
      </c>
      <c r="H511" s="3"/>
    </row>
    <row r="512">
      <c r="F512" s="8" t="str">
        <f>IFERROR(__xludf.DUMMYFUNCTION("""COMPUTED_VALUE"""),"")</f>
        <v/>
      </c>
      <c r="G512" s="3" t="s">
        <v>363</v>
      </c>
      <c r="H512" s="3"/>
    </row>
    <row r="513">
      <c r="F513" s="8" t="str">
        <f>IFERROR(__xludf.DUMMYFUNCTION("""COMPUTED_VALUE"""),"")</f>
        <v/>
      </c>
      <c r="G513" s="3" t="s">
        <v>363</v>
      </c>
      <c r="H513" s="3"/>
    </row>
    <row r="514">
      <c r="F514" s="8" t="str">
        <f>IFERROR(__xludf.DUMMYFUNCTION("""COMPUTED_VALUE"""),"")</f>
        <v/>
      </c>
      <c r="G514" s="3" t="s">
        <v>363</v>
      </c>
      <c r="H514" s="3"/>
    </row>
    <row r="515">
      <c r="F515" s="8" t="str">
        <f>IFERROR(__xludf.DUMMYFUNCTION("""COMPUTED_VALUE"""),"")</f>
        <v/>
      </c>
      <c r="G515" s="3" t="s">
        <v>363</v>
      </c>
      <c r="H515" s="3"/>
    </row>
    <row r="516">
      <c r="F516" s="8" t="str">
        <f>IFERROR(__xludf.DUMMYFUNCTION("""COMPUTED_VALUE"""),"")</f>
        <v/>
      </c>
      <c r="G516" s="3" t="s">
        <v>363</v>
      </c>
      <c r="H516" s="3"/>
    </row>
    <row r="517">
      <c r="F517" s="8" t="str">
        <f>IFERROR(__xludf.DUMMYFUNCTION("""COMPUTED_VALUE"""),"")</f>
        <v/>
      </c>
      <c r="G517" s="3" t="s">
        <v>363</v>
      </c>
      <c r="H517" s="3"/>
    </row>
    <row r="518">
      <c r="F518" s="8" t="str">
        <f>IFERROR(__xludf.DUMMYFUNCTION("""COMPUTED_VALUE"""),"")</f>
        <v/>
      </c>
      <c r="G518" s="3" t="s">
        <v>363</v>
      </c>
      <c r="H518" s="3"/>
    </row>
    <row r="519">
      <c r="F519" s="8" t="str">
        <f>IFERROR(__xludf.DUMMYFUNCTION("""COMPUTED_VALUE"""),"")</f>
        <v/>
      </c>
      <c r="G519" s="3" t="s">
        <v>363</v>
      </c>
      <c r="H519" s="3"/>
    </row>
    <row r="520">
      <c r="F520" s="8" t="str">
        <f>IFERROR(__xludf.DUMMYFUNCTION("""COMPUTED_VALUE"""),"")</f>
        <v/>
      </c>
      <c r="G520" s="3" t="s">
        <v>363</v>
      </c>
      <c r="H520" s="3"/>
    </row>
    <row r="521">
      <c r="F521" s="8" t="str">
        <f>IFERROR(__xludf.DUMMYFUNCTION("""COMPUTED_VALUE"""),"")</f>
        <v/>
      </c>
      <c r="G521" s="3" t="s">
        <v>363</v>
      </c>
      <c r="H521" s="3"/>
    </row>
    <row r="522">
      <c r="F522" s="8" t="str">
        <f>IFERROR(__xludf.DUMMYFUNCTION("""COMPUTED_VALUE"""),"")</f>
        <v/>
      </c>
      <c r="G522" s="3" t="s">
        <v>363</v>
      </c>
      <c r="H522" s="3"/>
    </row>
    <row r="523">
      <c r="F523" s="8" t="str">
        <f>IFERROR(__xludf.DUMMYFUNCTION("""COMPUTED_VALUE"""),"")</f>
        <v/>
      </c>
      <c r="G523" s="3" t="s">
        <v>363</v>
      </c>
      <c r="H523" s="3"/>
    </row>
    <row r="524">
      <c r="F524" s="8" t="str">
        <f>IFERROR(__xludf.DUMMYFUNCTION("""COMPUTED_VALUE"""),"")</f>
        <v/>
      </c>
      <c r="G524" s="3" t="s">
        <v>363</v>
      </c>
      <c r="H524" s="3"/>
    </row>
    <row r="525">
      <c r="F525" s="8" t="str">
        <f>IFERROR(__xludf.DUMMYFUNCTION("""COMPUTED_VALUE"""),"")</f>
        <v/>
      </c>
      <c r="G525" s="3" t="s">
        <v>363</v>
      </c>
      <c r="H525" s="3"/>
    </row>
    <row r="526">
      <c r="F526" s="8" t="str">
        <f>IFERROR(__xludf.DUMMYFUNCTION("""COMPUTED_VALUE"""),"")</f>
        <v/>
      </c>
      <c r="G526" s="3" t="s">
        <v>363</v>
      </c>
      <c r="H526" s="3"/>
    </row>
    <row r="527">
      <c r="F527" s="8" t="str">
        <f>IFERROR(__xludf.DUMMYFUNCTION("""COMPUTED_VALUE"""),"")</f>
        <v/>
      </c>
      <c r="G527" s="3" t="s">
        <v>363</v>
      </c>
      <c r="H527" s="3"/>
    </row>
    <row r="528">
      <c r="F528" s="8" t="str">
        <f>IFERROR(__xludf.DUMMYFUNCTION("""COMPUTED_VALUE"""),"")</f>
        <v/>
      </c>
      <c r="G528" s="3" t="s">
        <v>363</v>
      </c>
      <c r="H528" s="3"/>
    </row>
    <row r="529">
      <c r="F529" s="8" t="str">
        <f>IFERROR(__xludf.DUMMYFUNCTION("""COMPUTED_VALUE"""),"")</f>
        <v/>
      </c>
      <c r="G529" s="3" t="s">
        <v>363</v>
      </c>
      <c r="H529" s="3"/>
    </row>
    <row r="530">
      <c r="F530" s="8" t="str">
        <f>IFERROR(__xludf.DUMMYFUNCTION("""COMPUTED_VALUE"""),"")</f>
        <v/>
      </c>
      <c r="G530" s="3" t="s">
        <v>363</v>
      </c>
      <c r="H530" s="3"/>
    </row>
    <row r="531">
      <c r="F531" s="8" t="str">
        <f>IFERROR(__xludf.DUMMYFUNCTION("""COMPUTED_VALUE"""),"")</f>
        <v/>
      </c>
      <c r="G531" s="3" t="s">
        <v>363</v>
      </c>
      <c r="H531" s="3"/>
    </row>
    <row r="532">
      <c r="F532" s="8" t="str">
        <f>IFERROR(__xludf.DUMMYFUNCTION("""COMPUTED_VALUE"""),"")</f>
        <v/>
      </c>
      <c r="G532" s="3" t="s">
        <v>363</v>
      </c>
      <c r="H532" s="3"/>
    </row>
    <row r="533">
      <c r="F533" s="8" t="str">
        <f>IFERROR(__xludf.DUMMYFUNCTION("""COMPUTED_VALUE"""),"")</f>
        <v/>
      </c>
      <c r="G533" s="3" t="s">
        <v>363</v>
      </c>
      <c r="H533" s="3"/>
    </row>
    <row r="534">
      <c r="F534" s="8" t="str">
        <f>IFERROR(__xludf.DUMMYFUNCTION("""COMPUTED_VALUE"""),"")</f>
        <v/>
      </c>
      <c r="G534" s="3" t="s">
        <v>363</v>
      </c>
      <c r="H534" s="3"/>
    </row>
    <row r="535">
      <c r="F535" s="8" t="str">
        <f>IFERROR(__xludf.DUMMYFUNCTION("""COMPUTED_VALUE"""),"")</f>
        <v/>
      </c>
      <c r="G535" s="3" t="s">
        <v>363</v>
      </c>
      <c r="H535" s="3"/>
    </row>
    <row r="536">
      <c r="F536" s="8" t="str">
        <f>IFERROR(__xludf.DUMMYFUNCTION("""COMPUTED_VALUE"""),"")</f>
        <v/>
      </c>
      <c r="G536" s="3" t="s">
        <v>363</v>
      </c>
      <c r="H536" s="3"/>
    </row>
    <row r="537">
      <c r="F537" s="8" t="str">
        <f>IFERROR(__xludf.DUMMYFUNCTION("""COMPUTED_VALUE"""),"")</f>
        <v/>
      </c>
      <c r="G537" s="3" t="s">
        <v>363</v>
      </c>
      <c r="H537" s="3"/>
    </row>
    <row r="538">
      <c r="F538" s="8" t="str">
        <f>IFERROR(__xludf.DUMMYFUNCTION("""COMPUTED_VALUE"""),"")</f>
        <v/>
      </c>
      <c r="G538" s="3" t="s">
        <v>363</v>
      </c>
      <c r="H538" s="3"/>
    </row>
    <row r="539">
      <c r="F539" s="8" t="str">
        <f>IFERROR(__xludf.DUMMYFUNCTION("""COMPUTED_VALUE"""),"")</f>
        <v/>
      </c>
      <c r="G539" s="3" t="s">
        <v>363</v>
      </c>
      <c r="H539" s="3"/>
    </row>
    <row r="540">
      <c r="F540" s="8" t="str">
        <f>IFERROR(__xludf.DUMMYFUNCTION("""COMPUTED_VALUE"""),"")</f>
        <v/>
      </c>
      <c r="G540" s="3" t="s">
        <v>363</v>
      </c>
      <c r="H540" s="3"/>
    </row>
    <row r="541">
      <c r="F541" s="8" t="str">
        <f>IFERROR(__xludf.DUMMYFUNCTION("""COMPUTED_VALUE"""),"")</f>
        <v/>
      </c>
      <c r="G541" s="3" t="s">
        <v>363</v>
      </c>
      <c r="H541" s="3"/>
    </row>
    <row r="542">
      <c r="F542" s="8" t="str">
        <f>IFERROR(__xludf.DUMMYFUNCTION("""COMPUTED_VALUE"""),"")</f>
        <v/>
      </c>
      <c r="G542" s="3" t="s">
        <v>363</v>
      </c>
      <c r="H542" s="3"/>
    </row>
    <row r="543">
      <c r="F543" s="8" t="str">
        <f>IFERROR(__xludf.DUMMYFUNCTION("""COMPUTED_VALUE"""),"")</f>
        <v/>
      </c>
      <c r="G543" s="3" t="s">
        <v>363</v>
      </c>
      <c r="H543" s="3"/>
    </row>
    <row r="544">
      <c r="F544" s="8" t="str">
        <f>IFERROR(__xludf.DUMMYFUNCTION("""COMPUTED_VALUE"""),"")</f>
        <v/>
      </c>
      <c r="G544" s="3" t="s">
        <v>363</v>
      </c>
      <c r="H544" s="3"/>
    </row>
    <row r="545">
      <c r="F545" s="8" t="str">
        <f>IFERROR(__xludf.DUMMYFUNCTION("""COMPUTED_VALUE"""),"")</f>
        <v/>
      </c>
      <c r="G545" s="3" t="s">
        <v>363</v>
      </c>
      <c r="H545" s="3"/>
    </row>
    <row r="546">
      <c r="F546" s="8" t="str">
        <f>IFERROR(__xludf.DUMMYFUNCTION("""COMPUTED_VALUE"""),"")</f>
        <v/>
      </c>
      <c r="G546" s="3" t="s">
        <v>363</v>
      </c>
      <c r="H546" s="3"/>
    </row>
    <row r="547">
      <c r="F547" s="8" t="str">
        <f>IFERROR(__xludf.DUMMYFUNCTION("""COMPUTED_VALUE"""),"")</f>
        <v/>
      </c>
      <c r="G547" s="3" t="s">
        <v>363</v>
      </c>
      <c r="H547" s="3"/>
    </row>
    <row r="548">
      <c r="F548" s="8" t="str">
        <f>IFERROR(__xludf.DUMMYFUNCTION("""COMPUTED_VALUE"""),"")</f>
        <v/>
      </c>
      <c r="G548" s="3" t="s">
        <v>363</v>
      </c>
      <c r="H548" s="3"/>
    </row>
    <row r="549">
      <c r="F549" s="8" t="str">
        <f>IFERROR(__xludf.DUMMYFUNCTION("""COMPUTED_VALUE"""),"")</f>
        <v/>
      </c>
      <c r="G549" s="3" t="s">
        <v>363</v>
      </c>
      <c r="H549" s="3"/>
    </row>
    <row r="550">
      <c r="F550" s="8" t="str">
        <f>IFERROR(__xludf.DUMMYFUNCTION("""COMPUTED_VALUE"""),"")</f>
        <v/>
      </c>
      <c r="G550" s="3" t="s">
        <v>363</v>
      </c>
      <c r="H550" s="3"/>
    </row>
    <row r="551">
      <c r="F551" s="8" t="str">
        <f>IFERROR(__xludf.DUMMYFUNCTION("""COMPUTED_VALUE"""),"")</f>
        <v/>
      </c>
      <c r="G551" s="3" t="s">
        <v>363</v>
      </c>
      <c r="H551" s="3"/>
    </row>
    <row r="552">
      <c r="F552" s="8" t="str">
        <f>IFERROR(__xludf.DUMMYFUNCTION("""COMPUTED_VALUE"""),"")</f>
        <v/>
      </c>
      <c r="G552" s="3" t="s">
        <v>363</v>
      </c>
      <c r="H552" s="3"/>
    </row>
    <row r="553">
      <c r="F553" s="8" t="str">
        <f>IFERROR(__xludf.DUMMYFUNCTION("""COMPUTED_VALUE"""),"")</f>
        <v/>
      </c>
      <c r="G553" s="3" t="s">
        <v>363</v>
      </c>
      <c r="H553" s="3"/>
    </row>
    <row r="554">
      <c r="F554" s="8" t="str">
        <f>IFERROR(__xludf.DUMMYFUNCTION("""COMPUTED_VALUE"""),"")</f>
        <v/>
      </c>
      <c r="G554" s="3" t="s">
        <v>363</v>
      </c>
      <c r="H554" s="3"/>
    </row>
    <row r="555">
      <c r="F555" s="8" t="str">
        <f>IFERROR(__xludf.DUMMYFUNCTION("""COMPUTED_VALUE"""),"")</f>
        <v/>
      </c>
      <c r="G555" s="3" t="s">
        <v>363</v>
      </c>
      <c r="H555" s="3"/>
    </row>
    <row r="556">
      <c r="F556" s="8" t="str">
        <f>IFERROR(__xludf.DUMMYFUNCTION("""COMPUTED_VALUE"""),"")</f>
        <v/>
      </c>
      <c r="G556" s="3" t="s">
        <v>363</v>
      </c>
      <c r="H556" s="3"/>
    </row>
    <row r="557">
      <c r="F557" s="8" t="str">
        <f>IFERROR(__xludf.DUMMYFUNCTION("""COMPUTED_VALUE"""),"")</f>
        <v/>
      </c>
      <c r="G557" s="3" t="s">
        <v>363</v>
      </c>
      <c r="H557" s="3"/>
    </row>
    <row r="558">
      <c r="F558" s="8" t="str">
        <f>IFERROR(__xludf.DUMMYFUNCTION("""COMPUTED_VALUE"""),"")</f>
        <v/>
      </c>
      <c r="G558" s="3" t="s">
        <v>363</v>
      </c>
      <c r="H558" s="3"/>
    </row>
    <row r="559">
      <c r="F559" s="8" t="str">
        <f>IFERROR(__xludf.DUMMYFUNCTION("""COMPUTED_VALUE"""),"")</f>
        <v/>
      </c>
      <c r="G559" s="3" t="s">
        <v>363</v>
      </c>
      <c r="H559" s="3"/>
    </row>
    <row r="560">
      <c r="F560" s="8" t="str">
        <f>IFERROR(__xludf.DUMMYFUNCTION("""COMPUTED_VALUE"""),"")</f>
        <v/>
      </c>
      <c r="G560" s="3" t="s">
        <v>363</v>
      </c>
      <c r="H560" s="3"/>
    </row>
    <row r="561">
      <c r="F561" s="8" t="str">
        <f>IFERROR(__xludf.DUMMYFUNCTION("""COMPUTED_VALUE"""),"")</f>
        <v/>
      </c>
      <c r="G561" s="3" t="s">
        <v>363</v>
      </c>
      <c r="H561" s="3"/>
    </row>
    <row r="562">
      <c r="F562" s="8" t="str">
        <f>IFERROR(__xludf.DUMMYFUNCTION("""COMPUTED_VALUE"""),"")</f>
        <v/>
      </c>
      <c r="G562" s="3" t="s">
        <v>363</v>
      </c>
      <c r="H562" s="3"/>
    </row>
    <row r="563">
      <c r="F563" s="8" t="str">
        <f>IFERROR(__xludf.DUMMYFUNCTION("""COMPUTED_VALUE"""),"")</f>
        <v/>
      </c>
      <c r="G563" s="3" t="s">
        <v>363</v>
      </c>
      <c r="H563" s="3"/>
    </row>
    <row r="564">
      <c r="F564" s="8" t="str">
        <f>IFERROR(__xludf.DUMMYFUNCTION("""COMPUTED_VALUE"""),"")</f>
        <v/>
      </c>
      <c r="G564" s="3" t="s">
        <v>363</v>
      </c>
      <c r="H564" s="3"/>
    </row>
    <row r="565">
      <c r="F565" s="8" t="str">
        <f>IFERROR(__xludf.DUMMYFUNCTION("""COMPUTED_VALUE"""),"")</f>
        <v/>
      </c>
      <c r="G565" s="3" t="s">
        <v>363</v>
      </c>
      <c r="H565" s="3"/>
    </row>
    <row r="566">
      <c r="F566" s="8" t="str">
        <f>IFERROR(__xludf.DUMMYFUNCTION("""COMPUTED_VALUE"""),"")</f>
        <v/>
      </c>
      <c r="G566" s="3" t="s">
        <v>363</v>
      </c>
      <c r="H566" s="3"/>
    </row>
    <row r="567">
      <c r="F567" s="8" t="str">
        <f>IFERROR(__xludf.DUMMYFUNCTION("""COMPUTED_VALUE"""),"")</f>
        <v/>
      </c>
      <c r="G567" s="3" t="s">
        <v>363</v>
      </c>
      <c r="H567" s="3"/>
    </row>
    <row r="568">
      <c r="F568" s="8" t="str">
        <f>IFERROR(__xludf.DUMMYFUNCTION("""COMPUTED_VALUE"""),"")</f>
        <v/>
      </c>
      <c r="G568" s="3" t="s">
        <v>363</v>
      </c>
      <c r="H568" s="3"/>
    </row>
    <row r="569">
      <c r="F569" s="8" t="str">
        <f>IFERROR(__xludf.DUMMYFUNCTION("""COMPUTED_VALUE"""),"")</f>
        <v/>
      </c>
      <c r="G569" s="3" t="s">
        <v>363</v>
      </c>
      <c r="H569" s="3"/>
    </row>
    <row r="570">
      <c r="F570" s="8" t="str">
        <f>IFERROR(__xludf.DUMMYFUNCTION("""COMPUTED_VALUE"""),"")</f>
        <v/>
      </c>
      <c r="G570" s="3" t="s">
        <v>363</v>
      </c>
      <c r="H570" s="3"/>
    </row>
    <row r="571">
      <c r="F571" s="8" t="str">
        <f>IFERROR(__xludf.DUMMYFUNCTION("""COMPUTED_VALUE"""),"")</f>
        <v/>
      </c>
      <c r="G571" s="3" t="s">
        <v>363</v>
      </c>
      <c r="H571" s="3"/>
    </row>
    <row r="572">
      <c r="F572" s="8" t="str">
        <f>IFERROR(__xludf.DUMMYFUNCTION("""COMPUTED_VALUE"""),"")</f>
        <v/>
      </c>
      <c r="G572" s="3" t="s">
        <v>363</v>
      </c>
      <c r="H572" s="3"/>
    </row>
    <row r="573">
      <c r="F573" s="8" t="str">
        <f>IFERROR(__xludf.DUMMYFUNCTION("""COMPUTED_VALUE"""),"")</f>
        <v/>
      </c>
      <c r="G573" s="3" t="s">
        <v>363</v>
      </c>
      <c r="H573" s="3"/>
    </row>
    <row r="574">
      <c r="F574" s="8" t="str">
        <f>IFERROR(__xludf.DUMMYFUNCTION("""COMPUTED_VALUE"""),"")</f>
        <v/>
      </c>
      <c r="G574" s="3" t="s">
        <v>363</v>
      </c>
      <c r="H574" s="3"/>
    </row>
    <row r="575">
      <c r="F575" s="8" t="str">
        <f>IFERROR(__xludf.DUMMYFUNCTION("""COMPUTED_VALUE"""),"")</f>
        <v/>
      </c>
      <c r="G575" s="3" t="s">
        <v>363</v>
      </c>
      <c r="H575" s="3"/>
    </row>
    <row r="576">
      <c r="F576" s="8" t="str">
        <f>IFERROR(__xludf.DUMMYFUNCTION("""COMPUTED_VALUE"""),"")</f>
        <v/>
      </c>
      <c r="G576" s="3" t="s">
        <v>363</v>
      </c>
      <c r="H576" s="3"/>
    </row>
    <row r="577">
      <c r="F577" s="8" t="str">
        <f>IFERROR(__xludf.DUMMYFUNCTION("""COMPUTED_VALUE"""),"")</f>
        <v/>
      </c>
      <c r="G577" s="3" t="s">
        <v>363</v>
      </c>
      <c r="H577" s="3"/>
    </row>
    <row r="578">
      <c r="F578" s="8" t="str">
        <f>IFERROR(__xludf.DUMMYFUNCTION("""COMPUTED_VALUE"""),"")</f>
        <v/>
      </c>
      <c r="G578" s="3" t="s">
        <v>363</v>
      </c>
      <c r="H578" s="3"/>
    </row>
    <row r="579">
      <c r="F579" s="8" t="str">
        <f>IFERROR(__xludf.DUMMYFUNCTION("""COMPUTED_VALUE"""),"")</f>
        <v/>
      </c>
      <c r="G579" s="3" t="s">
        <v>363</v>
      </c>
      <c r="H579" s="3"/>
    </row>
    <row r="580">
      <c r="F580" s="8" t="str">
        <f>IFERROR(__xludf.DUMMYFUNCTION("""COMPUTED_VALUE"""),"")</f>
        <v/>
      </c>
      <c r="G580" s="3" t="s">
        <v>363</v>
      </c>
      <c r="H580" s="3"/>
    </row>
    <row r="581">
      <c r="F581" s="8" t="str">
        <f>IFERROR(__xludf.DUMMYFUNCTION("""COMPUTED_VALUE"""),"")</f>
        <v/>
      </c>
      <c r="G581" s="3" t="s">
        <v>363</v>
      </c>
      <c r="H581" s="3"/>
    </row>
    <row r="582">
      <c r="F582" s="8" t="str">
        <f>IFERROR(__xludf.DUMMYFUNCTION("""COMPUTED_VALUE"""),"")</f>
        <v/>
      </c>
      <c r="G582" s="3" t="s">
        <v>363</v>
      </c>
      <c r="H582" s="3"/>
    </row>
    <row r="583">
      <c r="F583" s="8" t="str">
        <f>IFERROR(__xludf.DUMMYFUNCTION("""COMPUTED_VALUE"""),"")</f>
        <v/>
      </c>
      <c r="G583" s="3" t="s">
        <v>363</v>
      </c>
      <c r="H583" s="3"/>
    </row>
    <row r="584">
      <c r="F584" s="8" t="str">
        <f>IFERROR(__xludf.DUMMYFUNCTION("""COMPUTED_VALUE"""),"")</f>
        <v/>
      </c>
      <c r="G584" s="3" t="s">
        <v>363</v>
      </c>
      <c r="H584" s="3"/>
    </row>
    <row r="585">
      <c r="F585" s="8" t="str">
        <f>IFERROR(__xludf.DUMMYFUNCTION("""COMPUTED_VALUE"""),"")</f>
        <v/>
      </c>
      <c r="G585" s="3" t="s">
        <v>363</v>
      </c>
      <c r="H585" s="3"/>
    </row>
    <row r="586">
      <c r="F586" s="8" t="str">
        <f>IFERROR(__xludf.DUMMYFUNCTION("""COMPUTED_VALUE"""),"")</f>
        <v/>
      </c>
      <c r="G586" s="3" t="s">
        <v>363</v>
      </c>
      <c r="H586" s="3"/>
    </row>
    <row r="587">
      <c r="F587" s="8" t="str">
        <f>IFERROR(__xludf.DUMMYFUNCTION("""COMPUTED_VALUE"""),"")</f>
        <v/>
      </c>
      <c r="G587" s="3" t="s">
        <v>363</v>
      </c>
      <c r="H587" s="3"/>
    </row>
    <row r="588">
      <c r="F588" s="8" t="str">
        <f>IFERROR(__xludf.DUMMYFUNCTION("""COMPUTED_VALUE"""),"")</f>
        <v/>
      </c>
      <c r="G588" s="3" t="s">
        <v>363</v>
      </c>
      <c r="H588" s="3"/>
    </row>
    <row r="589">
      <c r="F589" s="8" t="str">
        <f>IFERROR(__xludf.DUMMYFUNCTION("""COMPUTED_VALUE"""),"")</f>
        <v/>
      </c>
      <c r="G589" s="3" t="s">
        <v>363</v>
      </c>
      <c r="H589" s="3"/>
    </row>
    <row r="590">
      <c r="F590" s="8" t="str">
        <f>IFERROR(__xludf.DUMMYFUNCTION("""COMPUTED_VALUE"""),"")</f>
        <v/>
      </c>
      <c r="G590" s="3" t="s">
        <v>363</v>
      </c>
      <c r="H590" s="3"/>
    </row>
    <row r="591">
      <c r="F591" s="8" t="str">
        <f>IFERROR(__xludf.DUMMYFUNCTION("""COMPUTED_VALUE"""),"")</f>
        <v/>
      </c>
      <c r="G591" s="3" t="s">
        <v>363</v>
      </c>
      <c r="H591" s="3"/>
    </row>
    <row r="592">
      <c r="F592" s="8" t="str">
        <f>IFERROR(__xludf.DUMMYFUNCTION("""COMPUTED_VALUE"""),"")</f>
        <v/>
      </c>
      <c r="G592" s="3" t="s">
        <v>363</v>
      </c>
      <c r="H592" s="3"/>
    </row>
    <row r="593">
      <c r="F593" s="8" t="str">
        <f>IFERROR(__xludf.DUMMYFUNCTION("""COMPUTED_VALUE"""),"")</f>
        <v/>
      </c>
      <c r="G593" s="3" t="s">
        <v>363</v>
      </c>
      <c r="H593" s="3"/>
    </row>
    <row r="594">
      <c r="F594" s="8" t="str">
        <f>IFERROR(__xludf.DUMMYFUNCTION("""COMPUTED_VALUE"""),"")</f>
        <v/>
      </c>
      <c r="G594" s="3" t="s">
        <v>363</v>
      </c>
      <c r="H594" s="3"/>
    </row>
    <row r="595">
      <c r="F595" s="8" t="str">
        <f>IFERROR(__xludf.DUMMYFUNCTION("""COMPUTED_VALUE"""),"")</f>
        <v/>
      </c>
      <c r="G595" s="3" t="s">
        <v>363</v>
      </c>
      <c r="H595" s="3"/>
    </row>
    <row r="596">
      <c r="F596" s="8" t="str">
        <f>IFERROR(__xludf.DUMMYFUNCTION("""COMPUTED_VALUE"""),"")</f>
        <v/>
      </c>
      <c r="G596" s="3" t="s">
        <v>363</v>
      </c>
      <c r="H596" s="3"/>
    </row>
    <row r="597">
      <c r="F597" s="8" t="str">
        <f>IFERROR(__xludf.DUMMYFUNCTION("""COMPUTED_VALUE"""),"")</f>
        <v/>
      </c>
      <c r="G597" s="3" t="s">
        <v>363</v>
      </c>
      <c r="H597" s="3"/>
    </row>
    <row r="598">
      <c r="F598" s="8" t="str">
        <f>IFERROR(__xludf.DUMMYFUNCTION("""COMPUTED_VALUE"""),"")</f>
        <v/>
      </c>
      <c r="G598" s="3" t="s">
        <v>363</v>
      </c>
      <c r="H598" s="3"/>
    </row>
    <row r="599">
      <c r="F599" s="8" t="str">
        <f>IFERROR(__xludf.DUMMYFUNCTION("""COMPUTED_VALUE"""),"")</f>
        <v/>
      </c>
      <c r="G599" s="3" t="s">
        <v>363</v>
      </c>
      <c r="H599" s="3"/>
    </row>
    <row r="600">
      <c r="F600" s="8" t="str">
        <f>IFERROR(__xludf.DUMMYFUNCTION("""COMPUTED_VALUE"""),"")</f>
        <v/>
      </c>
      <c r="G600" s="3" t="s">
        <v>363</v>
      </c>
      <c r="H600" s="3"/>
    </row>
    <row r="601">
      <c r="F601" s="8" t="str">
        <f>IFERROR(__xludf.DUMMYFUNCTION("""COMPUTED_VALUE"""),"")</f>
        <v/>
      </c>
      <c r="G601" s="3" t="s">
        <v>363</v>
      </c>
      <c r="H601" s="3"/>
    </row>
    <row r="602">
      <c r="F602" s="8" t="str">
        <f>IFERROR(__xludf.DUMMYFUNCTION("""COMPUTED_VALUE"""),"")</f>
        <v/>
      </c>
      <c r="G602" s="3" t="s">
        <v>363</v>
      </c>
      <c r="H602" s="3"/>
    </row>
    <row r="603">
      <c r="F603" s="8" t="str">
        <f>IFERROR(__xludf.DUMMYFUNCTION("""COMPUTED_VALUE"""),"")</f>
        <v/>
      </c>
      <c r="G603" s="3" t="s">
        <v>363</v>
      </c>
      <c r="H603" s="3"/>
    </row>
    <row r="604">
      <c r="F604" s="8" t="str">
        <f>IFERROR(__xludf.DUMMYFUNCTION("""COMPUTED_VALUE"""),"")</f>
        <v/>
      </c>
      <c r="G604" s="3" t="s">
        <v>363</v>
      </c>
      <c r="H604" s="3"/>
    </row>
    <row r="605">
      <c r="F605" s="8" t="str">
        <f>IFERROR(__xludf.DUMMYFUNCTION("""COMPUTED_VALUE"""),"")</f>
        <v/>
      </c>
      <c r="G605" s="3" t="s">
        <v>363</v>
      </c>
      <c r="H605" s="3"/>
    </row>
    <row r="606">
      <c r="F606" s="8" t="str">
        <f>IFERROR(__xludf.DUMMYFUNCTION("""COMPUTED_VALUE"""),"")</f>
        <v/>
      </c>
      <c r="G606" s="3" t="s">
        <v>363</v>
      </c>
      <c r="H606" s="3"/>
    </row>
    <row r="607">
      <c r="F607" s="8" t="str">
        <f>IFERROR(__xludf.DUMMYFUNCTION("""COMPUTED_VALUE"""),"")</f>
        <v/>
      </c>
      <c r="G607" s="3" t="s">
        <v>363</v>
      </c>
      <c r="H607" s="3"/>
    </row>
    <row r="608">
      <c r="F608" s="8" t="str">
        <f>IFERROR(__xludf.DUMMYFUNCTION("""COMPUTED_VALUE"""),"")</f>
        <v/>
      </c>
      <c r="G608" s="3" t="s">
        <v>363</v>
      </c>
      <c r="H608" s="3"/>
    </row>
    <row r="609">
      <c r="F609" s="8" t="str">
        <f>IFERROR(__xludf.DUMMYFUNCTION("""COMPUTED_VALUE"""),"")</f>
        <v/>
      </c>
      <c r="G609" s="3" t="s">
        <v>363</v>
      </c>
      <c r="H609" s="3"/>
    </row>
    <row r="610">
      <c r="F610" s="8" t="str">
        <f>IFERROR(__xludf.DUMMYFUNCTION("""COMPUTED_VALUE"""),"")</f>
        <v/>
      </c>
      <c r="G610" s="3" t="s">
        <v>363</v>
      </c>
      <c r="H610" s="3"/>
    </row>
    <row r="611">
      <c r="F611" s="8" t="str">
        <f>IFERROR(__xludf.DUMMYFUNCTION("""COMPUTED_VALUE"""),"")</f>
        <v/>
      </c>
      <c r="G611" s="3" t="s">
        <v>363</v>
      </c>
      <c r="H611" s="3"/>
    </row>
    <row r="612">
      <c r="F612" s="8" t="str">
        <f>IFERROR(__xludf.DUMMYFUNCTION("""COMPUTED_VALUE"""),"")</f>
        <v/>
      </c>
      <c r="G612" s="3" t="s">
        <v>363</v>
      </c>
      <c r="H612" s="3"/>
    </row>
    <row r="613">
      <c r="F613" s="8" t="str">
        <f>IFERROR(__xludf.DUMMYFUNCTION("""COMPUTED_VALUE"""),"")</f>
        <v/>
      </c>
      <c r="G613" s="3" t="s">
        <v>363</v>
      </c>
      <c r="H613" s="3"/>
    </row>
    <row r="614">
      <c r="F614" s="8" t="str">
        <f>IFERROR(__xludf.DUMMYFUNCTION("""COMPUTED_VALUE"""),"")</f>
        <v/>
      </c>
      <c r="G614" s="3" t="s">
        <v>363</v>
      </c>
      <c r="H614" s="3"/>
    </row>
    <row r="615">
      <c r="F615" s="8" t="str">
        <f>IFERROR(__xludf.DUMMYFUNCTION("""COMPUTED_VALUE"""),"")</f>
        <v/>
      </c>
      <c r="G615" s="3" t="s">
        <v>363</v>
      </c>
      <c r="H615" s="3"/>
    </row>
    <row r="616">
      <c r="F616" s="8" t="str">
        <f>IFERROR(__xludf.DUMMYFUNCTION("""COMPUTED_VALUE"""),"")</f>
        <v/>
      </c>
      <c r="G616" s="3" t="s">
        <v>363</v>
      </c>
      <c r="H616" s="3"/>
    </row>
    <row r="617">
      <c r="F617" s="8" t="str">
        <f>IFERROR(__xludf.DUMMYFUNCTION("""COMPUTED_VALUE"""),"")</f>
        <v/>
      </c>
      <c r="G617" s="3" t="s">
        <v>363</v>
      </c>
      <c r="H617" s="3"/>
    </row>
    <row r="618">
      <c r="F618" s="8" t="str">
        <f>IFERROR(__xludf.DUMMYFUNCTION("""COMPUTED_VALUE"""),"")</f>
        <v/>
      </c>
      <c r="G618" s="3" t="s">
        <v>363</v>
      </c>
      <c r="H618" s="3"/>
    </row>
    <row r="619">
      <c r="F619" s="8" t="str">
        <f>IFERROR(__xludf.DUMMYFUNCTION("""COMPUTED_VALUE"""),"")</f>
        <v/>
      </c>
      <c r="G619" s="3" t="s">
        <v>363</v>
      </c>
      <c r="H619" s="3"/>
    </row>
    <row r="620">
      <c r="F620" s="8" t="str">
        <f>IFERROR(__xludf.DUMMYFUNCTION("""COMPUTED_VALUE"""),"")</f>
        <v/>
      </c>
      <c r="G620" s="3" t="s">
        <v>363</v>
      </c>
      <c r="H620" s="3"/>
    </row>
    <row r="621">
      <c r="F621" s="8" t="str">
        <f>IFERROR(__xludf.DUMMYFUNCTION("""COMPUTED_VALUE"""),"")</f>
        <v/>
      </c>
      <c r="G621" s="3" t="s">
        <v>363</v>
      </c>
      <c r="H621" s="3"/>
    </row>
    <row r="622">
      <c r="F622" s="8" t="str">
        <f>IFERROR(__xludf.DUMMYFUNCTION("""COMPUTED_VALUE"""),"")</f>
        <v/>
      </c>
      <c r="G622" s="3" t="s">
        <v>363</v>
      </c>
      <c r="H622" s="3"/>
    </row>
    <row r="623">
      <c r="F623" s="8" t="str">
        <f>IFERROR(__xludf.DUMMYFUNCTION("""COMPUTED_VALUE"""),"")</f>
        <v/>
      </c>
      <c r="G623" s="3" t="s">
        <v>363</v>
      </c>
      <c r="H623" s="3"/>
    </row>
    <row r="624">
      <c r="F624" s="8" t="str">
        <f>IFERROR(__xludf.DUMMYFUNCTION("""COMPUTED_VALUE"""),"")</f>
        <v/>
      </c>
      <c r="G624" s="3" t="s">
        <v>363</v>
      </c>
      <c r="H624" s="3"/>
    </row>
    <row r="625">
      <c r="F625" s="8" t="str">
        <f>IFERROR(__xludf.DUMMYFUNCTION("""COMPUTED_VALUE"""),"")</f>
        <v/>
      </c>
      <c r="G625" s="3" t="s">
        <v>363</v>
      </c>
      <c r="H625" s="3"/>
    </row>
    <row r="626">
      <c r="F626" s="8" t="str">
        <f>IFERROR(__xludf.DUMMYFUNCTION("""COMPUTED_VALUE"""),"")</f>
        <v/>
      </c>
      <c r="G626" s="3" t="s">
        <v>363</v>
      </c>
      <c r="H626" s="3"/>
    </row>
    <row r="627">
      <c r="F627" s="8" t="str">
        <f>IFERROR(__xludf.DUMMYFUNCTION("""COMPUTED_VALUE"""),"")</f>
        <v/>
      </c>
      <c r="G627" s="3" t="s">
        <v>363</v>
      </c>
      <c r="H627" s="3"/>
    </row>
    <row r="628">
      <c r="F628" s="8" t="str">
        <f>IFERROR(__xludf.DUMMYFUNCTION("""COMPUTED_VALUE"""),"")</f>
        <v/>
      </c>
      <c r="G628" s="3" t="s">
        <v>363</v>
      </c>
      <c r="H628" s="3"/>
    </row>
    <row r="629">
      <c r="F629" s="8" t="str">
        <f>IFERROR(__xludf.DUMMYFUNCTION("""COMPUTED_VALUE"""),"")</f>
        <v/>
      </c>
      <c r="G629" s="3" t="s">
        <v>363</v>
      </c>
      <c r="H629" s="3"/>
    </row>
    <row r="630">
      <c r="F630" s="8" t="str">
        <f>IFERROR(__xludf.DUMMYFUNCTION("""COMPUTED_VALUE"""),"")</f>
        <v/>
      </c>
      <c r="G630" s="3" t="s">
        <v>363</v>
      </c>
      <c r="H630" s="3"/>
    </row>
    <row r="631">
      <c r="F631" s="8" t="str">
        <f>IFERROR(__xludf.DUMMYFUNCTION("""COMPUTED_VALUE"""),"")</f>
        <v/>
      </c>
      <c r="G631" s="3" t="s">
        <v>363</v>
      </c>
      <c r="H631" s="3"/>
    </row>
    <row r="632">
      <c r="F632" s="8" t="str">
        <f>IFERROR(__xludf.DUMMYFUNCTION("""COMPUTED_VALUE"""),"")</f>
        <v/>
      </c>
      <c r="G632" s="3" t="s">
        <v>363</v>
      </c>
      <c r="H632" s="3"/>
    </row>
    <row r="633">
      <c r="F633" s="8" t="str">
        <f>IFERROR(__xludf.DUMMYFUNCTION("""COMPUTED_VALUE"""),"")</f>
        <v/>
      </c>
      <c r="G633" s="3" t="s">
        <v>363</v>
      </c>
      <c r="H633" s="3"/>
    </row>
    <row r="634">
      <c r="F634" s="8" t="str">
        <f>IFERROR(__xludf.DUMMYFUNCTION("""COMPUTED_VALUE"""),"")</f>
        <v/>
      </c>
      <c r="G634" s="3" t="s">
        <v>363</v>
      </c>
      <c r="H634" s="3"/>
    </row>
    <row r="635">
      <c r="F635" s="8" t="str">
        <f>IFERROR(__xludf.DUMMYFUNCTION("""COMPUTED_VALUE"""),"")</f>
        <v/>
      </c>
      <c r="G635" s="3" t="s">
        <v>363</v>
      </c>
      <c r="H635" s="3"/>
    </row>
    <row r="636">
      <c r="F636" s="8" t="str">
        <f>IFERROR(__xludf.DUMMYFUNCTION("""COMPUTED_VALUE"""),"")</f>
        <v/>
      </c>
      <c r="G636" s="3" t="s">
        <v>363</v>
      </c>
      <c r="H636" s="3"/>
    </row>
    <row r="637">
      <c r="F637" s="8" t="str">
        <f>IFERROR(__xludf.DUMMYFUNCTION("""COMPUTED_VALUE"""),"")</f>
        <v/>
      </c>
      <c r="G637" s="3" t="s">
        <v>363</v>
      </c>
      <c r="H637" s="3"/>
    </row>
    <row r="638">
      <c r="F638" s="8" t="str">
        <f>IFERROR(__xludf.DUMMYFUNCTION("""COMPUTED_VALUE"""),"")</f>
        <v/>
      </c>
      <c r="G638" s="3" t="s">
        <v>363</v>
      </c>
      <c r="H638" s="3"/>
    </row>
    <row r="639">
      <c r="F639" s="8" t="str">
        <f>IFERROR(__xludf.DUMMYFUNCTION("""COMPUTED_VALUE"""),"")</f>
        <v/>
      </c>
      <c r="G639" s="3" t="s">
        <v>363</v>
      </c>
      <c r="H639" s="3"/>
    </row>
    <row r="640">
      <c r="F640" s="8" t="str">
        <f>IFERROR(__xludf.DUMMYFUNCTION("""COMPUTED_VALUE"""),"")</f>
        <v/>
      </c>
      <c r="G640" s="3" t="s">
        <v>363</v>
      </c>
      <c r="H640" s="3"/>
    </row>
    <row r="641">
      <c r="F641" s="8" t="str">
        <f>IFERROR(__xludf.DUMMYFUNCTION("""COMPUTED_VALUE"""),"")</f>
        <v/>
      </c>
      <c r="G641" s="3" t="s">
        <v>363</v>
      </c>
      <c r="H641" s="3"/>
    </row>
    <row r="642">
      <c r="F642" s="8" t="str">
        <f>IFERROR(__xludf.DUMMYFUNCTION("""COMPUTED_VALUE"""),"")</f>
        <v/>
      </c>
      <c r="G642" s="3" t="s">
        <v>363</v>
      </c>
      <c r="H642" s="3"/>
    </row>
    <row r="643">
      <c r="F643" s="8" t="str">
        <f>IFERROR(__xludf.DUMMYFUNCTION("""COMPUTED_VALUE"""),"")</f>
        <v/>
      </c>
      <c r="G643" s="3" t="s">
        <v>363</v>
      </c>
      <c r="H643" s="3"/>
    </row>
    <row r="644">
      <c r="F644" s="8" t="str">
        <f>IFERROR(__xludf.DUMMYFUNCTION("""COMPUTED_VALUE"""),"")</f>
        <v/>
      </c>
      <c r="G644" s="3" t="s">
        <v>363</v>
      </c>
      <c r="H644" s="3"/>
    </row>
    <row r="645">
      <c r="F645" s="8" t="str">
        <f>IFERROR(__xludf.DUMMYFUNCTION("""COMPUTED_VALUE"""),"")</f>
        <v/>
      </c>
      <c r="G645" s="3" t="s">
        <v>363</v>
      </c>
      <c r="H645" s="3"/>
    </row>
    <row r="646">
      <c r="F646" s="8" t="str">
        <f>IFERROR(__xludf.DUMMYFUNCTION("""COMPUTED_VALUE"""),"")</f>
        <v/>
      </c>
      <c r="G646" s="3" t="s">
        <v>363</v>
      </c>
      <c r="H646" s="3"/>
    </row>
    <row r="647">
      <c r="F647" s="8" t="str">
        <f>IFERROR(__xludf.DUMMYFUNCTION("""COMPUTED_VALUE"""),"")</f>
        <v/>
      </c>
      <c r="G647" s="3" t="s">
        <v>363</v>
      </c>
      <c r="H647" s="3"/>
    </row>
    <row r="648">
      <c r="F648" s="8" t="str">
        <f>IFERROR(__xludf.DUMMYFUNCTION("""COMPUTED_VALUE"""),"")</f>
        <v/>
      </c>
      <c r="G648" s="3" t="s">
        <v>363</v>
      </c>
      <c r="H648" s="3"/>
    </row>
    <row r="649">
      <c r="F649" s="8" t="str">
        <f>IFERROR(__xludf.DUMMYFUNCTION("""COMPUTED_VALUE"""),"")</f>
        <v/>
      </c>
      <c r="G649" s="3" t="s">
        <v>363</v>
      </c>
      <c r="H649" s="3"/>
    </row>
    <row r="650">
      <c r="F650" s="8" t="str">
        <f>IFERROR(__xludf.DUMMYFUNCTION("""COMPUTED_VALUE"""),"")</f>
        <v/>
      </c>
      <c r="G650" s="3" t="s">
        <v>363</v>
      </c>
      <c r="H650" s="3"/>
    </row>
    <row r="651">
      <c r="F651" s="8" t="str">
        <f>IFERROR(__xludf.DUMMYFUNCTION("""COMPUTED_VALUE"""),"")</f>
        <v/>
      </c>
      <c r="G651" s="3" t="s">
        <v>363</v>
      </c>
      <c r="H651" s="3"/>
    </row>
    <row r="652">
      <c r="F652" s="8" t="str">
        <f>IFERROR(__xludf.DUMMYFUNCTION("""COMPUTED_VALUE"""),"")</f>
        <v/>
      </c>
      <c r="G652" s="3" t="s">
        <v>363</v>
      </c>
      <c r="H652" s="3"/>
    </row>
    <row r="653">
      <c r="F653" s="8" t="str">
        <f>IFERROR(__xludf.DUMMYFUNCTION("""COMPUTED_VALUE"""),"")</f>
        <v/>
      </c>
      <c r="G653" s="3" t="s">
        <v>363</v>
      </c>
      <c r="H653" s="3"/>
    </row>
    <row r="654">
      <c r="F654" s="8" t="str">
        <f>IFERROR(__xludf.DUMMYFUNCTION("""COMPUTED_VALUE"""),"")</f>
        <v/>
      </c>
      <c r="G654" s="3" t="s">
        <v>363</v>
      </c>
      <c r="H654" s="3"/>
    </row>
    <row r="655">
      <c r="F655" s="8" t="str">
        <f>IFERROR(__xludf.DUMMYFUNCTION("""COMPUTED_VALUE"""),"")</f>
        <v/>
      </c>
      <c r="G655" s="3" t="s">
        <v>363</v>
      </c>
      <c r="H655" s="3"/>
    </row>
    <row r="656">
      <c r="F656" s="8" t="str">
        <f>IFERROR(__xludf.DUMMYFUNCTION("""COMPUTED_VALUE"""),"")</f>
        <v/>
      </c>
      <c r="G656" s="3" t="s">
        <v>363</v>
      </c>
      <c r="H656" s="3"/>
    </row>
    <row r="657">
      <c r="F657" s="8" t="str">
        <f>IFERROR(__xludf.DUMMYFUNCTION("""COMPUTED_VALUE"""),"")</f>
        <v/>
      </c>
      <c r="G657" s="3" t="s">
        <v>363</v>
      </c>
      <c r="H657" s="3"/>
    </row>
    <row r="658">
      <c r="F658" s="8" t="str">
        <f>IFERROR(__xludf.DUMMYFUNCTION("""COMPUTED_VALUE"""),"")</f>
        <v/>
      </c>
      <c r="G658" s="3" t="s">
        <v>363</v>
      </c>
      <c r="H658" s="3"/>
    </row>
    <row r="659">
      <c r="F659" s="8" t="str">
        <f>IFERROR(__xludf.DUMMYFUNCTION("""COMPUTED_VALUE"""),"")</f>
        <v/>
      </c>
      <c r="G659" s="3" t="s">
        <v>363</v>
      </c>
      <c r="H659" s="3"/>
    </row>
    <row r="660">
      <c r="F660" s="8" t="str">
        <f>IFERROR(__xludf.DUMMYFUNCTION("""COMPUTED_VALUE"""),"")</f>
        <v/>
      </c>
      <c r="G660" s="3" t="s">
        <v>363</v>
      </c>
      <c r="H660" s="3"/>
    </row>
    <row r="661">
      <c r="F661" s="8" t="str">
        <f>IFERROR(__xludf.DUMMYFUNCTION("""COMPUTED_VALUE"""),"")</f>
        <v/>
      </c>
      <c r="G661" s="3" t="s">
        <v>363</v>
      </c>
      <c r="H661" s="3"/>
    </row>
    <row r="662">
      <c r="F662" s="8" t="str">
        <f>IFERROR(__xludf.DUMMYFUNCTION("""COMPUTED_VALUE"""),"")</f>
        <v/>
      </c>
      <c r="G662" s="3" t="s">
        <v>363</v>
      </c>
      <c r="H662" s="3"/>
    </row>
    <row r="663">
      <c r="F663" s="8" t="str">
        <f>IFERROR(__xludf.DUMMYFUNCTION("""COMPUTED_VALUE"""),"")</f>
        <v/>
      </c>
      <c r="G663" s="3" t="s">
        <v>363</v>
      </c>
      <c r="H663" s="3"/>
    </row>
    <row r="664">
      <c r="F664" s="8" t="str">
        <f>IFERROR(__xludf.DUMMYFUNCTION("""COMPUTED_VALUE"""),"")</f>
        <v/>
      </c>
      <c r="G664" s="3" t="s">
        <v>363</v>
      </c>
      <c r="H664" s="3"/>
    </row>
    <row r="665">
      <c r="F665" s="8" t="str">
        <f>IFERROR(__xludf.DUMMYFUNCTION("""COMPUTED_VALUE"""),"")</f>
        <v/>
      </c>
      <c r="G665" s="3" t="s">
        <v>363</v>
      </c>
      <c r="H665" s="3"/>
    </row>
    <row r="666">
      <c r="F666" s="8" t="str">
        <f>IFERROR(__xludf.DUMMYFUNCTION("""COMPUTED_VALUE"""),"")</f>
        <v/>
      </c>
      <c r="G666" s="3" t="s">
        <v>363</v>
      </c>
      <c r="H666" s="3"/>
    </row>
    <row r="667">
      <c r="F667" s="8" t="str">
        <f>IFERROR(__xludf.DUMMYFUNCTION("""COMPUTED_VALUE"""),"")</f>
        <v/>
      </c>
      <c r="G667" s="3" t="s">
        <v>363</v>
      </c>
      <c r="H667" s="3"/>
    </row>
    <row r="668">
      <c r="F668" s="8" t="str">
        <f>IFERROR(__xludf.DUMMYFUNCTION("""COMPUTED_VALUE"""),"")</f>
        <v/>
      </c>
      <c r="G668" s="3" t="s">
        <v>363</v>
      </c>
      <c r="H668" s="3"/>
    </row>
    <row r="669">
      <c r="F669" s="8" t="str">
        <f>IFERROR(__xludf.DUMMYFUNCTION("""COMPUTED_VALUE"""),"")</f>
        <v/>
      </c>
      <c r="G669" s="3" t="s">
        <v>363</v>
      </c>
      <c r="H669" s="3"/>
    </row>
    <row r="670">
      <c r="F670" s="8" t="str">
        <f>IFERROR(__xludf.DUMMYFUNCTION("""COMPUTED_VALUE"""),"")</f>
        <v/>
      </c>
      <c r="G670" s="3" t="s">
        <v>363</v>
      </c>
      <c r="H670" s="3"/>
    </row>
    <row r="671">
      <c r="F671" s="8" t="str">
        <f>IFERROR(__xludf.DUMMYFUNCTION("""COMPUTED_VALUE"""),"")</f>
        <v/>
      </c>
      <c r="G671" s="3" t="s">
        <v>363</v>
      </c>
      <c r="H671" s="3"/>
    </row>
    <row r="672">
      <c r="F672" s="8" t="str">
        <f>IFERROR(__xludf.DUMMYFUNCTION("""COMPUTED_VALUE"""),"")</f>
        <v/>
      </c>
      <c r="G672" s="3" t="s">
        <v>363</v>
      </c>
      <c r="H672" s="3"/>
    </row>
    <row r="673">
      <c r="F673" s="8" t="str">
        <f>IFERROR(__xludf.DUMMYFUNCTION("""COMPUTED_VALUE"""),"")</f>
        <v/>
      </c>
      <c r="G673" s="3" t="s">
        <v>363</v>
      </c>
      <c r="H673" s="3"/>
    </row>
    <row r="674">
      <c r="F674" s="8" t="str">
        <f>IFERROR(__xludf.DUMMYFUNCTION("""COMPUTED_VALUE"""),"")</f>
        <v/>
      </c>
      <c r="G674" s="3" t="s">
        <v>363</v>
      </c>
      <c r="H674" s="3"/>
    </row>
    <row r="675">
      <c r="F675" s="8" t="str">
        <f>IFERROR(__xludf.DUMMYFUNCTION("""COMPUTED_VALUE"""),"")</f>
        <v/>
      </c>
      <c r="G675" s="3" t="s">
        <v>363</v>
      </c>
      <c r="H675" s="3"/>
    </row>
    <row r="676">
      <c r="F676" s="8" t="str">
        <f>IFERROR(__xludf.DUMMYFUNCTION("""COMPUTED_VALUE"""),"")</f>
        <v/>
      </c>
      <c r="G676" s="3" t="s">
        <v>363</v>
      </c>
      <c r="H676" s="3"/>
    </row>
    <row r="677">
      <c r="F677" s="8" t="str">
        <f>IFERROR(__xludf.DUMMYFUNCTION("""COMPUTED_VALUE"""),"")</f>
        <v/>
      </c>
      <c r="G677" s="3" t="s">
        <v>363</v>
      </c>
      <c r="H677" s="3"/>
    </row>
    <row r="678">
      <c r="F678" s="8" t="str">
        <f>IFERROR(__xludf.DUMMYFUNCTION("""COMPUTED_VALUE"""),"")</f>
        <v/>
      </c>
      <c r="G678" s="3" t="s">
        <v>363</v>
      </c>
      <c r="H678" s="3"/>
    </row>
    <row r="679">
      <c r="F679" s="8" t="str">
        <f>IFERROR(__xludf.DUMMYFUNCTION("""COMPUTED_VALUE"""),"")</f>
        <v/>
      </c>
      <c r="G679" s="3" t="s">
        <v>363</v>
      </c>
      <c r="H679" s="3"/>
    </row>
    <row r="680">
      <c r="F680" s="8" t="str">
        <f>IFERROR(__xludf.DUMMYFUNCTION("""COMPUTED_VALUE"""),"")</f>
        <v/>
      </c>
      <c r="G680" s="3" t="s">
        <v>363</v>
      </c>
      <c r="H680" s="3"/>
    </row>
    <row r="681">
      <c r="F681" s="8" t="str">
        <f>IFERROR(__xludf.DUMMYFUNCTION("""COMPUTED_VALUE"""),"")</f>
        <v/>
      </c>
      <c r="G681" s="3" t="s">
        <v>363</v>
      </c>
      <c r="H681" s="3"/>
    </row>
    <row r="682">
      <c r="F682" s="8" t="str">
        <f>IFERROR(__xludf.DUMMYFUNCTION("""COMPUTED_VALUE"""),"")</f>
        <v/>
      </c>
      <c r="G682" s="3" t="s">
        <v>363</v>
      </c>
      <c r="H682" s="3"/>
    </row>
    <row r="683">
      <c r="F683" s="8" t="str">
        <f>IFERROR(__xludf.DUMMYFUNCTION("""COMPUTED_VALUE"""),"")</f>
        <v/>
      </c>
      <c r="G683" s="3" t="s">
        <v>363</v>
      </c>
      <c r="H683" s="3"/>
    </row>
    <row r="684">
      <c r="F684" s="8" t="str">
        <f>IFERROR(__xludf.DUMMYFUNCTION("""COMPUTED_VALUE"""),"")</f>
        <v/>
      </c>
      <c r="G684" s="3" t="s">
        <v>363</v>
      </c>
      <c r="H684" s="3"/>
    </row>
    <row r="685">
      <c r="F685" s="8" t="str">
        <f>IFERROR(__xludf.DUMMYFUNCTION("""COMPUTED_VALUE"""),"")</f>
        <v/>
      </c>
      <c r="G685" s="3" t="s">
        <v>363</v>
      </c>
      <c r="H685" s="3"/>
    </row>
    <row r="686">
      <c r="F686" s="8" t="str">
        <f>IFERROR(__xludf.DUMMYFUNCTION("""COMPUTED_VALUE"""),"")</f>
        <v/>
      </c>
      <c r="G686" s="3" t="s">
        <v>363</v>
      </c>
      <c r="H686" s="3"/>
    </row>
    <row r="687">
      <c r="F687" s="8" t="str">
        <f>IFERROR(__xludf.DUMMYFUNCTION("""COMPUTED_VALUE"""),"")</f>
        <v/>
      </c>
      <c r="G687" s="3" t="s">
        <v>363</v>
      </c>
      <c r="H687" s="3"/>
    </row>
    <row r="688">
      <c r="F688" s="8" t="str">
        <f>IFERROR(__xludf.DUMMYFUNCTION("""COMPUTED_VALUE"""),"")</f>
        <v/>
      </c>
      <c r="G688" s="3" t="s">
        <v>363</v>
      </c>
      <c r="H688" s="3"/>
    </row>
    <row r="689">
      <c r="F689" s="8" t="str">
        <f>IFERROR(__xludf.DUMMYFUNCTION("""COMPUTED_VALUE"""),"")</f>
        <v/>
      </c>
      <c r="G689" s="3" t="s">
        <v>363</v>
      </c>
      <c r="H689" s="3"/>
    </row>
    <row r="690">
      <c r="F690" s="8" t="str">
        <f>IFERROR(__xludf.DUMMYFUNCTION("""COMPUTED_VALUE"""),"")</f>
        <v/>
      </c>
      <c r="G690" s="3" t="s">
        <v>363</v>
      </c>
      <c r="H690" s="3"/>
    </row>
    <row r="691">
      <c r="F691" s="8" t="str">
        <f>IFERROR(__xludf.DUMMYFUNCTION("""COMPUTED_VALUE"""),"")</f>
        <v/>
      </c>
      <c r="G691" s="3" t="s">
        <v>363</v>
      </c>
      <c r="H691" s="3"/>
    </row>
    <row r="692">
      <c r="F692" s="8" t="str">
        <f>IFERROR(__xludf.DUMMYFUNCTION("""COMPUTED_VALUE"""),"")</f>
        <v/>
      </c>
      <c r="G692" s="3" t="s">
        <v>363</v>
      </c>
      <c r="H692" s="3"/>
    </row>
    <row r="693">
      <c r="F693" s="8" t="str">
        <f>IFERROR(__xludf.DUMMYFUNCTION("""COMPUTED_VALUE"""),"")</f>
        <v/>
      </c>
      <c r="G693" s="3" t="s">
        <v>363</v>
      </c>
      <c r="H693" s="3"/>
    </row>
    <row r="694">
      <c r="F694" s="8" t="str">
        <f>IFERROR(__xludf.DUMMYFUNCTION("""COMPUTED_VALUE"""),"")</f>
        <v/>
      </c>
      <c r="G694" s="3" t="s">
        <v>363</v>
      </c>
      <c r="H694" s="3"/>
    </row>
    <row r="695">
      <c r="F695" s="8" t="str">
        <f>IFERROR(__xludf.DUMMYFUNCTION("""COMPUTED_VALUE"""),"")</f>
        <v/>
      </c>
      <c r="G695" s="3" t="s">
        <v>363</v>
      </c>
      <c r="H695" s="3"/>
    </row>
    <row r="696">
      <c r="F696" s="8" t="str">
        <f>IFERROR(__xludf.DUMMYFUNCTION("""COMPUTED_VALUE"""),"")</f>
        <v/>
      </c>
      <c r="G696" s="3" t="s">
        <v>363</v>
      </c>
      <c r="H696" s="3"/>
    </row>
    <row r="697">
      <c r="F697" s="8" t="str">
        <f>IFERROR(__xludf.DUMMYFUNCTION("""COMPUTED_VALUE"""),"")</f>
        <v/>
      </c>
      <c r="G697" s="3" t="s">
        <v>363</v>
      </c>
      <c r="H697" s="3"/>
    </row>
    <row r="698">
      <c r="F698" s="8" t="str">
        <f>IFERROR(__xludf.DUMMYFUNCTION("""COMPUTED_VALUE"""),"")</f>
        <v/>
      </c>
      <c r="G698" s="3" t="s">
        <v>363</v>
      </c>
      <c r="H698" s="3"/>
    </row>
    <row r="699">
      <c r="F699" s="8" t="str">
        <f>IFERROR(__xludf.DUMMYFUNCTION("""COMPUTED_VALUE"""),"")</f>
        <v/>
      </c>
      <c r="G699" s="3" t="s">
        <v>363</v>
      </c>
      <c r="H699" s="3"/>
    </row>
    <row r="700">
      <c r="F700" s="8" t="str">
        <f>IFERROR(__xludf.DUMMYFUNCTION("""COMPUTED_VALUE"""),"")</f>
        <v/>
      </c>
      <c r="G700" s="3" t="s">
        <v>363</v>
      </c>
      <c r="H700" s="3"/>
    </row>
    <row r="701">
      <c r="F701" s="8" t="str">
        <f>IFERROR(__xludf.DUMMYFUNCTION("""COMPUTED_VALUE"""),"")</f>
        <v/>
      </c>
      <c r="G701" s="3" t="s">
        <v>363</v>
      </c>
      <c r="H701" s="3"/>
    </row>
    <row r="702">
      <c r="F702" s="8" t="str">
        <f>IFERROR(__xludf.DUMMYFUNCTION("""COMPUTED_VALUE"""),"")</f>
        <v/>
      </c>
      <c r="G702" s="3" t="s">
        <v>363</v>
      </c>
      <c r="H702" s="3"/>
    </row>
    <row r="703">
      <c r="F703" s="8" t="str">
        <f>IFERROR(__xludf.DUMMYFUNCTION("""COMPUTED_VALUE"""),"")</f>
        <v/>
      </c>
      <c r="G703" s="3" t="s">
        <v>363</v>
      </c>
      <c r="H703" s="3"/>
    </row>
    <row r="704">
      <c r="F704" s="8" t="str">
        <f>IFERROR(__xludf.DUMMYFUNCTION("""COMPUTED_VALUE"""),"")</f>
        <v/>
      </c>
      <c r="G704" s="3" t="s">
        <v>363</v>
      </c>
      <c r="H704" s="3"/>
    </row>
    <row r="705">
      <c r="F705" s="8" t="str">
        <f>IFERROR(__xludf.DUMMYFUNCTION("""COMPUTED_VALUE"""),"")</f>
        <v/>
      </c>
      <c r="G705" s="3" t="s">
        <v>363</v>
      </c>
      <c r="H705" s="3"/>
    </row>
    <row r="706">
      <c r="F706" s="8" t="str">
        <f>IFERROR(__xludf.DUMMYFUNCTION("""COMPUTED_VALUE"""),"")</f>
        <v/>
      </c>
      <c r="G706" s="3" t="s">
        <v>363</v>
      </c>
      <c r="H706" s="3"/>
    </row>
    <row r="707">
      <c r="F707" s="8" t="str">
        <f>IFERROR(__xludf.DUMMYFUNCTION("""COMPUTED_VALUE"""),"")</f>
        <v/>
      </c>
      <c r="G707" s="3" t="s">
        <v>363</v>
      </c>
      <c r="H707" s="3"/>
    </row>
    <row r="708">
      <c r="F708" s="8" t="str">
        <f>IFERROR(__xludf.DUMMYFUNCTION("""COMPUTED_VALUE"""),"")</f>
        <v/>
      </c>
      <c r="G708" s="3" t="s">
        <v>363</v>
      </c>
      <c r="H708" s="3"/>
    </row>
    <row r="709">
      <c r="F709" s="8" t="str">
        <f>IFERROR(__xludf.DUMMYFUNCTION("""COMPUTED_VALUE"""),"")</f>
        <v/>
      </c>
      <c r="G709" s="3" t="s">
        <v>363</v>
      </c>
      <c r="H709" s="3"/>
    </row>
    <row r="710">
      <c r="F710" s="8" t="str">
        <f>IFERROR(__xludf.DUMMYFUNCTION("""COMPUTED_VALUE"""),"")</f>
        <v/>
      </c>
      <c r="G710" s="3" t="s">
        <v>363</v>
      </c>
      <c r="H710" s="3"/>
    </row>
    <row r="711">
      <c r="F711" s="8" t="str">
        <f>IFERROR(__xludf.DUMMYFUNCTION("""COMPUTED_VALUE"""),"")</f>
        <v/>
      </c>
      <c r="G711" s="3" t="s">
        <v>363</v>
      </c>
      <c r="H711" s="3"/>
    </row>
    <row r="712">
      <c r="F712" s="8" t="str">
        <f>IFERROR(__xludf.DUMMYFUNCTION("""COMPUTED_VALUE"""),"")</f>
        <v/>
      </c>
      <c r="G712" s="3" t="s">
        <v>363</v>
      </c>
      <c r="H712" s="3"/>
    </row>
    <row r="713">
      <c r="F713" s="8" t="str">
        <f>IFERROR(__xludf.DUMMYFUNCTION("""COMPUTED_VALUE"""),"")</f>
        <v/>
      </c>
      <c r="G713" s="3" t="s">
        <v>363</v>
      </c>
      <c r="H713" s="3"/>
    </row>
    <row r="714">
      <c r="F714" s="8" t="str">
        <f>IFERROR(__xludf.DUMMYFUNCTION("""COMPUTED_VALUE"""),"")</f>
        <v/>
      </c>
      <c r="G714" s="3" t="s">
        <v>363</v>
      </c>
      <c r="H714" s="3"/>
    </row>
    <row r="715">
      <c r="F715" s="8" t="str">
        <f>IFERROR(__xludf.DUMMYFUNCTION("""COMPUTED_VALUE"""),"")</f>
        <v/>
      </c>
      <c r="G715" s="3" t="s">
        <v>363</v>
      </c>
      <c r="H715" s="3"/>
    </row>
    <row r="716">
      <c r="F716" s="8" t="str">
        <f>IFERROR(__xludf.DUMMYFUNCTION("""COMPUTED_VALUE"""),"")</f>
        <v/>
      </c>
      <c r="G716" s="3" t="s">
        <v>363</v>
      </c>
      <c r="H716" s="3"/>
    </row>
    <row r="717">
      <c r="F717" s="8" t="str">
        <f>IFERROR(__xludf.DUMMYFUNCTION("""COMPUTED_VALUE"""),"")</f>
        <v/>
      </c>
      <c r="G717" s="3" t="s">
        <v>363</v>
      </c>
      <c r="H717" s="3"/>
    </row>
    <row r="718">
      <c r="F718" s="8" t="str">
        <f>IFERROR(__xludf.DUMMYFUNCTION("""COMPUTED_VALUE"""),"")</f>
        <v/>
      </c>
      <c r="G718" s="3" t="s">
        <v>363</v>
      </c>
      <c r="H718" s="3"/>
    </row>
    <row r="719">
      <c r="F719" s="8" t="str">
        <f>IFERROR(__xludf.DUMMYFUNCTION("""COMPUTED_VALUE"""),"")</f>
        <v/>
      </c>
      <c r="G719" s="3" t="s">
        <v>363</v>
      </c>
      <c r="H719" s="3"/>
    </row>
    <row r="720">
      <c r="F720" s="8" t="str">
        <f>IFERROR(__xludf.DUMMYFUNCTION("""COMPUTED_VALUE"""),"")</f>
        <v/>
      </c>
      <c r="G720" s="3" t="s">
        <v>363</v>
      </c>
      <c r="H720" s="3"/>
    </row>
    <row r="721">
      <c r="F721" s="8" t="str">
        <f>IFERROR(__xludf.DUMMYFUNCTION("""COMPUTED_VALUE"""),"")</f>
        <v/>
      </c>
      <c r="G721" s="3" t="s">
        <v>363</v>
      </c>
      <c r="H721" s="3"/>
    </row>
    <row r="722">
      <c r="F722" s="8" t="str">
        <f>IFERROR(__xludf.DUMMYFUNCTION("""COMPUTED_VALUE"""),"")</f>
        <v/>
      </c>
      <c r="G722" s="3" t="s">
        <v>363</v>
      </c>
      <c r="H722" s="3"/>
    </row>
    <row r="723">
      <c r="F723" s="8" t="str">
        <f>IFERROR(__xludf.DUMMYFUNCTION("""COMPUTED_VALUE"""),"")</f>
        <v/>
      </c>
      <c r="G723" s="3" t="s">
        <v>363</v>
      </c>
      <c r="H723" s="3"/>
    </row>
    <row r="724">
      <c r="F724" s="8" t="str">
        <f>IFERROR(__xludf.DUMMYFUNCTION("""COMPUTED_VALUE"""),"")</f>
        <v/>
      </c>
      <c r="G724" s="3" t="s">
        <v>363</v>
      </c>
      <c r="H724" s="3"/>
    </row>
    <row r="725">
      <c r="F725" s="8" t="str">
        <f>IFERROR(__xludf.DUMMYFUNCTION("""COMPUTED_VALUE"""),"")</f>
        <v/>
      </c>
      <c r="G725" s="3" t="s">
        <v>363</v>
      </c>
      <c r="H725" s="3"/>
    </row>
    <row r="726">
      <c r="F726" s="8" t="str">
        <f>IFERROR(__xludf.DUMMYFUNCTION("""COMPUTED_VALUE"""),"")</f>
        <v/>
      </c>
      <c r="G726" s="3" t="s">
        <v>363</v>
      </c>
      <c r="H726" s="3"/>
    </row>
    <row r="727">
      <c r="F727" s="8" t="str">
        <f>IFERROR(__xludf.DUMMYFUNCTION("""COMPUTED_VALUE"""),"")</f>
        <v/>
      </c>
      <c r="G727" s="3" t="s">
        <v>363</v>
      </c>
      <c r="H727" s="3"/>
    </row>
    <row r="728">
      <c r="F728" s="8" t="str">
        <f>IFERROR(__xludf.DUMMYFUNCTION("""COMPUTED_VALUE"""),"")</f>
        <v/>
      </c>
      <c r="G728" s="3" t="s">
        <v>363</v>
      </c>
      <c r="H728" s="3"/>
    </row>
    <row r="729">
      <c r="F729" s="8" t="str">
        <f>IFERROR(__xludf.DUMMYFUNCTION("""COMPUTED_VALUE"""),"")</f>
        <v/>
      </c>
      <c r="G729" s="3" t="s">
        <v>363</v>
      </c>
      <c r="H729" s="3"/>
    </row>
    <row r="730">
      <c r="F730" s="8" t="str">
        <f>IFERROR(__xludf.DUMMYFUNCTION("""COMPUTED_VALUE"""),"")</f>
        <v/>
      </c>
      <c r="G730" s="3" t="s">
        <v>363</v>
      </c>
      <c r="H730" s="3"/>
    </row>
    <row r="731">
      <c r="F731" s="8" t="str">
        <f>IFERROR(__xludf.DUMMYFUNCTION("""COMPUTED_VALUE"""),"")</f>
        <v/>
      </c>
      <c r="G731" s="3" t="s">
        <v>363</v>
      </c>
      <c r="H731" s="3"/>
    </row>
    <row r="732">
      <c r="F732" s="8" t="str">
        <f>IFERROR(__xludf.DUMMYFUNCTION("""COMPUTED_VALUE"""),"")</f>
        <v/>
      </c>
      <c r="G732" s="3" t="s">
        <v>363</v>
      </c>
      <c r="H732" s="3"/>
    </row>
    <row r="733">
      <c r="F733" s="8" t="str">
        <f>IFERROR(__xludf.DUMMYFUNCTION("""COMPUTED_VALUE"""),"")</f>
        <v/>
      </c>
      <c r="G733" s="3" t="s">
        <v>363</v>
      </c>
      <c r="H733" s="3"/>
    </row>
    <row r="734">
      <c r="F734" s="8" t="str">
        <f>IFERROR(__xludf.DUMMYFUNCTION("""COMPUTED_VALUE"""),"")</f>
        <v/>
      </c>
      <c r="G734" s="3" t="s">
        <v>363</v>
      </c>
      <c r="H734" s="3"/>
    </row>
    <row r="735">
      <c r="F735" s="8" t="str">
        <f>IFERROR(__xludf.DUMMYFUNCTION("""COMPUTED_VALUE"""),"")</f>
        <v/>
      </c>
      <c r="G735" s="3" t="s">
        <v>363</v>
      </c>
      <c r="H735" s="3"/>
    </row>
    <row r="736">
      <c r="F736" s="8" t="str">
        <f>IFERROR(__xludf.DUMMYFUNCTION("""COMPUTED_VALUE"""),"")</f>
        <v/>
      </c>
      <c r="G736" s="3" t="s">
        <v>363</v>
      </c>
      <c r="H736" s="3"/>
    </row>
    <row r="737">
      <c r="F737" s="8" t="str">
        <f>IFERROR(__xludf.DUMMYFUNCTION("""COMPUTED_VALUE"""),"")</f>
        <v/>
      </c>
      <c r="G737" s="3" t="s">
        <v>363</v>
      </c>
      <c r="H737" s="3"/>
    </row>
    <row r="738">
      <c r="F738" s="8" t="str">
        <f>IFERROR(__xludf.DUMMYFUNCTION("""COMPUTED_VALUE"""),"")</f>
        <v/>
      </c>
      <c r="G738" s="3" t="s">
        <v>363</v>
      </c>
      <c r="H738" s="3"/>
    </row>
    <row r="739">
      <c r="F739" s="8" t="str">
        <f>IFERROR(__xludf.DUMMYFUNCTION("""COMPUTED_VALUE"""),"")</f>
        <v/>
      </c>
      <c r="G739" s="3" t="s">
        <v>363</v>
      </c>
      <c r="H739" s="3"/>
    </row>
    <row r="740">
      <c r="F740" s="8" t="str">
        <f>IFERROR(__xludf.DUMMYFUNCTION("""COMPUTED_VALUE"""),"")</f>
        <v/>
      </c>
      <c r="G740" s="3" t="s">
        <v>363</v>
      </c>
      <c r="H740" s="3"/>
    </row>
    <row r="741">
      <c r="F741" s="8" t="str">
        <f>IFERROR(__xludf.DUMMYFUNCTION("""COMPUTED_VALUE"""),"")</f>
        <v/>
      </c>
      <c r="G741" s="3" t="s">
        <v>363</v>
      </c>
      <c r="H741" s="3"/>
    </row>
    <row r="742">
      <c r="F742" s="8" t="str">
        <f>IFERROR(__xludf.DUMMYFUNCTION("""COMPUTED_VALUE"""),"")</f>
        <v/>
      </c>
      <c r="G742" s="3" t="s">
        <v>363</v>
      </c>
      <c r="H742" s="3"/>
    </row>
    <row r="743">
      <c r="F743" s="8" t="str">
        <f>IFERROR(__xludf.DUMMYFUNCTION("""COMPUTED_VALUE"""),"")</f>
        <v/>
      </c>
      <c r="G743" s="3" t="s">
        <v>363</v>
      </c>
      <c r="H743" s="3"/>
    </row>
    <row r="744">
      <c r="F744" s="8" t="str">
        <f>IFERROR(__xludf.DUMMYFUNCTION("""COMPUTED_VALUE"""),"")</f>
        <v/>
      </c>
      <c r="G744" s="3" t="s">
        <v>363</v>
      </c>
      <c r="H744" s="3"/>
    </row>
    <row r="745">
      <c r="F745" s="8" t="str">
        <f>IFERROR(__xludf.DUMMYFUNCTION("""COMPUTED_VALUE"""),"")</f>
        <v/>
      </c>
      <c r="G745" s="3" t="s">
        <v>363</v>
      </c>
      <c r="H745" s="3"/>
    </row>
    <row r="746">
      <c r="F746" s="8" t="str">
        <f>IFERROR(__xludf.DUMMYFUNCTION("""COMPUTED_VALUE"""),"")</f>
        <v/>
      </c>
      <c r="G746" s="3" t="s">
        <v>363</v>
      </c>
      <c r="H746" s="3"/>
    </row>
    <row r="747">
      <c r="F747" s="8" t="str">
        <f>IFERROR(__xludf.DUMMYFUNCTION("""COMPUTED_VALUE"""),"")</f>
        <v/>
      </c>
      <c r="G747" s="3" t="s">
        <v>363</v>
      </c>
      <c r="H747" s="3"/>
    </row>
    <row r="748">
      <c r="F748" s="8" t="str">
        <f>IFERROR(__xludf.DUMMYFUNCTION("""COMPUTED_VALUE"""),"")</f>
        <v/>
      </c>
      <c r="G748" s="3" t="s">
        <v>363</v>
      </c>
      <c r="H748" s="3"/>
    </row>
    <row r="749">
      <c r="F749" s="8" t="str">
        <f>IFERROR(__xludf.DUMMYFUNCTION("""COMPUTED_VALUE"""),"")</f>
        <v/>
      </c>
      <c r="G749" s="3" t="s">
        <v>363</v>
      </c>
      <c r="H749" s="3"/>
    </row>
    <row r="750">
      <c r="F750" s="8" t="str">
        <f>IFERROR(__xludf.DUMMYFUNCTION("""COMPUTED_VALUE"""),"")</f>
        <v/>
      </c>
      <c r="G750" s="3" t="s">
        <v>363</v>
      </c>
      <c r="H750" s="3"/>
    </row>
    <row r="751">
      <c r="F751" s="8" t="str">
        <f>IFERROR(__xludf.DUMMYFUNCTION("""COMPUTED_VALUE"""),"")</f>
        <v/>
      </c>
      <c r="G751" s="3" t="s">
        <v>363</v>
      </c>
      <c r="H751" s="3"/>
    </row>
    <row r="752">
      <c r="F752" s="8" t="str">
        <f>IFERROR(__xludf.DUMMYFUNCTION("""COMPUTED_VALUE"""),"")</f>
        <v/>
      </c>
      <c r="G752" s="3" t="s">
        <v>363</v>
      </c>
      <c r="H752" s="3"/>
    </row>
    <row r="753">
      <c r="F753" s="8" t="str">
        <f>IFERROR(__xludf.DUMMYFUNCTION("""COMPUTED_VALUE"""),"")</f>
        <v/>
      </c>
      <c r="G753" s="3" t="s">
        <v>363</v>
      </c>
      <c r="H753" s="3"/>
    </row>
    <row r="754">
      <c r="F754" s="8" t="str">
        <f>IFERROR(__xludf.DUMMYFUNCTION("""COMPUTED_VALUE"""),"")</f>
        <v/>
      </c>
      <c r="G754" s="3" t="s">
        <v>363</v>
      </c>
      <c r="H754" s="3"/>
    </row>
    <row r="755">
      <c r="F755" s="8" t="str">
        <f>IFERROR(__xludf.DUMMYFUNCTION("""COMPUTED_VALUE"""),"")</f>
        <v/>
      </c>
      <c r="G755" s="3" t="s">
        <v>363</v>
      </c>
      <c r="H755" s="3"/>
    </row>
    <row r="756">
      <c r="F756" s="8" t="str">
        <f>IFERROR(__xludf.DUMMYFUNCTION("""COMPUTED_VALUE"""),"")</f>
        <v/>
      </c>
      <c r="G756" s="3" t="s">
        <v>363</v>
      </c>
      <c r="H756" s="3"/>
    </row>
    <row r="757">
      <c r="F757" s="8" t="str">
        <f>IFERROR(__xludf.DUMMYFUNCTION("""COMPUTED_VALUE"""),"")</f>
        <v/>
      </c>
      <c r="G757" s="3" t="s">
        <v>363</v>
      </c>
      <c r="H757" s="3"/>
    </row>
    <row r="758">
      <c r="F758" s="8" t="str">
        <f>IFERROR(__xludf.DUMMYFUNCTION("""COMPUTED_VALUE"""),"")</f>
        <v/>
      </c>
      <c r="G758" s="3" t="s">
        <v>363</v>
      </c>
      <c r="H758" s="3"/>
    </row>
    <row r="759">
      <c r="F759" s="8" t="str">
        <f>IFERROR(__xludf.DUMMYFUNCTION("""COMPUTED_VALUE"""),"")</f>
        <v/>
      </c>
      <c r="G759" s="3" t="s">
        <v>363</v>
      </c>
      <c r="H759" s="3"/>
    </row>
    <row r="760">
      <c r="F760" s="8" t="str">
        <f>IFERROR(__xludf.DUMMYFUNCTION("""COMPUTED_VALUE"""),"")</f>
        <v/>
      </c>
      <c r="G760" s="3" t="s">
        <v>363</v>
      </c>
      <c r="H760" s="3"/>
    </row>
    <row r="761">
      <c r="F761" s="8" t="str">
        <f>IFERROR(__xludf.DUMMYFUNCTION("""COMPUTED_VALUE"""),"")</f>
        <v/>
      </c>
      <c r="G761" s="3" t="s">
        <v>363</v>
      </c>
      <c r="H761" s="3"/>
    </row>
    <row r="762">
      <c r="F762" s="8" t="str">
        <f>IFERROR(__xludf.DUMMYFUNCTION("""COMPUTED_VALUE"""),"")</f>
        <v/>
      </c>
      <c r="G762" s="3" t="s">
        <v>363</v>
      </c>
      <c r="H762" s="3"/>
    </row>
    <row r="763">
      <c r="F763" s="8" t="str">
        <f>IFERROR(__xludf.DUMMYFUNCTION("""COMPUTED_VALUE"""),"")</f>
        <v/>
      </c>
      <c r="G763" s="3" t="s">
        <v>363</v>
      </c>
      <c r="H763" s="3"/>
    </row>
    <row r="764">
      <c r="F764" s="8" t="str">
        <f>IFERROR(__xludf.DUMMYFUNCTION("""COMPUTED_VALUE"""),"")</f>
        <v/>
      </c>
      <c r="G764" s="3" t="s">
        <v>363</v>
      </c>
      <c r="H764" s="3"/>
    </row>
    <row r="765">
      <c r="F765" s="8" t="str">
        <f>IFERROR(__xludf.DUMMYFUNCTION("""COMPUTED_VALUE"""),"")</f>
        <v/>
      </c>
      <c r="G765" s="3" t="s">
        <v>363</v>
      </c>
      <c r="H765" s="3"/>
    </row>
    <row r="766">
      <c r="F766" s="8" t="str">
        <f>IFERROR(__xludf.DUMMYFUNCTION("""COMPUTED_VALUE"""),"")</f>
        <v/>
      </c>
      <c r="G766" s="3" t="s">
        <v>363</v>
      </c>
      <c r="H766" s="3"/>
    </row>
    <row r="767">
      <c r="F767" s="8" t="str">
        <f>IFERROR(__xludf.DUMMYFUNCTION("""COMPUTED_VALUE"""),"")</f>
        <v/>
      </c>
      <c r="G767" s="3" t="s">
        <v>363</v>
      </c>
      <c r="H767" s="3"/>
    </row>
    <row r="768">
      <c r="F768" s="8" t="str">
        <f>IFERROR(__xludf.DUMMYFUNCTION("""COMPUTED_VALUE"""),"")</f>
        <v/>
      </c>
      <c r="G768" s="3" t="s">
        <v>363</v>
      </c>
      <c r="H768" s="3"/>
    </row>
    <row r="769">
      <c r="F769" s="8" t="str">
        <f>IFERROR(__xludf.DUMMYFUNCTION("""COMPUTED_VALUE"""),"")</f>
        <v/>
      </c>
      <c r="G769" s="3" t="s">
        <v>363</v>
      </c>
      <c r="H769" s="3"/>
    </row>
    <row r="770">
      <c r="F770" s="8" t="str">
        <f>IFERROR(__xludf.DUMMYFUNCTION("""COMPUTED_VALUE"""),"")</f>
        <v/>
      </c>
      <c r="G770" s="3" t="s">
        <v>363</v>
      </c>
      <c r="H770" s="3"/>
    </row>
    <row r="771">
      <c r="F771" s="8" t="str">
        <f>IFERROR(__xludf.DUMMYFUNCTION("""COMPUTED_VALUE"""),"")</f>
        <v/>
      </c>
      <c r="G771" s="3" t="s">
        <v>363</v>
      </c>
      <c r="H771" s="3"/>
    </row>
    <row r="772">
      <c r="F772" s="8" t="str">
        <f>IFERROR(__xludf.DUMMYFUNCTION("""COMPUTED_VALUE"""),"")</f>
        <v/>
      </c>
      <c r="G772" s="3" t="s">
        <v>363</v>
      </c>
      <c r="H772" s="3"/>
    </row>
    <row r="773">
      <c r="F773" s="8" t="str">
        <f>IFERROR(__xludf.DUMMYFUNCTION("""COMPUTED_VALUE"""),"")</f>
        <v/>
      </c>
      <c r="G773" s="3" t="s">
        <v>363</v>
      </c>
      <c r="H773" s="3"/>
    </row>
    <row r="774">
      <c r="F774" s="8" t="str">
        <f>IFERROR(__xludf.DUMMYFUNCTION("""COMPUTED_VALUE"""),"")</f>
        <v/>
      </c>
      <c r="G774" s="3" t="s">
        <v>363</v>
      </c>
      <c r="H774" s="3"/>
    </row>
    <row r="775">
      <c r="F775" s="8" t="str">
        <f>IFERROR(__xludf.DUMMYFUNCTION("""COMPUTED_VALUE"""),"")</f>
        <v/>
      </c>
      <c r="G775" s="3" t="s">
        <v>363</v>
      </c>
      <c r="H775" s="3"/>
    </row>
    <row r="776">
      <c r="F776" s="8" t="str">
        <f>IFERROR(__xludf.DUMMYFUNCTION("""COMPUTED_VALUE"""),"")</f>
        <v/>
      </c>
      <c r="G776" s="3" t="s">
        <v>363</v>
      </c>
      <c r="H776" s="3"/>
    </row>
    <row r="777">
      <c r="F777" s="8" t="str">
        <f>IFERROR(__xludf.DUMMYFUNCTION("""COMPUTED_VALUE"""),"")</f>
        <v/>
      </c>
      <c r="G777" s="3" t="s">
        <v>363</v>
      </c>
      <c r="H777" s="3"/>
    </row>
    <row r="778">
      <c r="F778" s="8" t="str">
        <f>IFERROR(__xludf.DUMMYFUNCTION("""COMPUTED_VALUE"""),"")</f>
        <v/>
      </c>
      <c r="G778" s="3" t="s">
        <v>363</v>
      </c>
      <c r="H778" s="3"/>
    </row>
    <row r="779">
      <c r="F779" s="8" t="str">
        <f>IFERROR(__xludf.DUMMYFUNCTION("""COMPUTED_VALUE"""),"")</f>
        <v/>
      </c>
      <c r="G779" s="3" t="s">
        <v>363</v>
      </c>
      <c r="H779" s="3"/>
    </row>
    <row r="780">
      <c r="F780" s="8" t="str">
        <f>IFERROR(__xludf.DUMMYFUNCTION("""COMPUTED_VALUE"""),"")</f>
        <v/>
      </c>
      <c r="G780" s="3" t="s">
        <v>363</v>
      </c>
      <c r="H780" s="3"/>
    </row>
    <row r="781">
      <c r="F781" s="8" t="str">
        <f>IFERROR(__xludf.DUMMYFUNCTION("""COMPUTED_VALUE"""),"")</f>
        <v/>
      </c>
      <c r="G781" s="3" t="s">
        <v>363</v>
      </c>
      <c r="H781" s="3"/>
    </row>
    <row r="782">
      <c r="F782" s="8" t="str">
        <f>IFERROR(__xludf.DUMMYFUNCTION("""COMPUTED_VALUE"""),"")</f>
        <v/>
      </c>
      <c r="G782" s="3" t="s">
        <v>363</v>
      </c>
      <c r="H782" s="3"/>
    </row>
    <row r="783">
      <c r="F783" s="8" t="str">
        <f>IFERROR(__xludf.DUMMYFUNCTION("""COMPUTED_VALUE"""),"")</f>
        <v/>
      </c>
      <c r="G783" s="3" t="s">
        <v>363</v>
      </c>
      <c r="H783" s="3"/>
    </row>
    <row r="784">
      <c r="F784" s="8" t="str">
        <f>IFERROR(__xludf.DUMMYFUNCTION("""COMPUTED_VALUE"""),"")</f>
        <v/>
      </c>
      <c r="G784" s="3" t="s">
        <v>363</v>
      </c>
      <c r="H784" s="3"/>
    </row>
    <row r="785">
      <c r="F785" s="8" t="str">
        <f>IFERROR(__xludf.DUMMYFUNCTION("""COMPUTED_VALUE"""),"")</f>
        <v/>
      </c>
      <c r="G785" s="3" t="s">
        <v>363</v>
      </c>
      <c r="H785" s="3"/>
    </row>
    <row r="786">
      <c r="F786" s="8" t="str">
        <f>IFERROR(__xludf.DUMMYFUNCTION("""COMPUTED_VALUE"""),"")</f>
        <v/>
      </c>
      <c r="G786" s="3" t="s">
        <v>363</v>
      </c>
      <c r="H786" s="3"/>
    </row>
    <row r="787">
      <c r="F787" s="8" t="str">
        <f>IFERROR(__xludf.DUMMYFUNCTION("""COMPUTED_VALUE"""),"")</f>
        <v/>
      </c>
      <c r="G787" s="3" t="s">
        <v>363</v>
      </c>
      <c r="H787" s="3"/>
    </row>
    <row r="788">
      <c r="F788" s="8" t="str">
        <f>IFERROR(__xludf.DUMMYFUNCTION("""COMPUTED_VALUE"""),"")</f>
        <v/>
      </c>
      <c r="G788" s="3" t="s">
        <v>363</v>
      </c>
      <c r="H788" s="3"/>
    </row>
    <row r="789">
      <c r="F789" s="8" t="str">
        <f>IFERROR(__xludf.DUMMYFUNCTION("""COMPUTED_VALUE"""),"")</f>
        <v/>
      </c>
      <c r="G789" s="3" t="s">
        <v>363</v>
      </c>
      <c r="H789" s="3"/>
    </row>
    <row r="790">
      <c r="F790" s="8" t="str">
        <f>IFERROR(__xludf.DUMMYFUNCTION("""COMPUTED_VALUE"""),"")</f>
        <v/>
      </c>
      <c r="G790" s="3" t="s">
        <v>363</v>
      </c>
      <c r="H790" s="3"/>
    </row>
    <row r="791">
      <c r="F791" s="8" t="str">
        <f>IFERROR(__xludf.DUMMYFUNCTION("""COMPUTED_VALUE"""),"")</f>
        <v/>
      </c>
      <c r="G791" s="3" t="s">
        <v>363</v>
      </c>
      <c r="H791" s="3"/>
    </row>
    <row r="792">
      <c r="F792" s="8" t="str">
        <f>IFERROR(__xludf.DUMMYFUNCTION("""COMPUTED_VALUE"""),"")</f>
        <v/>
      </c>
      <c r="G792" s="3" t="s">
        <v>363</v>
      </c>
      <c r="H792" s="3"/>
    </row>
    <row r="793">
      <c r="F793" s="8" t="str">
        <f>IFERROR(__xludf.DUMMYFUNCTION("""COMPUTED_VALUE"""),"")</f>
        <v/>
      </c>
      <c r="G793" s="3" t="s">
        <v>363</v>
      </c>
      <c r="H793" s="3"/>
    </row>
    <row r="794">
      <c r="F794" s="8" t="str">
        <f>IFERROR(__xludf.DUMMYFUNCTION("""COMPUTED_VALUE"""),"")</f>
        <v/>
      </c>
      <c r="G794" s="3" t="s">
        <v>363</v>
      </c>
      <c r="H794" s="3"/>
    </row>
    <row r="795">
      <c r="F795" s="8" t="str">
        <f>IFERROR(__xludf.DUMMYFUNCTION("""COMPUTED_VALUE"""),"")</f>
        <v/>
      </c>
      <c r="G795" s="3" t="s">
        <v>363</v>
      </c>
      <c r="H795" s="3"/>
    </row>
    <row r="796">
      <c r="F796" s="8" t="str">
        <f>IFERROR(__xludf.DUMMYFUNCTION("""COMPUTED_VALUE"""),"")</f>
        <v/>
      </c>
      <c r="G796" s="3" t="s">
        <v>363</v>
      </c>
      <c r="H796" s="3"/>
    </row>
    <row r="797">
      <c r="F797" s="8" t="str">
        <f>IFERROR(__xludf.DUMMYFUNCTION("""COMPUTED_VALUE"""),"")</f>
        <v/>
      </c>
      <c r="G797" s="3" t="s">
        <v>363</v>
      </c>
      <c r="H797" s="3"/>
    </row>
    <row r="798">
      <c r="F798" s="8" t="str">
        <f>IFERROR(__xludf.DUMMYFUNCTION("""COMPUTED_VALUE"""),"")</f>
        <v/>
      </c>
      <c r="G798" s="3" t="s">
        <v>363</v>
      </c>
      <c r="H798" s="3"/>
    </row>
    <row r="799">
      <c r="F799" s="8" t="str">
        <f>IFERROR(__xludf.DUMMYFUNCTION("""COMPUTED_VALUE"""),"")</f>
        <v/>
      </c>
      <c r="G799" s="3" t="s">
        <v>363</v>
      </c>
      <c r="H799" s="3"/>
    </row>
    <row r="800">
      <c r="F800" s="8" t="str">
        <f>IFERROR(__xludf.DUMMYFUNCTION("""COMPUTED_VALUE"""),"")</f>
        <v/>
      </c>
      <c r="G800" s="3" t="s">
        <v>363</v>
      </c>
      <c r="H800" s="3"/>
    </row>
    <row r="801">
      <c r="F801" s="8" t="str">
        <f>IFERROR(__xludf.DUMMYFUNCTION("""COMPUTED_VALUE"""),"")</f>
        <v/>
      </c>
      <c r="G801" s="3" t="s">
        <v>363</v>
      </c>
      <c r="H801" s="3"/>
    </row>
    <row r="802">
      <c r="F802" s="8" t="str">
        <f>IFERROR(__xludf.DUMMYFUNCTION("""COMPUTED_VALUE"""),"")</f>
        <v/>
      </c>
      <c r="G802" s="3" t="s">
        <v>363</v>
      </c>
      <c r="H802" s="3"/>
    </row>
    <row r="803">
      <c r="F803" s="8" t="str">
        <f>IFERROR(__xludf.DUMMYFUNCTION("""COMPUTED_VALUE"""),"")</f>
        <v/>
      </c>
      <c r="G803" s="3" t="s">
        <v>363</v>
      </c>
      <c r="H803" s="3"/>
    </row>
    <row r="804">
      <c r="F804" s="8" t="str">
        <f>IFERROR(__xludf.DUMMYFUNCTION("""COMPUTED_VALUE"""),"")</f>
        <v/>
      </c>
      <c r="G804" s="3" t="s">
        <v>363</v>
      </c>
      <c r="H804" s="3"/>
    </row>
    <row r="805">
      <c r="F805" s="8" t="str">
        <f>IFERROR(__xludf.DUMMYFUNCTION("""COMPUTED_VALUE"""),"")</f>
        <v/>
      </c>
      <c r="G805" s="3" t="s">
        <v>363</v>
      </c>
      <c r="H805" s="3"/>
    </row>
    <row r="806">
      <c r="F806" s="8" t="str">
        <f>IFERROR(__xludf.DUMMYFUNCTION("""COMPUTED_VALUE"""),"")</f>
        <v/>
      </c>
      <c r="G806" s="3" t="s">
        <v>363</v>
      </c>
      <c r="H806" s="3"/>
    </row>
    <row r="807">
      <c r="F807" s="8" t="str">
        <f>IFERROR(__xludf.DUMMYFUNCTION("""COMPUTED_VALUE"""),"")</f>
        <v/>
      </c>
      <c r="G807" s="3" t="s">
        <v>363</v>
      </c>
      <c r="H807" s="3"/>
    </row>
    <row r="808">
      <c r="F808" s="8" t="str">
        <f>IFERROR(__xludf.DUMMYFUNCTION("""COMPUTED_VALUE"""),"")</f>
        <v/>
      </c>
      <c r="G808" s="3" t="s">
        <v>363</v>
      </c>
      <c r="H808" s="3"/>
    </row>
    <row r="809">
      <c r="F809" s="8" t="str">
        <f>IFERROR(__xludf.DUMMYFUNCTION("""COMPUTED_VALUE"""),"")</f>
        <v/>
      </c>
      <c r="G809" s="3" t="s">
        <v>363</v>
      </c>
      <c r="H809" s="3"/>
    </row>
    <row r="810">
      <c r="F810" s="8" t="str">
        <f>IFERROR(__xludf.DUMMYFUNCTION("""COMPUTED_VALUE"""),"")</f>
        <v/>
      </c>
      <c r="G810" s="3" t="s">
        <v>363</v>
      </c>
      <c r="H810" s="3"/>
    </row>
    <row r="811">
      <c r="F811" s="8" t="str">
        <f>IFERROR(__xludf.DUMMYFUNCTION("""COMPUTED_VALUE"""),"")</f>
        <v/>
      </c>
      <c r="G811" s="3" t="s">
        <v>363</v>
      </c>
      <c r="H811" s="3"/>
    </row>
    <row r="812">
      <c r="F812" s="8" t="str">
        <f>IFERROR(__xludf.DUMMYFUNCTION("""COMPUTED_VALUE"""),"")</f>
        <v/>
      </c>
      <c r="G812" s="3" t="s">
        <v>363</v>
      </c>
      <c r="H812" s="3"/>
    </row>
    <row r="813">
      <c r="F813" s="8" t="str">
        <f>IFERROR(__xludf.DUMMYFUNCTION("""COMPUTED_VALUE"""),"")</f>
        <v/>
      </c>
      <c r="G813" s="3" t="s">
        <v>363</v>
      </c>
      <c r="H813" s="3"/>
    </row>
    <row r="814">
      <c r="F814" s="8" t="str">
        <f>IFERROR(__xludf.DUMMYFUNCTION("""COMPUTED_VALUE"""),"")</f>
        <v/>
      </c>
      <c r="G814" s="3" t="s">
        <v>363</v>
      </c>
      <c r="H814" s="3"/>
    </row>
    <row r="815">
      <c r="F815" s="8" t="str">
        <f>IFERROR(__xludf.DUMMYFUNCTION("""COMPUTED_VALUE"""),"")</f>
        <v/>
      </c>
      <c r="G815" s="3" t="s">
        <v>363</v>
      </c>
      <c r="H815" s="3"/>
    </row>
    <row r="816">
      <c r="F816" s="8" t="str">
        <f>IFERROR(__xludf.DUMMYFUNCTION("""COMPUTED_VALUE"""),"")</f>
        <v/>
      </c>
      <c r="G816" s="3" t="s">
        <v>363</v>
      </c>
      <c r="H816" s="3"/>
    </row>
    <row r="817">
      <c r="F817" s="8" t="str">
        <f>IFERROR(__xludf.DUMMYFUNCTION("""COMPUTED_VALUE"""),"")</f>
        <v/>
      </c>
      <c r="G817" s="3" t="s">
        <v>363</v>
      </c>
      <c r="H817" s="3"/>
    </row>
    <row r="818">
      <c r="F818" s="8" t="str">
        <f>IFERROR(__xludf.DUMMYFUNCTION("""COMPUTED_VALUE"""),"")</f>
        <v/>
      </c>
      <c r="G818" s="3" t="s">
        <v>363</v>
      </c>
      <c r="H818" s="3"/>
    </row>
    <row r="819">
      <c r="F819" s="8" t="str">
        <f>IFERROR(__xludf.DUMMYFUNCTION("""COMPUTED_VALUE"""),"")</f>
        <v/>
      </c>
      <c r="G819" s="3" t="s">
        <v>363</v>
      </c>
      <c r="H819" s="3"/>
    </row>
    <row r="820">
      <c r="F820" s="8" t="str">
        <f>IFERROR(__xludf.DUMMYFUNCTION("""COMPUTED_VALUE"""),"")</f>
        <v/>
      </c>
      <c r="G820" s="3" t="s">
        <v>363</v>
      </c>
      <c r="H820" s="3"/>
    </row>
    <row r="821">
      <c r="F821" s="8" t="str">
        <f>IFERROR(__xludf.DUMMYFUNCTION("""COMPUTED_VALUE"""),"")</f>
        <v/>
      </c>
      <c r="G821" s="3" t="s">
        <v>363</v>
      </c>
      <c r="H821" s="3"/>
    </row>
    <row r="822">
      <c r="F822" s="8" t="str">
        <f>IFERROR(__xludf.DUMMYFUNCTION("""COMPUTED_VALUE"""),"")</f>
        <v/>
      </c>
      <c r="G822" s="3" t="s">
        <v>363</v>
      </c>
      <c r="H822" s="3"/>
    </row>
    <row r="823">
      <c r="F823" s="8" t="str">
        <f>IFERROR(__xludf.DUMMYFUNCTION("""COMPUTED_VALUE"""),"")</f>
        <v/>
      </c>
      <c r="G823" s="3" t="s">
        <v>363</v>
      </c>
      <c r="H823" s="3"/>
    </row>
    <row r="824">
      <c r="F824" s="8" t="str">
        <f>IFERROR(__xludf.DUMMYFUNCTION("""COMPUTED_VALUE"""),"")</f>
        <v/>
      </c>
      <c r="G824" s="3" t="s">
        <v>363</v>
      </c>
      <c r="H824" s="3"/>
    </row>
    <row r="825">
      <c r="F825" s="8" t="str">
        <f>IFERROR(__xludf.DUMMYFUNCTION("""COMPUTED_VALUE"""),"")</f>
        <v/>
      </c>
      <c r="G825" s="3" t="s">
        <v>363</v>
      </c>
      <c r="H825" s="3"/>
    </row>
    <row r="826">
      <c r="F826" s="8" t="str">
        <f>IFERROR(__xludf.DUMMYFUNCTION("""COMPUTED_VALUE"""),"")</f>
        <v/>
      </c>
      <c r="G826" s="3" t="s">
        <v>363</v>
      </c>
      <c r="H826" s="3"/>
    </row>
    <row r="827">
      <c r="F827" s="8" t="str">
        <f>IFERROR(__xludf.DUMMYFUNCTION("""COMPUTED_VALUE"""),"")</f>
        <v/>
      </c>
      <c r="G827" s="3" t="s">
        <v>363</v>
      </c>
      <c r="H827" s="3"/>
    </row>
    <row r="828">
      <c r="F828" s="8" t="str">
        <f>IFERROR(__xludf.DUMMYFUNCTION("""COMPUTED_VALUE"""),"")</f>
        <v/>
      </c>
      <c r="G828" s="3" t="s">
        <v>363</v>
      </c>
      <c r="H828" s="3"/>
    </row>
    <row r="829">
      <c r="F829" s="8" t="str">
        <f>IFERROR(__xludf.DUMMYFUNCTION("""COMPUTED_VALUE"""),"")</f>
        <v/>
      </c>
      <c r="G829" s="3" t="s">
        <v>363</v>
      </c>
      <c r="H829" s="3"/>
    </row>
    <row r="830">
      <c r="F830" s="8" t="str">
        <f>IFERROR(__xludf.DUMMYFUNCTION("""COMPUTED_VALUE"""),"")</f>
        <v/>
      </c>
      <c r="G830" s="3" t="s">
        <v>363</v>
      </c>
      <c r="H830" s="3"/>
    </row>
    <row r="831">
      <c r="F831" s="8" t="str">
        <f>IFERROR(__xludf.DUMMYFUNCTION("""COMPUTED_VALUE"""),"")</f>
        <v/>
      </c>
      <c r="G831" s="3" t="s">
        <v>363</v>
      </c>
      <c r="H831" s="3"/>
    </row>
    <row r="832">
      <c r="F832" s="8" t="str">
        <f>IFERROR(__xludf.DUMMYFUNCTION("""COMPUTED_VALUE"""),"")</f>
        <v/>
      </c>
      <c r="G832" s="3" t="s">
        <v>363</v>
      </c>
      <c r="H832" s="3"/>
    </row>
    <row r="833">
      <c r="F833" s="8" t="str">
        <f>IFERROR(__xludf.DUMMYFUNCTION("""COMPUTED_VALUE"""),"")</f>
        <v/>
      </c>
      <c r="G833" s="3" t="s">
        <v>363</v>
      </c>
      <c r="H833" s="3"/>
    </row>
    <row r="834">
      <c r="F834" s="8" t="str">
        <f>IFERROR(__xludf.DUMMYFUNCTION("""COMPUTED_VALUE"""),"")</f>
        <v/>
      </c>
      <c r="G834" s="3" t="s">
        <v>363</v>
      </c>
      <c r="H834" s="3"/>
    </row>
    <row r="835">
      <c r="F835" s="8" t="str">
        <f>IFERROR(__xludf.DUMMYFUNCTION("""COMPUTED_VALUE"""),"")</f>
        <v/>
      </c>
      <c r="G835" s="3" t="s">
        <v>363</v>
      </c>
      <c r="H835" s="3"/>
    </row>
    <row r="836">
      <c r="F836" s="8" t="str">
        <f>IFERROR(__xludf.DUMMYFUNCTION("""COMPUTED_VALUE"""),"")</f>
        <v/>
      </c>
      <c r="G836" s="3" t="s">
        <v>363</v>
      </c>
      <c r="H836" s="3"/>
    </row>
    <row r="837">
      <c r="F837" s="8" t="str">
        <f>IFERROR(__xludf.DUMMYFUNCTION("""COMPUTED_VALUE"""),"")</f>
        <v/>
      </c>
      <c r="G837" s="3" t="s">
        <v>363</v>
      </c>
      <c r="H837" s="3"/>
    </row>
    <row r="838">
      <c r="F838" s="8" t="str">
        <f>IFERROR(__xludf.DUMMYFUNCTION("""COMPUTED_VALUE"""),"")</f>
        <v/>
      </c>
      <c r="G838" s="3" t="s">
        <v>363</v>
      </c>
      <c r="H838" s="3"/>
    </row>
    <row r="839">
      <c r="F839" s="8" t="str">
        <f>IFERROR(__xludf.DUMMYFUNCTION("""COMPUTED_VALUE"""),"")</f>
        <v/>
      </c>
      <c r="G839" s="3" t="s">
        <v>363</v>
      </c>
      <c r="H839" s="3"/>
    </row>
    <row r="840">
      <c r="F840" s="8" t="str">
        <f>IFERROR(__xludf.DUMMYFUNCTION("""COMPUTED_VALUE"""),"")</f>
        <v/>
      </c>
      <c r="G840" s="3" t="s">
        <v>363</v>
      </c>
      <c r="H840" s="3"/>
    </row>
    <row r="841">
      <c r="F841" s="8" t="str">
        <f>IFERROR(__xludf.DUMMYFUNCTION("""COMPUTED_VALUE"""),"")</f>
        <v/>
      </c>
      <c r="G841" s="3" t="s">
        <v>363</v>
      </c>
      <c r="H841" s="3"/>
    </row>
    <row r="842">
      <c r="F842" s="8" t="str">
        <f>IFERROR(__xludf.DUMMYFUNCTION("""COMPUTED_VALUE"""),"")</f>
        <v/>
      </c>
      <c r="G842" s="3" t="s">
        <v>363</v>
      </c>
      <c r="H842" s="3"/>
    </row>
    <row r="843">
      <c r="F843" s="8" t="str">
        <f>IFERROR(__xludf.DUMMYFUNCTION("""COMPUTED_VALUE"""),"")</f>
        <v/>
      </c>
      <c r="G843" s="3" t="s">
        <v>363</v>
      </c>
      <c r="H843" s="3"/>
    </row>
    <row r="844">
      <c r="F844" s="8" t="str">
        <f>IFERROR(__xludf.DUMMYFUNCTION("""COMPUTED_VALUE"""),"")</f>
        <v/>
      </c>
      <c r="G844" s="3" t="s">
        <v>363</v>
      </c>
      <c r="H844" s="3"/>
    </row>
    <row r="845">
      <c r="F845" s="8" t="str">
        <f>IFERROR(__xludf.DUMMYFUNCTION("""COMPUTED_VALUE"""),"")</f>
        <v/>
      </c>
      <c r="G845" s="3" t="s">
        <v>363</v>
      </c>
      <c r="H845" s="3"/>
    </row>
    <row r="846">
      <c r="F846" s="8" t="str">
        <f>IFERROR(__xludf.DUMMYFUNCTION("""COMPUTED_VALUE"""),"")</f>
        <v/>
      </c>
      <c r="G846" s="3" t="s">
        <v>363</v>
      </c>
      <c r="H846" s="3"/>
    </row>
    <row r="847">
      <c r="F847" s="8" t="str">
        <f>IFERROR(__xludf.DUMMYFUNCTION("""COMPUTED_VALUE"""),"")</f>
        <v/>
      </c>
      <c r="G847" s="3" t="s">
        <v>363</v>
      </c>
      <c r="H847" s="3"/>
    </row>
    <row r="848">
      <c r="F848" s="8" t="str">
        <f>IFERROR(__xludf.DUMMYFUNCTION("""COMPUTED_VALUE"""),"")</f>
        <v/>
      </c>
      <c r="G848" s="3" t="s">
        <v>363</v>
      </c>
      <c r="H848" s="3"/>
    </row>
    <row r="849">
      <c r="F849" s="8" t="str">
        <f>IFERROR(__xludf.DUMMYFUNCTION("""COMPUTED_VALUE"""),"")</f>
        <v/>
      </c>
      <c r="G849" s="3" t="s">
        <v>363</v>
      </c>
      <c r="H849" s="3"/>
    </row>
    <row r="850">
      <c r="F850" s="8" t="str">
        <f>IFERROR(__xludf.DUMMYFUNCTION("""COMPUTED_VALUE"""),"")</f>
        <v/>
      </c>
      <c r="G850" s="3" t="s">
        <v>363</v>
      </c>
      <c r="H850" s="3"/>
    </row>
    <row r="851">
      <c r="F851" s="8" t="str">
        <f>IFERROR(__xludf.DUMMYFUNCTION("""COMPUTED_VALUE"""),"")</f>
        <v/>
      </c>
      <c r="G851" s="3" t="s">
        <v>363</v>
      </c>
      <c r="H851" s="3"/>
    </row>
    <row r="852">
      <c r="F852" s="8" t="str">
        <f>IFERROR(__xludf.DUMMYFUNCTION("""COMPUTED_VALUE"""),"")</f>
        <v/>
      </c>
      <c r="G852" s="3" t="s">
        <v>363</v>
      </c>
      <c r="H852" s="3"/>
    </row>
    <row r="853">
      <c r="F853" s="8" t="str">
        <f>IFERROR(__xludf.DUMMYFUNCTION("""COMPUTED_VALUE"""),"")</f>
        <v/>
      </c>
      <c r="G853" s="3" t="s">
        <v>363</v>
      </c>
      <c r="H853" s="3"/>
    </row>
    <row r="854">
      <c r="F854" s="8" t="str">
        <f>IFERROR(__xludf.DUMMYFUNCTION("""COMPUTED_VALUE"""),"")</f>
        <v/>
      </c>
      <c r="G854" s="3" t="s">
        <v>363</v>
      </c>
      <c r="H854" s="3"/>
    </row>
    <row r="855">
      <c r="F855" s="8" t="str">
        <f>IFERROR(__xludf.DUMMYFUNCTION("""COMPUTED_VALUE"""),"")</f>
        <v/>
      </c>
      <c r="G855" s="3" t="s">
        <v>363</v>
      </c>
      <c r="H855" s="3"/>
    </row>
    <row r="856">
      <c r="F856" s="8" t="str">
        <f>IFERROR(__xludf.DUMMYFUNCTION("""COMPUTED_VALUE"""),"")</f>
        <v/>
      </c>
      <c r="G856" s="3" t="s">
        <v>363</v>
      </c>
      <c r="H856" s="3"/>
    </row>
    <row r="857">
      <c r="F857" s="8" t="str">
        <f>IFERROR(__xludf.DUMMYFUNCTION("""COMPUTED_VALUE"""),"")</f>
        <v/>
      </c>
      <c r="G857" s="3" t="s">
        <v>363</v>
      </c>
      <c r="H857" s="3"/>
    </row>
    <row r="858">
      <c r="F858" s="8" t="str">
        <f>IFERROR(__xludf.DUMMYFUNCTION("""COMPUTED_VALUE"""),"")</f>
        <v/>
      </c>
      <c r="G858" s="3" t="s">
        <v>363</v>
      </c>
      <c r="H858" s="3"/>
    </row>
    <row r="859">
      <c r="F859" s="8" t="str">
        <f>IFERROR(__xludf.DUMMYFUNCTION("""COMPUTED_VALUE"""),"")</f>
        <v/>
      </c>
      <c r="G859" s="3" t="s">
        <v>363</v>
      </c>
      <c r="H859" s="3"/>
    </row>
    <row r="860">
      <c r="F860" s="8" t="str">
        <f>IFERROR(__xludf.DUMMYFUNCTION("""COMPUTED_VALUE"""),"")</f>
        <v/>
      </c>
      <c r="G860" s="3" t="s">
        <v>363</v>
      </c>
      <c r="H860" s="3"/>
    </row>
    <row r="861">
      <c r="F861" s="8" t="str">
        <f>IFERROR(__xludf.DUMMYFUNCTION("""COMPUTED_VALUE"""),"")</f>
        <v/>
      </c>
      <c r="G861" s="3" t="s">
        <v>363</v>
      </c>
      <c r="H861" s="3"/>
    </row>
    <row r="862">
      <c r="F862" s="8" t="str">
        <f>IFERROR(__xludf.DUMMYFUNCTION("""COMPUTED_VALUE"""),"")</f>
        <v/>
      </c>
      <c r="G862" s="3" t="s">
        <v>363</v>
      </c>
      <c r="H862" s="3"/>
    </row>
    <row r="863">
      <c r="F863" s="8" t="str">
        <f>IFERROR(__xludf.DUMMYFUNCTION("""COMPUTED_VALUE"""),"")</f>
        <v/>
      </c>
      <c r="G863" s="3" t="s">
        <v>363</v>
      </c>
      <c r="H863" s="3"/>
    </row>
    <row r="864">
      <c r="F864" s="8" t="str">
        <f>IFERROR(__xludf.DUMMYFUNCTION("""COMPUTED_VALUE"""),"")</f>
        <v/>
      </c>
      <c r="G864" s="3" t="s">
        <v>363</v>
      </c>
      <c r="H864" s="3"/>
    </row>
    <row r="865">
      <c r="F865" s="8" t="str">
        <f>IFERROR(__xludf.DUMMYFUNCTION("""COMPUTED_VALUE"""),"")</f>
        <v/>
      </c>
      <c r="G865" s="3" t="s">
        <v>363</v>
      </c>
      <c r="H865" s="3"/>
    </row>
    <row r="866">
      <c r="F866" s="8" t="str">
        <f>IFERROR(__xludf.DUMMYFUNCTION("""COMPUTED_VALUE"""),"")</f>
        <v/>
      </c>
      <c r="G866" s="3" t="s">
        <v>363</v>
      </c>
      <c r="H866" s="3"/>
    </row>
    <row r="867">
      <c r="F867" s="8" t="str">
        <f>IFERROR(__xludf.DUMMYFUNCTION("""COMPUTED_VALUE"""),"")</f>
        <v/>
      </c>
      <c r="G867" s="3" t="s">
        <v>363</v>
      </c>
      <c r="H867" s="3"/>
    </row>
    <row r="868">
      <c r="F868" s="8" t="str">
        <f>IFERROR(__xludf.DUMMYFUNCTION("""COMPUTED_VALUE"""),"")</f>
        <v/>
      </c>
      <c r="G868" s="3" t="s">
        <v>363</v>
      </c>
      <c r="H868" s="3"/>
    </row>
    <row r="869">
      <c r="F869" s="8" t="str">
        <f>IFERROR(__xludf.DUMMYFUNCTION("""COMPUTED_VALUE"""),"")</f>
        <v/>
      </c>
      <c r="G869" s="3" t="s">
        <v>363</v>
      </c>
      <c r="H869" s="3"/>
    </row>
    <row r="870">
      <c r="F870" s="8" t="str">
        <f>IFERROR(__xludf.DUMMYFUNCTION("""COMPUTED_VALUE"""),"")</f>
        <v/>
      </c>
      <c r="G870" s="3" t="s">
        <v>363</v>
      </c>
      <c r="H870" s="3"/>
    </row>
    <row r="871">
      <c r="F871" s="8" t="str">
        <f>IFERROR(__xludf.DUMMYFUNCTION("""COMPUTED_VALUE"""),"")</f>
        <v/>
      </c>
      <c r="G871" s="3" t="s">
        <v>363</v>
      </c>
      <c r="H871" s="3"/>
    </row>
    <row r="872">
      <c r="F872" s="8" t="str">
        <f>IFERROR(__xludf.DUMMYFUNCTION("""COMPUTED_VALUE"""),"")</f>
        <v/>
      </c>
      <c r="G872" s="3" t="s">
        <v>363</v>
      </c>
      <c r="H872" s="3"/>
    </row>
    <row r="873">
      <c r="F873" s="8" t="str">
        <f>IFERROR(__xludf.DUMMYFUNCTION("""COMPUTED_VALUE"""),"")</f>
        <v/>
      </c>
      <c r="G873" s="3" t="s">
        <v>363</v>
      </c>
      <c r="H873" s="3"/>
    </row>
    <row r="874">
      <c r="F874" s="8" t="str">
        <f>IFERROR(__xludf.DUMMYFUNCTION("""COMPUTED_VALUE"""),"")</f>
        <v/>
      </c>
      <c r="G874" s="3" t="s">
        <v>363</v>
      </c>
      <c r="H874" s="3"/>
    </row>
    <row r="875">
      <c r="F875" s="8" t="str">
        <f>IFERROR(__xludf.DUMMYFUNCTION("""COMPUTED_VALUE"""),"")</f>
        <v/>
      </c>
      <c r="G875" s="3" t="s">
        <v>363</v>
      </c>
      <c r="H875" s="3"/>
    </row>
    <row r="876">
      <c r="F876" s="8" t="str">
        <f>IFERROR(__xludf.DUMMYFUNCTION("""COMPUTED_VALUE"""),"")</f>
        <v/>
      </c>
      <c r="G876" s="3" t="s">
        <v>363</v>
      </c>
      <c r="H876" s="3"/>
    </row>
    <row r="877">
      <c r="F877" s="8" t="str">
        <f>IFERROR(__xludf.DUMMYFUNCTION("""COMPUTED_VALUE"""),"")</f>
        <v/>
      </c>
      <c r="G877" s="3" t="s">
        <v>363</v>
      </c>
      <c r="H877" s="3"/>
    </row>
    <row r="878">
      <c r="F878" s="8" t="str">
        <f>IFERROR(__xludf.DUMMYFUNCTION("""COMPUTED_VALUE"""),"")</f>
        <v/>
      </c>
      <c r="G878" s="3" t="s">
        <v>363</v>
      </c>
      <c r="H878" s="3"/>
    </row>
    <row r="879">
      <c r="F879" s="8" t="str">
        <f>IFERROR(__xludf.DUMMYFUNCTION("""COMPUTED_VALUE"""),"")</f>
        <v/>
      </c>
      <c r="G879" s="3" t="s">
        <v>363</v>
      </c>
      <c r="H879" s="3"/>
    </row>
    <row r="880">
      <c r="F880" s="8" t="str">
        <f>IFERROR(__xludf.DUMMYFUNCTION("""COMPUTED_VALUE"""),"")</f>
        <v/>
      </c>
      <c r="G880" s="3" t="s">
        <v>363</v>
      </c>
      <c r="H880" s="3"/>
    </row>
    <row r="881">
      <c r="F881" s="8" t="str">
        <f>IFERROR(__xludf.DUMMYFUNCTION("""COMPUTED_VALUE"""),"")</f>
        <v/>
      </c>
      <c r="G881" s="3" t="s">
        <v>363</v>
      </c>
      <c r="H881" s="3"/>
    </row>
    <row r="882">
      <c r="F882" s="8" t="str">
        <f>IFERROR(__xludf.DUMMYFUNCTION("""COMPUTED_VALUE"""),"")</f>
        <v/>
      </c>
      <c r="G882" s="3" t="s">
        <v>363</v>
      </c>
      <c r="H882" s="3"/>
    </row>
    <row r="883">
      <c r="F883" s="8" t="str">
        <f>IFERROR(__xludf.DUMMYFUNCTION("""COMPUTED_VALUE"""),"")</f>
        <v/>
      </c>
      <c r="G883" s="3" t="s">
        <v>363</v>
      </c>
      <c r="H883" s="3"/>
    </row>
    <row r="884">
      <c r="F884" s="8" t="str">
        <f>IFERROR(__xludf.DUMMYFUNCTION("""COMPUTED_VALUE"""),"")</f>
        <v/>
      </c>
      <c r="G884" s="3" t="s">
        <v>363</v>
      </c>
      <c r="H884" s="3"/>
    </row>
    <row r="885">
      <c r="F885" s="8" t="str">
        <f>IFERROR(__xludf.DUMMYFUNCTION("""COMPUTED_VALUE"""),"")</f>
        <v/>
      </c>
      <c r="G885" s="3" t="s">
        <v>363</v>
      </c>
      <c r="H885" s="3"/>
    </row>
    <row r="886">
      <c r="F886" s="8" t="str">
        <f>IFERROR(__xludf.DUMMYFUNCTION("""COMPUTED_VALUE"""),"")</f>
        <v/>
      </c>
      <c r="G886" s="3" t="s">
        <v>363</v>
      </c>
      <c r="H886" s="3"/>
    </row>
    <row r="887">
      <c r="F887" s="8" t="str">
        <f>IFERROR(__xludf.DUMMYFUNCTION("""COMPUTED_VALUE"""),"")</f>
        <v/>
      </c>
      <c r="G887" s="3" t="s">
        <v>363</v>
      </c>
      <c r="H887" s="3"/>
    </row>
    <row r="888">
      <c r="F888" s="8" t="str">
        <f>IFERROR(__xludf.DUMMYFUNCTION("""COMPUTED_VALUE"""),"")</f>
        <v/>
      </c>
      <c r="G888" s="3" t="s">
        <v>363</v>
      </c>
      <c r="H888" s="3"/>
    </row>
    <row r="889">
      <c r="F889" s="8" t="str">
        <f>IFERROR(__xludf.DUMMYFUNCTION("""COMPUTED_VALUE"""),"")</f>
        <v/>
      </c>
      <c r="G889" s="3" t="s">
        <v>363</v>
      </c>
      <c r="H889" s="3"/>
    </row>
    <row r="890">
      <c r="F890" s="8" t="str">
        <f>IFERROR(__xludf.DUMMYFUNCTION("""COMPUTED_VALUE"""),"")</f>
        <v/>
      </c>
      <c r="G890" s="3" t="s">
        <v>363</v>
      </c>
      <c r="H890" s="3"/>
    </row>
    <row r="891">
      <c r="F891" s="8" t="str">
        <f>IFERROR(__xludf.DUMMYFUNCTION("""COMPUTED_VALUE"""),"")</f>
        <v/>
      </c>
      <c r="G891" s="3" t="s">
        <v>363</v>
      </c>
      <c r="H891" s="3"/>
    </row>
    <row r="892">
      <c r="F892" s="8" t="str">
        <f>IFERROR(__xludf.DUMMYFUNCTION("""COMPUTED_VALUE"""),"")</f>
        <v/>
      </c>
      <c r="G892" s="3" t="s">
        <v>363</v>
      </c>
      <c r="H892" s="3"/>
    </row>
    <row r="893">
      <c r="F893" s="8" t="str">
        <f>IFERROR(__xludf.DUMMYFUNCTION("""COMPUTED_VALUE"""),"")</f>
        <v/>
      </c>
      <c r="G893" s="3" t="s">
        <v>363</v>
      </c>
      <c r="H893" s="3"/>
    </row>
    <row r="894">
      <c r="F894" s="8" t="str">
        <f>IFERROR(__xludf.DUMMYFUNCTION("""COMPUTED_VALUE"""),"")</f>
        <v/>
      </c>
      <c r="G894" s="3" t="s">
        <v>363</v>
      </c>
      <c r="H894" s="3"/>
    </row>
    <row r="895">
      <c r="F895" s="8" t="str">
        <f>IFERROR(__xludf.DUMMYFUNCTION("""COMPUTED_VALUE"""),"")</f>
        <v/>
      </c>
      <c r="G895" s="3" t="s">
        <v>363</v>
      </c>
      <c r="H895" s="3"/>
    </row>
    <row r="896">
      <c r="F896" s="8" t="str">
        <f>IFERROR(__xludf.DUMMYFUNCTION("""COMPUTED_VALUE"""),"")</f>
        <v/>
      </c>
      <c r="G896" s="3" t="s">
        <v>363</v>
      </c>
      <c r="H896" s="3"/>
    </row>
    <row r="897">
      <c r="F897" s="8" t="str">
        <f>IFERROR(__xludf.DUMMYFUNCTION("""COMPUTED_VALUE"""),"")</f>
        <v/>
      </c>
      <c r="G897" s="3" t="s">
        <v>363</v>
      </c>
      <c r="H897" s="3"/>
    </row>
    <row r="898">
      <c r="F898" s="8" t="str">
        <f>IFERROR(__xludf.DUMMYFUNCTION("""COMPUTED_VALUE"""),"")</f>
        <v/>
      </c>
      <c r="G898" s="3" t="s">
        <v>363</v>
      </c>
      <c r="H898" s="3"/>
    </row>
    <row r="899">
      <c r="F899" s="8" t="str">
        <f>IFERROR(__xludf.DUMMYFUNCTION("""COMPUTED_VALUE"""),"")</f>
        <v/>
      </c>
      <c r="G899" s="3" t="s">
        <v>363</v>
      </c>
      <c r="H899" s="3"/>
    </row>
    <row r="900">
      <c r="F900" s="8" t="str">
        <f>IFERROR(__xludf.DUMMYFUNCTION("""COMPUTED_VALUE"""),"")</f>
        <v/>
      </c>
      <c r="G900" s="3" t="s">
        <v>363</v>
      </c>
      <c r="H900" s="3"/>
    </row>
    <row r="901">
      <c r="F901" s="8" t="str">
        <f>IFERROR(__xludf.DUMMYFUNCTION("""COMPUTED_VALUE"""),"")</f>
        <v/>
      </c>
      <c r="G901" s="3" t="s">
        <v>363</v>
      </c>
      <c r="H901" s="3"/>
    </row>
    <row r="902">
      <c r="F902" s="8" t="str">
        <f>IFERROR(__xludf.DUMMYFUNCTION("""COMPUTED_VALUE"""),"")</f>
        <v/>
      </c>
      <c r="G902" s="3" t="s">
        <v>363</v>
      </c>
      <c r="H902" s="3"/>
    </row>
    <row r="903">
      <c r="F903" s="8" t="str">
        <f>IFERROR(__xludf.DUMMYFUNCTION("""COMPUTED_VALUE"""),"")</f>
        <v/>
      </c>
      <c r="G903" s="3" t="s">
        <v>363</v>
      </c>
      <c r="H903" s="3"/>
    </row>
    <row r="904">
      <c r="F904" s="8" t="str">
        <f>IFERROR(__xludf.DUMMYFUNCTION("""COMPUTED_VALUE"""),"")</f>
        <v/>
      </c>
      <c r="G904" s="3" t="s">
        <v>363</v>
      </c>
      <c r="H904" s="3"/>
    </row>
    <row r="905">
      <c r="F905" s="8" t="str">
        <f>IFERROR(__xludf.DUMMYFUNCTION("""COMPUTED_VALUE"""),"")</f>
        <v/>
      </c>
      <c r="G905" s="3" t="s">
        <v>363</v>
      </c>
      <c r="H905" s="3"/>
    </row>
    <row r="906">
      <c r="F906" s="8" t="str">
        <f>IFERROR(__xludf.DUMMYFUNCTION("""COMPUTED_VALUE"""),"")</f>
        <v/>
      </c>
      <c r="G906" s="3" t="s">
        <v>363</v>
      </c>
      <c r="H906" s="3"/>
    </row>
    <row r="907">
      <c r="F907" s="8" t="str">
        <f>IFERROR(__xludf.DUMMYFUNCTION("""COMPUTED_VALUE"""),"")</f>
        <v/>
      </c>
      <c r="G907" s="3" t="s">
        <v>363</v>
      </c>
      <c r="H907" s="3"/>
    </row>
    <row r="908">
      <c r="F908" s="8" t="str">
        <f>IFERROR(__xludf.DUMMYFUNCTION("""COMPUTED_VALUE"""),"")</f>
        <v/>
      </c>
      <c r="G908" s="3" t="s">
        <v>363</v>
      </c>
      <c r="H908" s="3"/>
    </row>
    <row r="909">
      <c r="F909" s="8" t="str">
        <f>IFERROR(__xludf.DUMMYFUNCTION("""COMPUTED_VALUE"""),"")</f>
        <v/>
      </c>
      <c r="G909" s="3" t="s">
        <v>363</v>
      </c>
      <c r="H909" s="3"/>
    </row>
    <row r="910">
      <c r="F910" s="8" t="str">
        <f>IFERROR(__xludf.DUMMYFUNCTION("""COMPUTED_VALUE"""),"")</f>
        <v/>
      </c>
      <c r="G910" s="3" t="s">
        <v>363</v>
      </c>
      <c r="H910" s="3"/>
    </row>
    <row r="911">
      <c r="F911" s="8" t="str">
        <f>IFERROR(__xludf.DUMMYFUNCTION("""COMPUTED_VALUE"""),"")</f>
        <v/>
      </c>
      <c r="G911" s="3" t="s">
        <v>363</v>
      </c>
      <c r="H911" s="3"/>
    </row>
    <row r="912">
      <c r="F912" s="8" t="str">
        <f>IFERROR(__xludf.DUMMYFUNCTION("""COMPUTED_VALUE"""),"")</f>
        <v/>
      </c>
      <c r="G912" s="3" t="s">
        <v>363</v>
      </c>
      <c r="H912" s="3"/>
    </row>
    <row r="913">
      <c r="F913" s="8" t="str">
        <f>IFERROR(__xludf.DUMMYFUNCTION("""COMPUTED_VALUE"""),"")</f>
        <v/>
      </c>
      <c r="G913" s="3" t="s">
        <v>363</v>
      </c>
      <c r="H913" s="3"/>
    </row>
    <row r="914">
      <c r="F914" s="8" t="str">
        <f>IFERROR(__xludf.DUMMYFUNCTION("""COMPUTED_VALUE"""),"")</f>
        <v/>
      </c>
      <c r="G914" s="3" t="s">
        <v>363</v>
      </c>
      <c r="H914" s="3"/>
    </row>
    <row r="915">
      <c r="F915" s="8" t="str">
        <f>IFERROR(__xludf.DUMMYFUNCTION("""COMPUTED_VALUE"""),"")</f>
        <v/>
      </c>
      <c r="G915" s="3" t="s">
        <v>363</v>
      </c>
      <c r="H915" s="3"/>
    </row>
    <row r="916">
      <c r="F916" s="8" t="str">
        <f>IFERROR(__xludf.DUMMYFUNCTION("""COMPUTED_VALUE"""),"")</f>
        <v/>
      </c>
      <c r="G916" s="3" t="s">
        <v>363</v>
      </c>
      <c r="H916" s="3"/>
    </row>
    <row r="917">
      <c r="F917" s="8" t="str">
        <f>IFERROR(__xludf.DUMMYFUNCTION("""COMPUTED_VALUE"""),"")</f>
        <v/>
      </c>
      <c r="G917" s="3" t="s">
        <v>363</v>
      </c>
      <c r="H917" s="3"/>
    </row>
    <row r="918">
      <c r="F918" s="8" t="str">
        <f>IFERROR(__xludf.DUMMYFUNCTION("""COMPUTED_VALUE"""),"")</f>
        <v/>
      </c>
      <c r="G918" s="3" t="s">
        <v>363</v>
      </c>
      <c r="H918" s="3"/>
    </row>
    <row r="919">
      <c r="F919" s="8" t="str">
        <f>IFERROR(__xludf.DUMMYFUNCTION("""COMPUTED_VALUE"""),"")</f>
        <v/>
      </c>
      <c r="G919" s="3" t="s">
        <v>363</v>
      </c>
      <c r="H919" s="3"/>
    </row>
    <row r="920">
      <c r="F920" s="8" t="str">
        <f>IFERROR(__xludf.DUMMYFUNCTION("""COMPUTED_VALUE"""),"")</f>
        <v/>
      </c>
      <c r="G920" s="3" t="s">
        <v>363</v>
      </c>
      <c r="H920" s="3"/>
    </row>
    <row r="921">
      <c r="F921" s="8" t="str">
        <f>IFERROR(__xludf.DUMMYFUNCTION("""COMPUTED_VALUE"""),"")</f>
        <v/>
      </c>
      <c r="G921" s="3" t="s">
        <v>363</v>
      </c>
      <c r="H921" s="3"/>
    </row>
    <row r="922">
      <c r="F922" s="8" t="str">
        <f>IFERROR(__xludf.DUMMYFUNCTION("""COMPUTED_VALUE"""),"")</f>
        <v/>
      </c>
      <c r="G922" s="3" t="s">
        <v>363</v>
      </c>
      <c r="H922" s="3"/>
    </row>
    <row r="923">
      <c r="F923" s="8" t="str">
        <f>IFERROR(__xludf.DUMMYFUNCTION("""COMPUTED_VALUE"""),"")</f>
        <v/>
      </c>
      <c r="G923" s="3" t="s">
        <v>363</v>
      </c>
      <c r="H923" s="3"/>
    </row>
    <row r="924">
      <c r="F924" s="8" t="str">
        <f>IFERROR(__xludf.DUMMYFUNCTION("""COMPUTED_VALUE"""),"")</f>
        <v/>
      </c>
      <c r="G924" s="3" t="s">
        <v>363</v>
      </c>
      <c r="H924" s="3"/>
    </row>
    <row r="925">
      <c r="F925" s="8" t="str">
        <f>IFERROR(__xludf.DUMMYFUNCTION("""COMPUTED_VALUE"""),"")</f>
        <v/>
      </c>
      <c r="G925" s="3" t="s">
        <v>363</v>
      </c>
      <c r="H925" s="3"/>
    </row>
    <row r="926">
      <c r="F926" s="8" t="str">
        <f>IFERROR(__xludf.DUMMYFUNCTION("""COMPUTED_VALUE"""),"")</f>
        <v/>
      </c>
      <c r="G926" s="3" t="s">
        <v>363</v>
      </c>
      <c r="H926" s="3"/>
    </row>
    <row r="927">
      <c r="F927" s="8" t="str">
        <f>IFERROR(__xludf.DUMMYFUNCTION("""COMPUTED_VALUE"""),"")</f>
        <v/>
      </c>
      <c r="G927" s="3" t="s">
        <v>363</v>
      </c>
      <c r="H927" s="3"/>
    </row>
    <row r="928">
      <c r="F928" s="8" t="str">
        <f>IFERROR(__xludf.DUMMYFUNCTION("""COMPUTED_VALUE"""),"")</f>
        <v/>
      </c>
      <c r="G928" s="3" t="s">
        <v>363</v>
      </c>
      <c r="H928" s="3"/>
    </row>
    <row r="929">
      <c r="F929" s="8" t="str">
        <f>IFERROR(__xludf.DUMMYFUNCTION("""COMPUTED_VALUE"""),"")</f>
        <v/>
      </c>
      <c r="G929" s="3" t="s">
        <v>363</v>
      </c>
      <c r="H929" s="3"/>
    </row>
    <row r="930">
      <c r="F930" s="8" t="str">
        <f>IFERROR(__xludf.DUMMYFUNCTION("""COMPUTED_VALUE"""),"")</f>
        <v/>
      </c>
      <c r="G930" s="3" t="s">
        <v>363</v>
      </c>
      <c r="H930" s="3"/>
    </row>
    <row r="931">
      <c r="F931" s="8" t="str">
        <f>IFERROR(__xludf.DUMMYFUNCTION("""COMPUTED_VALUE"""),"")</f>
        <v/>
      </c>
      <c r="G931" s="3" t="s">
        <v>363</v>
      </c>
      <c r="H931" s="3"/>
    </row>
    <row r="932">
      <c r="F932" s="8" t="str">
        <f>IFERROR(__xludf.DUMMYFUNCTION("""COMPUTED_VALUE"""),"")</f>
        <v/>
      </c>
      <c r="G932" s="3" t="s">
        <v>363</v>
      </c>
      <c r="H932" s="3"/>
    </row>
    <row r="933">
      <c r="F933" s="8" t="str">
        <f>IFERROR(__xludf.DUMMYFUNCTION("""COMPUTED_VALUE"""),"")</f>
        <v/>
      </c>
      <c r="G933" s="3" t="s">
        <v>363</v>
      </c>
      <c r="H933" s="3"/>
    </row>
    <row r="934">
      <c r="F934" s="8" t="str">
        <f>IFERROR(__xludf.DUMMYFUNCTION("""COMPUTED_VALUE"""),"")</f>
        <v/>
      </c>
      <c r="G934" s="3" t="s">
        <v>363</v>
      </c>
      <c r="H934" s="3"/>
    </row>
    <row r="935">
      <c r="F935" s="8" t="str">
        <f>IFERROR(__xludf.DUMMYFUNCTION("""COMPUTED_VALUE"""),"")</f>
        <v/>
      </c>
      <c r="G935" s="3" t="s">
        <v>363</v>
      </c>
      <c r="H935" s="3"/>
    </row>
    <row r="936">
      <c r="F936" s="8" t="str">
        <f>IFERROR(__xludf.DUMMYFUNCTION("""COMPUTED_VALUE"""),"")</f>
        <v/>
      </c>
      <c r="G936" s="3" t="s">
        <v>363</v>
      </c>
      <c r="H936" s="3"/>
    </row>
    <row r="937">
      <c r="F937" s="8" t="str">
        <f>IFERROR(__xludf.DUMMYFUNCTION("""COMPUTED_VALUE"""),"")</f>
        <v/>
      </c>
      <c r="G937" s="3" t="s">
        <v>363</v>
      </c>
      <c r="H937" s="3"/>
    </row>
    <row r="938">
      <c r="F938" s="8" t="str">
        <f>IFERROR(__xludf.DUMMYFUNCTION("""COMPUTED_VALUE"""),"")</f>
        <v/>
      </c>
      <c r="G938" s="3" t="s">
        <v>363</v>
      </c>
      <c r="H938" s="3"/>
    </row>
    <row r="939">
      <c r="F939" s="8" t="str">
        <f>IFERROR(__xludf.DUMMYFUNCTION("""COMPUTED_VALUE"""),"")</f>
        <v/>
      </c>
      <c r="G939" s="3" t="s">
        <v>363</v>
      </c>
      <c r="H939" s="3"/>
    </row>
    <row r="940">
      <c r="F940" s="8" t="str">
        <f>IFERROR(__xludf.DUMMYFUNCTION("""COMPUTED_VALUE"""),"")</f>
        <v/>
      </c>
      <c r="G940" s="3" t="s">
        <v>363</v>
      </c>
      <c r="H940" s="3"/>
    </row>
    <row r="941">
      <c r="F941" s="8" t="str">
        <f>IFERROR(__xludf.DUMMYFUNCTION("""COMPUTED_VALUE"""),"")</f>
        <v/>
      </c>
      <c r="G941" s="3" t="s">
        <v>363</v>
      </c>
      <c r="H941" s="3"/>
    </row>
    <row r="942">
      <c r="F942" s="8" t="str">
        <f>IFERROR(__xludf.DUMMYFUNCTION("""COMPUTED_VALUE"""),"")</f>
        <v/>
      </c>
      <c r="G942" s="3" t="s">
        <v>363</v>
      </c>
      <c r="H942" s="3"/>
    </row>
    <row r="943">
      <c r="F943" s="8" t="str">
        <f>IFERROR(__xludf.DUMMYFUNCTION("""COMPUTED_VALUE"""),"")</f>
        <v/>
      </c>
      <c r="G943" s="3" t="s">
        <v>363</v>
      </c>
      <c r="H943" s="3"/>
    </row>
    <row r="944">
      <c r="F944" s="8" t="str">
        <f>IFERROR(__xludf.DUMMYFUNCTION("""COMPUTED_VALUE"""),"")</f>
        <v/>
      </c>
      <c r="G944" s="3" t="s">
        <v>363</v>
      </c>
      <c r="H944" s="3"/>
    </row>
    <row r="945">
      <c r="F945" s="8" t="str">
        <f>IFERROR(__xludf.DUMMYFUNCTION("""COMPUTED_VALUE"""),"")</f>
        <v/>
      </c>
      <c r="G945" s="3" t="s">
        <v>363</v>
      </c>
      <c r="H945" s="3"/>
    </row>
    <row r="946">
      <c r="F946" s="8" t="str">
        <f>IFERROR(__xludf.DUMMYFUNCTION("""COMPUTED_VALUE"""),"")</f>
        <v/>
      </c>
      <c r="G946" s="3" t="s">
        <v>363</v>
      </c>
      <c r="H946" s="3"/>
    </row>
    <row r="947">
      <c r="F947" s="8" t="str">
        <f>IFERROR(__xludf.DUMMYFUNCTION("""COMPUTED_VALUE"""),"")</f>
        <v/>
      </c>
      <c r="G947" s="3" t="s">
        <v>363</v>
      </c>
      <c r="H947" s="3"/>
    </row>
    <row r="948">
      <c r="F948" s="8" t="str">
        <f>IFERROR(__xludf.DUMMYFUNCTION("""COMPUTED_VALUE"""),"")</f>
        <v/>
      </c>
      <c r="G948" s="3" t="s">
        <v>363</v>
      </c>
      <c r="H948" s="3"/>
    </row>
    <row r="949">
      <c r="F949" s="8" t="str">
        <f>IFERROR(__xludf.DUMMYFUNCTION("""COMPUTED_VALUE"""),"")</f>
        <v/>
      </c>
      <c r="G949" s="3" t="s">
        <v>363</v>
      </c>
      <c r="H949" s="3"/>
    </row>
    <row r="950">
      <c r="F950" s="8" t="str">
        <f>IFERROR(__xludf.DUMMYFUNCTION("""COMPUTED_VALUE"""),"")</f>
        <v/>
      </c>
      <c r="G950" s="3" t="s">
        <v>363</v>
      </c>
      <c r="H950" s="3"/>
    </row>
    <row r="951">
      <c r="F951" s="8" t="str">
        <f>IFERROR(__xludf.DUMMYFUNCTION("""COMPUTED_VALUE"""),"")</f>
        <v/>
      </c>
      <c r="G951" s="3" t="s">
        <v>363</v>
      </c>
      <c r="H951" s="3"/>
    </row>
    <row r="952">
      <c r="F952" s="8" t="str">
        <f>IFERROR(__xludf.DUMMYFUNCTION("""COMPUTED_VALUE"""),"")</f>
        <v/>
      </c>
      <c r="G952" s="3" t="s">
        <v>363</v>
      </c>
      <c r="H952" s="3"/>
    </row>
    <row r="953">
      <c r="F953" s="8" t="str">
        <f>IFERROR(__xludf.DUMMYFUNCTION("""COMPUTED_VALUE"""),"")</f>
        <v/>
      </c>
      <c r="G953" s="3" t="s">
        <v>363</v>
      </c>
      <c r="H953" s="3"/>
    </row>
    <row r="954">
      <c r="F954" s="8" t="str">
        <f>IFERROR(__xludf.DUMMYFUNCTION("""COMPUTED_VALUE"""),"")</f>
        <v/>
      </c>
      <c r="G954" s="3" t="s">
        <v>363</v>
      </c>
      <c r="H954" s="3"/>
    </row>
    <row r="955">
      <c r="F955" s="8" t="str">
        <f>IFERROR(__xludf.DUMMYFUNCTION("""COMPUTED_VALUE"""),"")</f>
        <v/>
      </c>
      <c r="G955" s="3" t="s">
        <v>363</v>
      </c>
      <c r="H955" s="3"/>
    </row>
    <row r="956">
      <c r="F956" s="8" t="str">
        <f>IFERROR(__xludf.DUMMYFUNCTION("""COMPUTED_VALUE"""),"")</f>
        <v/>
      </c>
      <c r="G956" s="3" t="s">
        <v>363</v>
      </c>
      <c r="H956" s="3"/>
    </row>
    <row r="957">
      <c r="F957" s="8" t="str">
        <f>IFERROR(__xludf.DUMMYFUNCTION("""COMPUTED_VALUE"""),"")</f>
        <v/>
      </c>
      <c r="G957" s="3" t="s">
        <v>363</v>
      </c>
      <c r="H957" s="3"/>
    </row>
    <row r="958">
      <c r="F958" s="8" t="str">
        <f>IFERROR(__xludf.DUMMYFUNCTION("""COMPUTED_VALUE"""),"")</f>
        <v/>
      </c>
      <c r="G958" s="3" t="s">
        <v>363</v>
      </c>
      <c r="H958" s="3"/>
    </row>
    <row r="959">
      <c r="F959" s="8" t="str">
        <f>IFERROR(__xludf.DUMMYFUNCTION("""COMPUTED_VALUE"""),"")</f>
        <v/>
      </c>
      <c r="G959" s="3" t="s">
        <v>363</v>
      </c>
      <c r="H959" s="3"/>
    </row>
    <row r="960">
      <c r="F960" s="8" t="str">
        <f>IFERROR(__xludf.DUMMYFUNCTION("""COMPUTED_VALUE"""),"")</f>
        <v/>
      </c>
      <c r="G960" s="3" t="s">
        <v>363</v>
      </c>
      <c r="H960" s="3"/>
    </row>
    <row r="961">
      <c r="F961" s="8" t="str">
        <f>IFERROR(__xludf.DUMMYFUNCTION("""COMPUTED_VALUE"""),"")</f>
        <v/>
      </c>
      <c r="G961" s="3" t="s">
        <v>363</v>
      </c>
      <c r="H961" s="3"/>
    </row>
    <row r="962">
      <c r="F962" s="8" t="str">
        <f>IFERROR(__xludf.DUMMYFUNCTION("""COMPUTED_VALUE"""),"")</f>
        <v/>
      </c>
      <c r="G962" s="3" t="s">
        <v>363</v>
      </c>
      <c r="H962" s="3"/>
    </row>
    <row r="963">
      <c r="F963" s="8" t="str">
        <f>IFERROR(__xludf.DUMMYFUNCTION("""COMPUTED_VALUE"""),"")</f>
        <v/>
      </c>
      <c r="G963" s="3" t="s">
        <v>363</v>
      </c>
      <c r="H963" s="3"/>
    </row>
    <row r="964">
      <c r="F964" s="8" t="str">
        <f>IFERROR(__xludf.DUMMYFUNCTION("""COMPUTED_VALUE"""),"")</f>
        <v/>
      </c>
      <c r="G964" s="3" t="s">
        <v>363</v>
      </c>
      <c r="H964" s="3"/>
    </row>
    <row r="965">
      <c r="F965" s="8" t="str">
        <f>IFERROR(__xludf.DUMMYFUNCTION("""COMPUTED_VALUE"""),"")</f>
        <v/>
      </c>
      <c r="G965" s="3" t="s">
        <v>363</v>
      </c>
      <c r="H965" s="3"/>
    </row>
    <row r="966">
      <c r="F966" s="8" t="str">
        <f>IFERROR(__xludf.DUMMYFUNCTION("""COMPUTED_VALUE"""),"")</f>
        <v/>
      </c>
      <c r="G966" s="3" t="s">
        <v>363</v>
      </c>
      <c r="H966" s="3"/>
    </row>
    <row r="967">
      <c r="F967" s="8" t="str">
        <f>IFERROR(__xludf.DUMMYFUNCTION("""COMPUTED_VALUE"""),"")</f>
        <v/>
      </c>
      <c r="G967" s="3" t="s">
        <v>363</v>
      </c>
      <c r="H967" s="3"/>
    </row>
    <row r="968">
      <c r="F968" s="8" t="str">
        <f>IFERROR(__xludf.DUMMYFUNCTION("""COMPUTED_VALUE"""),"")</f>
        <v/>
      </c>
      <c r="G968" s="3" t="s">
        <v>363</v>
      </c>
      <c r="H968" s="3"/>
    </row>
    <row r="969">
      <c r="F969" s="8" t="str">
        <f>IFERROR(__xludf.DUMMYFUNCTION("""COMPUTED_VALUE"""),"")</f>
        <v/>
      </c>
      <c r="G969" s="3" t="s">
        <v>363</v>
      </c>
      <c r="H969" s="3"/>
    </row>
    <row r="970">
      <c r="F970" s="8" t="str">
        <f>IFERROR(__xludf.DUMMYFUNCTION("""COMPUTED_VALUE"""),"")</f>
        <v/>
      </c>
      <c r="G970" s="3" t="s">
        <v>363</v>
      </c>
      <c r="H970" s="3"/>
    </row>
    <row r="971">
      <c r="F971" s="8" t="str">
        <f>IFERROR(__xludf.DUMMYFUNCTION("""COMPUTED_VALUE"""),"")</f>
        <v/>
      </c>
      <c r="G971" s="3" t="s">
        <v>363</v>
      </c>
      <c r="H971" s="3"/>
    </row>
    <row r="972">
      <c r="F972" s="8" t="str">
        <f>IFERROR(__xludf.DUMMYFUNCTION("""COMPUTED_VALUE"""),"")</f>
        <v/>
      </c>
      <c r="G972" s="3" t="s">
        <v>363</v>
      </c>
      <c r="H972" s="3"/>
    </row>
    <row r="973">
      <c r="F973" s="8" t="str">
        <f>IFERROR(__xludf.DUMMYFUNCTION("""COMPUTED_VALUE"""),"")</f>
        <v/>
      </c>
      <c r="G973" s="3" t="s">
        <v>363</v>
      </c>
      <c r="H973" s="3"/>
    </row>
    <row r="974">
      <c r="F974" s="8" t="str">
        <f>IFERROR(__xludf.DUMMYFUNCTION("""COMPUTED_VALUE"""),"")</f>
        <v/>
      </c>
      <c r="G974" s="3" t="s">
        <v>363</v>
      </c>
      <c r="H974" s="3"/>
    </row>
    <row r="975">
      <c r="F975" s="8" t="str">
        <f>IFERROR(__xludf.DUMMYFUNCTION("""COMPUTED_VALUE"""),"")</f>
        <v/>
      </c>
      <c r="G975" s="3" t="s">
        <v>363</v>
      </c>
      <c r="H975" s="3"/>
    </row>
    <row r="976">
      <c r="F976" s="8" t="str">
        <f>IFERROR(__xludf.DUMMYFUNCTION("""COMPUTED_VALUE"""),"")</f>
        <v/>
      </c>
      <c r="G976" s="3" t="s">
        <v>363</v>
      </c>
      <c r="H976" s="3"/>
    </row>
    <row r="977">
      <c r="F977" s="8" t="str">
        <f>IFERROR(__xludf.DUMMYFUNCTION("""COMPUTED_VALUE"""),"")</f>
        <v/>
      </c>
      <c r="G977" s="3" t="s">
        <v>363</v>
      </c>
      <c r="H977" s="3"/>
    </row>
    <row r="978">
      <c r="F978" s="8" t="str">
        <f>IFERROR(__xludf.DUMMYFUNCTION("""COMPUTED_VALUE"""),"")</f>
        <v/>
      </c>
      <c r="G978" s="3" t="s">
        <v>363</v>
      </c>
      <c r="H978" s="3"/>
    </row>
    <row r="979">
      <c r="F979" s="8" t="str">
        <f>IFERROR(__xludf.DUMMYFUNCTION("""COMPUTED_VALUE"""),"")</f>
        <v/>
      </c>
      <c r="G979" s="3" t="s">
        <v>363</v>
      </c>
      <c r="H979" s="3"/>
    </row>
    <row r="980">
      <c r="F980" s="8" t="str">
        <f>IFERROR(__xludf.DUMMYFUNCTION("""COMPUTED_VALUE"""),"")</f>
        <v/>
      </c>
      <c r="G980" s="3" t="s">
        <v>363</v>
      </c>
      <c r="H980" s="3"/>
    </row>
    <row r="981">
      <c r="F981" s="8" t="str">
        <f>IFERROR(__xludf.DUMMYFUNCTION("""COMPUTED_VALUE"""),"")</f>
        <v/>
      </c>
      <c r="G981" s="3" t="s">
        <v>363</v>
      </c>
      <c r="H981" s="3"/>
    </row>
    <row r="982">
      <c r="F982" s="8" t="str">
        <f>IFERROR(__xludf.DUMMYFUNCTION("""COMPUTED_VALUE"""),"")</f>
        <v/>
      </c>
      <c r="G982" s="3" t="s">
        <v>363</v>
      </c>
      <c r="H982" s="3"/>
    </row>
    <row r="983">
      <c r="F983" s="8" t="str">
        <f>IFERROR(__xludf.DUMMYFUNCTION("""COMPUTED_VALUE"""),"")</f>
        <v/>
      </c>
      <c r="G983" s="3" t="s">
        <v>363</v>
      </c>
      <c r="H983" s="3"/>
    </row>
    <row r="984">
      <c r="F984" s="8" t="str">
        <f>IFERROR(__xludf.DUMMYFUNCTION("""COMPUTED_VALUE"""),"")</f>
        <v/>
      </c>
      <c r="G984" s="3" t="s">
        <v>363</v>
      </c>
      <c r="H984" s="3"/>
    </row>
    <row r="985">
      <c r="F985" s="8" t="str">
        <f>IFERROR(__xludf.DUMMYFUNCTION("""COMPUTED_VALUE"""),"")</f>
        <v/>
      </c>
      <c r="G985" s="3" t="s">
        <v>363</v>
      </c>
      <c r="H985" s="3"/>
    </row>
    <row r="986">
      <c r="F986" s="8" t="str">
        <f>IFERROR(__xludf.DUMMYFUNCTION("""COMPUTED_VALUE"""),"")</f>
        <v/>
      </c>
      <c r="G986" s="3" t="s">
        <v>363</v>
      </c>
      <c r="H986" s="3"/>
    </row>
    <row r="987">
      <c r="F987" s="8" t="str">
        <f>IFERROR(__xludf.DUMMYFUNCTION("""COMPUTED_VALUE"""),"")</f>
        <v/>
      </c>
      <c r="G987" s="3" t="s">
        <v>363</v>
      </c>
      <c r="H987" s="3"/>
    </row>
    <row r="988">
      <c r="F988" s="8" t="str">
        <f>IFERROR(__xludf.DUMMYFUNCTION("""COMPUTED_VALUE"""),"")</f>
        <v/>
      </c>
      <c r="G988" s="3" t="s">
        <v>363</v>
      </c>
      <c r="H988" s="3"/>
    </row>
    <row r="989">
      <c r="F989" s="8" t="str">
        <f>IFERROR(__xludf.DUMMYFUNCTION("""COMPUTED_VALUE"""),"")</f>
        <v/>
      </c>
      <c r="G989" s="3" t="s">
        <v>363</v>
      </c>
      <c r="H989" s="3"/>
    </row>
    <row r="990">
      <c r="F990" s="8" t="str">
        <f>IFERROR(__xludf.DUMMYFUNCTION("""COMPUTED_VALUE"""),"")</f>
        <v/>
      </c>
      <c r="G990" s="3" t="s">
        <v>363</v>
      </c>
      <c r="H990" s="3"/>
    </row>
    <row r="991">
      <c r="F991" s="8" t="str">
        <f>IFERROR(__xludf.DUMMYFUNCTION("""COMPUTED_VALUE"""),"")</f>
        <v/>
      </c>
      <c r="G991" s="3" t="s">
        <v>363</v>
      </c>
      <c r="H991" s="3"/>
    </row>
    <row r="992">
      <c r="F992" s="8" t="str">
        <f>IFERROR(__xludf.DUMMYFUNCTION("""COMPUTED_VALUE"""),"")</f>
        <v/>
      </c>
      <c r="G992" s="3" t="s">
        <v>363</v>
      </c>
      <c r="H992" s="3"/>
    </row>
    <row r="993">
      <c r="F993" s="8" t="str">
        <f>IFERROR(__xludf.DUMMYFUNCTION("""COMPUTED_VALUE"""),"")</f>
        <v/>
      </c>
      <c r="G993" s="3" t="s">
        <v>363</v>
      </c>
      <c r="H993" s="3"/>
    </row>
    <row r="994">
      <c r="F994" s="8" t="str">
        <f>IFERROR(__xludf.DUMMYFUNCTION("""COMPUTED_VALUE"""),"")</f>
        <v/>
      </c>
      <c r="G994" s="3" t="s">
        <v>363</v>
      </c>
      <c r="H994" s="3"/>
    </row>
    <row r="995">
      <c r="F995" s="8" t="str">
        <f>IFERROR(__xludf.DUMMYFUNCTION("""COMPUTED_VALUE"""),"")</f>
        <v/>
      </c>
      <c r="G995" s="3" t="s">
        <v>363</v>
      </c>
      <c r="H995" s="3"/>
    </row>
    <row r="996">
      <c r="F996" s="8" t="str">
        <f>IFERROR(__xludf.DUMMYFUNCTION("""COMPUTED_VALUE"""),"")</f>
        <v/>
      </c>
      <c r="G996" s="3" t="s">
        <v>363</v>
      </c>
      <c r="H996" s="3"/>
    </row>
    <row r="997">
      <c r="F997" s="8" t="str">
        <f>IFERROR(__xludf.DUMMYFUNCTION("""COMPUTED_VALUE"""),"")</f>
        <v/>
      </c>
      <c r="G997" s="3" t="s">
        <v>363</v>
      </c>
      <c r="H997" s="3"/>
    </row>
    <row r="998">
      <c r="F998" s="8" t="str">
        <f>IFERROR(__xludf.DUMMYFUNCTION("""COMPUTED_VALUE"""),"")</f>
        <v/>
      </c>
      <c r="G998" s="3" t="s">
        <v>363</v>
      </c>
      <c r="H998" s="3"/>
    </row>
    <row r="999">
      <c r="F999" s="8" t="str">
        <f>IFERROR(__xludf.DUMMYFUNCTION("""COMPUTED_VALUE"""),"")</f>
        <v/>
      </c>
      <c r="G999" s="3" t="s">
        <v>363</v>
      </c>
      <c r="H999" s="3"/>
    </row>
    <row r="1000">
      <c r="F1000" s="8" t="str">
        <f>IFERROR(__xludf.DUMMYFUNCTION("""COMPUTED_VALUE"""),"")</f>
        <v/>
      </c>
      <c r="G1000" s="3" t="s">
        <v>363</v>
      </c>
      <c r="H1000" s="3"/>
    </row>
  </sheetData>
  <drawing r:id="rId1"/>
</worksheet>
</file>