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xing_\OneDrive\文档\1. 哥大AA 1201\2. 录取\6. 选课\2020Summer\5900 Capstone\M10\"/>
    </mc:Choice>
  </mc:AlternateContent>
  <xr:revisionPtr revIDLastSave="0" documentId="13_ncr:1_{EA7F56ED-4CE7-4BCD-96DE-41010D2F25C3}" xr6:coauthVersionLast="45" xr6:coauthVersionMax="45" xr10:uidLastSave="{00000000-0000-0000-0000-000000000000}"/>
  <bookViews>
    <workbookView xWindow="-98" yWindow="-98" windowWidth="20715" windowHeight="13276" activeTab="5" xr2:uid="{00000000-000D-0000-FFFF-FFFF00000000}"/>
  </bookViews>
  <sheets>
    <sheet name="M9" sheetId="1" r:id="rId1"/>
    <sheet name="M10-market value" sheetId="4" r:id="rId2"/>
    <sheet name="M10-house age" sheetId="3" r:id="rId3"/>
    <sheet name="M10-perc cdpd60" sheetId="5" r:id="rId4"/>
    <sheet name="M10-risk score" sheetId="2" r:id="rId5"/>
    <sheet name="M10-median incom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6" i="1"/>
  <c r="D4" i="1"/>
  <c r="D3" i="1"/>
  <c r="D2" i="1"/>
  <c r="D5" i="1"/>
</calcChain>
</file>

<file path=xl/sharedStrings.xml><?xml version="1.0" encoding="utf-8"?>
<sst xmlns="http://schemas.openxmlformats.org/spreadsheetml/2006/main" count="96" uniqueCount="35">
  <si>
    <t>&lt;650</t>
  </si>
  <si>
    <t>650-699</t>
  </si>
  <si>
    <t>700-749</t>
  </si>
  <si>
    <t>≥800</t>
  </si>
  <si>
    <t>750-799</t>
  </si>
  <si>
    <t>X_Risk_Score</t>
  </si>
  <si>
    <t># of Properties</t>
  </si>
  <si>
    <t>Rating Factor</t>
  </si>
  <si>
    <t>Coefficients</t>
  </si>
  <si>
    <t>[0,650]</t>
  </si>
  <si>
    <t>(650,725]</t>
  </si>
  <si>
    <t>(725,800]</t>
  </si>
  <si>
    <t>(800,∞)</t>
  </si>
  <si>
    <t>dr_House_Age</t>
  </si>
  <si>
    <t>[0,50]</t>
  </si>
  <si>
    <t>(50,100]</t>
  </si>
  <si>
    <t>(100,200]</t>
  </si>
  <si>
    <t>(200,∞)</t>
  </si>
  <si>
    <t>TaxMarketValueTotal</t>
  </si>
  <si>
    <t>[0,50k]</t>
  </si>
  <si>
    <t>(50k,100k]</t>
  </si>
  <si>
    <t>(100k,150k]</t>
  </si>
  <si>
    <t>(150k,200k]</t>
  </si>
  <si>
    <t>(200k,1m]</t>
  </si>
  <si>
    <t>(1m,∞)</t>
  </si>
  <si>
    <t>X_PERC_CDPD60</t>
  </si>
  <si>
    <t>[0%,25%)</t>
  </si>
  <si>
    <t>[25%,50%)</t>
  </si>
  <si>
    <t>[50%,75%)</t>
  </si>
  <si>
    <t>[75%,100%]</t>
  </si>
  <si>
    <t>E_MEDHHINC</t>
  </si>
  <si>
    <t>[0, 30k]</t>
  </si>
  <si>
    <t>(30k, 60k]</t>
  </si>
  <si>
    <t>(60k, 90k]</t>
  </si>
  <si>
    <t>(90k, ∞）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</si>
</sst>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5D16C"/>
        <bgColor indexed="64"/>
      </patternFill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0" xfId="0" applyFill="1"/>
    <xf numFmtId="0" fontId="3" fillId="0" borderId="0" xfId="0" applyFont="1"/>
    <xf numFmtId="165" fontId="3" fillId="0" borderId="0" xfId="0" applyNumberFormat="1" applyFont="1"/>
    <xf numFmtId="2" fontId="0" fillId="3" borderId="1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3" fontId="0" fillId="3" borderId="1" xfId="1" applyNumberFormat="1" applyFont="1" applyFill="1" applyBorder="1" applyAlignment="1">
      <alignment horizontal="center" vertical="center"/>
    </xf>
    <xf numFmtId="3" fontId="0" fillId="3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FEFEF"/>
      <color rgb="FF15D1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'M9'!$B$1</c:f>
              <c:strCache>
                <c:ptCount val="1"/>
                <c:pt idx="0">
                  <c:v># of Properties</c:v>
                </c:pt>
              </c:strCache>
            </c:strRef>
          </c:tx>
          <c:spPr>
            <a:solidFill>
              <a:srgbClr val="15D16C"/>
            </a:solidFill>
            <a:ln>
              <a:noFill/>
            </a:ln>
            <a:effectLst/>
          </c:spPr>
          <c:invertIfNegative val="0"/>
          <c:cat>
            <c:strRef>
              <c:f>'M9'!$A$2:$A$6</c:f>
              <c:strCache>
                <c:ptCount val="5"/>
                <c:pt idx="0">
                  <c:v>&lt;650</c:v>
                </c:pt>
                <c:pt idx="1">
                  <c:v>650-699</c:v>
                </c:pt>
                <c:pt idx="2">
                  <c:v>700-749</c:v>
                </c:pt>
                <c:pt idx="3">
                  <c:v>750-799</c:v>
                </c:pt>
                <c:pt idx="4">
                  <c:v>≥800</c:v>
                </c:pt>
              </c:strCache>
            </c:strRef>
          </c:cat>
          <c:val>
            <c:numRef>
              <c:f>'M9'!$B$2:$B$6</c:f>
              <c:numCache>
                <c:formatCode>General</c:formatCode>
                <c:ptCount val="5"/>
                <c:pt idx="0">
                  <c:v>14155</c:v>
                </c:pt>
                <c:pt idx="1">
                  <c:v>27720</c:v>
                </c:pt>
                <c:pt idx="2">
                  <c:v>82135</c:v>
                </c:pt>
                <c:pt idx="3">
                  <c:v>106361</c:v>
                </c:pt>
                <c:pt idx="4">
                  <c:v>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A-4BA2-B120-157CF88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27869216"/>
        <c:axId val="832746640"/>
      </c:barChart>
      <c:lineChart>
        <c:grouping val="standard"/>
        <c:varyColors val="0"/>
        <c:ser>
          <c:idx val="1"/>
          <c:order val="1"/>
          <c:tx>
            <c:strRef>
              <c:f>'M9'!$D$1</c:f>
              <c:strCache>
                <c:ptCount val="1"/>
                <c:pt idx="0">
                  <c:v>Rating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'M9'!$A$2:$A$6</c:f>
              <c:strCache>
                <c:ptCount val="5"/>
                <c:pt idx="0">
                  <c:v>&lt;650</c:v>
                </c:pt>
                <c:pt idx="1">
                  <c:v>650-699</c:v>
                </c:pt>
                <c:pt idx="2">
                  <c:v>700-749</c:v>
                </c:pt>
                <c:pt idx="3">
                  <c:v>750-799</c:v>
                </c:pt>
                <c:pt idx="4">
                  <c:v>≥800</c:v>
                </c:pt>
              </c:strCache>
            </c:strRef>
          </c:cat>
          <c:val>
            <c:numRef>
              <c:f>'M9'!$D$2:$D$6</c:f>
              <c:numCache>
                <c:formatCode>0.000</c:formatCode>
                <c:ptCount val="5"/>
                <c:pt idx="0">
                  <c:v>1.0106591866371366</c:v>
                </c:pt>
                <c:pt idx="1">
                  <c:v>1.017935639871937</c:v>
                </c:pt>
                <c:pt idx="2">
                  <c:v>1.0008573733345705</c:v>
                </c:pt>
                <c:pt idx="3">
                  <c:v>1.0081546293326502</c:v>
                </c:pt>
                <c:pt idx="4">
                  <c:v>1.0756742991923005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A-4BA2-B120-157CF88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146576"/>
        <c:axId val="1117380400"/>
      </c:lineChart>
      <c:catAx>
        <c:axId val="11111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X_Risk_Score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80400"/>
        <c:crosses val="autoZero"/>
        <c:auto val="0"/>
        <c:lblAlgn val="ctr"/>
        <c:lblOffset val="100"/>
        <c:noMultiLvlLbl val="0"/>
      </c:catAx>
      <c:valAx>
        <c:axId val="1117380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Rating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46576"/>
        <c:crosses val="autoZero"/>
        <c:crossBetween val="between"/>
      </c:valAx>
      <c:valAx>
        <c:axId val="83274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15D16C"/>
                    </a:solidFill>
                  </a:rPr>
                  <a:t># of Properties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5D16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69216"/>
        <c:crosses val="max"/>
        <c:crossBetween val="between"/>
      </c:valAx>
      <c:catAx>
        <c:axId val="15278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4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FEFE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'M10-market value'!$B$1</c:f>
              <c:strCache>
                <c:ptCount val="1"/>
                <c:pt idx="0">
                  <c:v># of Properties</c:v>
                </c:pt>
              </c:strCache>
            </c:strRef>
          </c:tx>
          <c:spPr>
            <a:solidFill>
              <a:srgbClr val="15D16C"/>
            </a:solidFill>
            <a:ln>
              <a:noFill/>
            </a:ln>
            <a:effectLst/>
          </c:spPr>
          <c:invertIfNegative val="0"/>
          <c:cat>
            <c:strRef>
              <c:f>'M10-market value'!$A$2:$A$7</c:f>
              <c:strCache>
                <c:ptCount val="6"/>
                <c:pt idx="0">
                  <c:v>[0,50k]</c:v>
                </c:pt>
                <c:pt idx="1">
                  <c:v>(50k,100k]</c:v>
                </c:pt>
                <c:pt idx="2">
                  <c:v>(100k,150k]</c:v>
                </c:pt>
                <c:pt idx="3">
                  <c:v>(150k,200k]</c:v>
                </c:pt>
                <c:pt idx="4">
                  <c:v>(200k,1m]</c:v>
                </c:pt>
                <c:pt idx="5">
                  <c:v>(1m,∞)</c:v>
                </c:pt>
              </c:strCache>
            </c:strRef>
          </c:cat>
          <c:val>
            <c:numRef>
              <c:f>'M10-market value'!$B$2:$B$7</c:f>
              <c:numCache>
                <c:formatCode>General</c:formatCode>
                <c:ptCount val="6"/>
                <c:pt idx="0">
                  <c:v>82767</c:v>
                </c:pt>
                <c:pt idx="1">
                  <c:v>99098</c:v>
                </c:pt>
                <c:pt idx="2">
                  <c:v>126983</c:v>
                </c:pt>
                <c:pt idx="3">
                  <c:v>84648</c:v>
                </c:pt>
                <c:pt idx="4">
                  <c:v>104391</c:v>
                </c:pt>
                <c:pt idx="5">
                  <c:v>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8-4207-8DE0-5CB0EB56D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27869216"/>
        <c:axId val="832746640"/>
      </c:barChart>
      <c:lineChart>
        <c:grouping val="standard"/>
        <c:varyColors val="0"/>
        <c:ser>
          <c:idx val="1"/>
          <c:order val="1"/>
          <c:tx>
            <c:strRef>
              <c:f>'M10-market value'!$D$1</c:f>
              <c:strCache>
                <c:ptCount val="1"/>
                <c:pt idx="0">
                  <c:v>Rating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'M10-market value'!$A$2:$A$7</c:f>
              <c:strCache>
                <c:ptCount val="6"/>
                <c:pt idx="0">
                  <c:v>[0,50k]</c:v>
                </c:pt>
                <c:pt idx="1">
                  <c:v>(50k,100k]</c:v>
                </c:pt>
                <c:pt idx="2">
                  <c:v>(100k,150k]</c:v>
                </c:pt>
                <c:pt idx="3">
                  <c:v>(150k,200k]</c:v>
                </c:pt>
                <c:pt idx="4">
                  <c:v>(200k,1m]</c:v>
                </c:pt>
                <c:pt idx="5">
                  <c:v>(1m,∞)</c:v>
                </c:pt>
              </c:strCache>
            </c:strRef>
          </c:cat>
          <c:val>
            <c:numRef>
              <c:f>'M10-market value'!$D$2:$D$7</c:f>
              <c:numCache>
                <c:formatCode>General</c:formatCode>
                <c:ptCount val="6"/>
                <c:pt idx="0">
                  <c:v>1.35</c:v>
                </c:pt>
                <c:pt idx="1">
                  <c:v>1.23</c:v>
                </c:pt>
                <c:pt idx="2">
                  <c:v>1</c:v>
                </c:pt>
                <c:pt idx="3">
                  <c:v>0.93</c:v>
                </c:pt>
                <c:pt idx="4">
                  <c:v>0.84</c:v>
                </c:pt>
                <c:pt idx="5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8-4207-8DE0-5CB0EB56D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146576"/>
        <c:axId val="1117380400"/>
      </c:lineChart>
      <c:catAx>
        <c:axId val="11111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TaxMarketValueTotal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80400"/>
        <c:crosses val="autoZero"/>
        <c:auto val="0"/>
        <c:lblAlgn val="ctr"/>
        <c:lblOffset val="100"/>
        <c:noMultiLvlLbl val="0"/>
      </c:catAx>
      <c:valAx>
        <c:axId val="1117380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Rating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46576"/>
        <c:crosses val="autoZero"/>
        <c:crossBetween val="between"/>
      </c:valAx>
      <c:valAx>
        <c:axId val="83274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15D16C"/>
                    </a:solidFill>
                  </a:rPr>
                  <a:t># of Properties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5D16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69216"/>
        <c:crosses val="max"/>
        <c:crossBetween val="between"/>
      </c:valAx>
      <c:catAx>
        <c:axId val="15278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4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FEFE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'M10-house age'!$C$10</c:f>
              <c:strCache>
                <c:ptCount val="1"/>
                <c:pt idx="0">
                  <c:v># of Properties</c:v>
                </c:pt>
              </c:strCache>
            </c:strRef>
          </c:tx>
          <c:spPr>
            <a:solidFill>
              <a:srgbClr val="15D16C"/>
            </a:solidFill>
            <a:ln>
              <a:noFill/>
            </a:ln>
            <a:effectLst/>
          </c:spPr>
          <c:invertIfNegative val="0"/>
          <c:cat>
            <c:strRef>
              <c:f>'M10-house age'!$A$2:$A$5</c:f>
              <c:strCache>
                <c:ptCount val="4"/>
                <c:pt idx="0">
                  <c:v>[0,50]</c:v>
                </c:pt>
                <c:pt idx="1">
                  <c:v>(50,100]</c:v>
                </c:pt>
                <c:pt idx="2">
                  <c:v>(100,200]</c:v>
                </c:pt>
                <c:pt idx="3">
                  <c:v>(200,∞)</c:v>
                </c:pt>
              </c:strCache>
            </c:strRef>
          </c:cat>
          <c:val>
            <c:numRef>
              <c:f>'M10-house age'!$C$11:$C$14</c:f>
              <c:numCache>
                <c:formatCode>#,##0</c:formatCode>
                <c:ptCount val="4"/>
                <c:pt idx="0">
                  <c:v>170472</c:v>
                </c:pt>
                <c:pt idx="1">
                  <c:v>261031</c:v>
                </c:pt>
                <c:pt idx="2">
                  <c:v>67701</c:v>
                </c:pt>
                <c:pt idx="3">
                  <c:v>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1-4965-A3D3-8C71A733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27869216"/>
        <c:axId val="832746640"/>
      </c:barChart>
      <c:lineChart>
        <c:grouping val="standard"/>
        <c:varyColors val="0"/>
        <c:ser>
          <c:idx val="1"/>
          <c:order val="1"/>
          <c:tx>
            <c:strRef>
              <c:f>'M10-house age'!$D$1</c:f>
              <c:strCache>
                <c:ptCount val="1"/>
                <c:pt idx="0">
                  <c:v>Rating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'M10-house age'!$A$2:$A$5</c:f>
              <c:strCache>
                <c:ptCount val="4"/>
                <c:pt idx="0">
                  <c:v>[0,50]</c:v>
                </c:pt>
                <c:pt idx="1">
                  <c:v>(50,100]</c:v>
                </c:pt>
                <c:pt idx="2">
                  <c:v>(100,200]</c:v>
                </c:pt>
                <c:pt idx="3">
                  <c:v>(200,∞)</c:v>
                </c:pt>
              </c:strCache>
            </c:strRef>
          </c:cat>
          <c:val>
            <c:numRef>
              <c:f>'M10-house age'!$D$2:$D$5</c:f>
              <c:numCache>
                <c:formatCode>0.00_ </c:formatCode>
                <c:ptCount val="4"/>
                <c:pt idx="0" formatCode="General">
                  <c:v>0.76</c:v>
                </c:pt>
                <c:pt idx="1">
                  <c:v>1</c:v>
                </c:pt>
                <c:pt idx="2" formatCode="General">
                  <c:v>1.46</c:v>
                </c:pt>
                <c:pt idx="3" formatCode="General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4965-A3D3-8C71A733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146576"/>
        <c:axId val="1117380400"/>
      </c:lineChart>
      <c:catAx>
        <c:axId val="11111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dr_House_Age (year)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80400"/>
        <c:crosses val="autoZero"/>
        <c:auto val="0"/>
        <c:lblAlgn val="ctr"/>
        <c:lblOffset val="100"/>
        <c:noMultiLvlLbl val="0"/>
      </c:catAx>
      <c:valAx>
        <c:axId val="1117380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Rating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46576"/>
        <c:crosses val="autoZero"/>
        <c:crossBetween val="between"/>
      </c:valAx>
      <c:valAx>
        <c:axId val="83274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15D16C"/>
                    </a:solidFill>
                  </a:rPr>
                  <a:t># of Properties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5D16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69216"/>
        <c:crosses val="max"/>
        <c:crossBetween val="between"/>
      </c:valAx>
      <c:catAx>
        <c:axId val="15278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4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FEFE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'M10-perc cdpd60'!$C$10</c:f>
              <c:strCache>
                <c:ptCount val="1"/>
                <c:pt idx="0">
                  <c:v># of Properties</c:v>
                </c:pt>
              </c:strCache>
            </c:strRef>
          </c:tx>
          <c:spPr>
            <a:solidFill>
              <a:srgbClr val="15D16C"/>
            </a:solidFill>
            <a:ln>
              <a:noFill/>
            </a:ln>
            <a:effectLst/>
          </c:spPr>
          <c:invertIfNegative val="0"/>
          <c:cat>
            <c:strRef>
              <c:f>'M10-perc cdpd60'!$A$2:$A$5</c:f>
              <c:strCache>
                <c:ptCount val="4"/>
                <c:pt idx="0">
                  <c:v>[0%,25%)</c:v>
                </c:pt>
                <c:pt idx="1">
                  <c:v>[25%,50%)</c:v>
                </c:pt>
                <c:pt idx="2">
                  <c:v>[50%,75%)</c:v>
                </c:pt>
                <c:pt idx="3">
                  <c:v>[75%,100%]</c:v>
                </c:pt>
              </c:strCache>
            </c:strRef>
          </c:cat>
          <c:val>
            <c:numRef>
              <c:f>'M10-perc cdpd60'!$C$11:$C$14</c:f>
              <c:numCache>
                <c:formatCode>#,##0</c:formatCode>
                <c:ptCount val="4"/>
                <c:pt idx="0">
                  <c:v>371918</c:v>
                </c:pt>
                <c:pt idx="1">
                  <c:v>102816</c:v>
                </c:pt>
                <c:pt idx="2">
                  <c:v>23831</c:v>
                </c:pt>
                <c:pt idx="3">
                  <c:v>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6-44B3-9B36-CA7D85E41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27869216"/>
        <c:axId val="832746640"/>
      </c:barChart>
      <c:lineChart>
        <c:grouping val="standard"/>
        <c:varyColors val="0"/>
        <c:ser>
          <c:idx val="1"/>
          <c:order val="1"/>
          <c:tx>
            <c:strRef>
              <c:f>'M10-perc cdpd60'!$D$1</c:f>
              <c:strCache>
                <c:ptCount val="1"/>
                <c:pt idx="0">
                  <c:v>Rating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'M10-perc cdpd60'!$A$2:$A$5</c:f>
              <c:strCache>
                <c:ptCount val="4"/>
                <c:pt idx="0">
                  <c:v>[0%,25%)</c:v>
                </c:pt>
                <c:pt idx="1">
                  <c:v>[25%,50%)</c:v>
                </c:pt>
                <c:pt idx="2">
                  <c:v>[50%,75%)</c:v>
                </c:pt>
                <c:pt idx="3">
                  <c:v>[75%,100%]</c:v>
                </c:pt>
              </c:strCache>
            </c:strRef>
          </c:cat>
          <c:val>
            <c:numRef>
              <c:f>'M10-perc cdpd60'!$D$2:$D$5</c:f>
              <c:numCache>
                <c:formatCode>General</c:formatCode>
                <c:ptCount val="4"/>
                <c:pt idx="0">
                  <c:v>1</c:v>
                </c:pt>
                <c:pt idx="1">
                  <c:v>1.27</c:v>
                </c:pt>
                <c:pt idx="2">
                  <c:v>1.25</c:v>
                </c:pt>
                <c:pt idx="3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6-44B3-9B36-CA7D85E41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146576"/>
        <c:axId val="1117380400"/>
      </c:lineChart>
      <c:catAx>
        <c:axId val="11111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X_PERC_CDPD60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80400"/>
        <c:crosses val="autoZero"/>
        <c:auto val="0"/>
        <c:lblAlgn val="ctr"/>
        <c:lblOffset val="100"/>
        <c:noMultiLvlLbl val="0"/>
      </c:catAx>
      <c:valAx>
        <c:axId val="1117380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Rating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46576"/>
        <c:crosses val="autoZero"/>
        <c:crossBetween val="between"/>
      </c:valAx>
      <c:valAx>
        <c:axId val="83274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15D16C"/>
                    </a:solidFill>
                  </a:rPr>
                  <a:t># of Properties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5D16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69216"/>
        <c:crosses val="max"/>
        <c:crossBetween val="between"/>
      </c:valAx>
      <c:catAx>
        <c:axId val="15278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4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FEFE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'M10-risk score'!$B$1</c:f>
              <c:strCache>
                <c:ptCount val="1"/>
                <c:pt idx="0">
                  <c:v># of Properties</c:v>
                </c:pt>
              </c:strCache>
            </c:strRef>
          </c:tx>
          <c:spPr>
            <a:solidFill>
              <a:srgbClr val="15D16C"/>
            </a:solidFill>
            <a:ln>
              <a:noFill/>
            </a:ln>
            <a:effectLst/>
          </c:spPr>
          <c:invertIfNegative val="0"/>
          <c:cat>
            <c:strRef>
              <c:f>'M10-risk score'!$A$2:$A$5</c:f>
              <c:strCache>
                <c:ptCount val="4"/>
                <c:pt idx="0">
                  <c:v>[0,650]</c:v>
                </c:pt>
                <c:pt idx="1">
                  <c:v>(650,725]</c:v>
                </c:pt>
                <c:pt idx="2">
                  <c:v>(725,800]</c:v>
                </c:pt>
                <c:pt idx="3">
                  <c:v>(800,∞)</c:v>
                </c:pt>
              </c:strCache>
            </c:strRef>
          </c:cat>
          <c:val>
            <c:numRef>
              <c:f>'M10-risk score'!$B$2:$B$5</c:f>
              <c:numCache>
                <c:formatCode>General</c:formatCode>
                <c:ptCount val="4"/>
                <c:pt idx="0">
                  <c:v>46967</c:v>
                </c:pt>
                <c:pt idx="1">
                  <c:v>127711</c:v>
                </c:pt>
                <c:pt idx="2">
                  <c:v>315381</c:v>
                </c:pt>
                <c:pt idx="3">
                  <c:v>10191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B-4DE5-AC5B-DE31EBB3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27869216"/>
        <c:axId val="832746640"/>
      </c:barChart>
      <c:lineChart>
        <c:grouping val="standard"/>
        <c:varyColors val="0"/>
        <c:ser>
          <c:idx val="1"/>
          <c:order val="1"/>
          <c:tx>
            <c:strRef>
              <c:f>'M10-risk score'!$D$1</c:f>
              <c:strCache>
                <c:ptCount val="1"/>
                <c:pt idx="0">
                  <c:v>Rating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'M10-risk score'!$A$2:$A$5</c:f>
              <c:strCache>
                <c:ptCount val="4"/>
                <c:pt idx="0">
                  <c:v>[0,650]</c:v>
                </c:pt>
                <c:pt idx="1">
                  <c:v>(650,725]</c:v>
                </c:pt>
                <c:pt idx="2">
                  <c:v>(725,800]</c:v>
                </c:pt>
                <c:pt idx="3">
                  <c:v>(800,∞)</c:v>
                </c:pt>
              </c:strCache>
            </c:strRef>
          </c:cat>
          <c:val>
            <c:numRef>
              <c:f>'M10-risk score'!$D$2:$D$5</c:f>
              <c:numCache>
                <c:formatCode>0.00_ </c:formatCode>
                <c:ptCount val="4"/>
                <c:pt idx="0" formatCode="General">
                  <c:v>1.52</c:v>
                </c:pt>
                <c:pt idx="1">
                  <c:v>1</c:v>
                </c:pt>
                <c:pt idx="2" formatCode="General">
                  <c:v>0.74</c:v>
                </c:pt>
                <c:pt idx="3" formatCode="General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B-4DE5-AC5B-DE31EBB3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146576"/>
        <c:axId val="1117380400"/>
      </c:lineChart>
      <c:catAx>
        <c:axId val="11111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X_Risk_Score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80400"/>
        <c:crosses val="autoZero"/>
        <c:auto val="0"/>
        <c:lblAlgn val="ctr"/>
        <c:lblOffset val="100"/>
        <c:noMultiLvlLbl val="0"/>
      </c:catAx>
      <c:valAx>
        <c:axId val="1117380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Rating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46576"/>
        <c:crosses val="autoZero"/>
        <c:crossBetween val="between"/>
      </c:valAx>
      <c:valAx>
        <c:axId val="83274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15D16C"/>
                    </a:solidFill>
                  </a:rPr>
                  <a:t># of Properties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5D16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69216"/>
        <c:crosses val="max"/>
        <c:crossBetween val="between"/>
      </c:valAx>
      <c:catAx>
        <c:axId val="15278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4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FEFE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'M10-median income'!$B$1</c:f>
              <c:strCache>
                <c:ptCount val="1"/>
                <c:pt idx="0">
                  <c:v># of Properties</c:v>
                </c:pt>
              </c:strCache>
            </c:strRef>
          </c:tx>
          <c:spPr>
            <a:solidFill>
              <a:srgbClr val="15D16C"/>
            </a:solidFill>
            <a:ln>
              <a:noFill/>
            </a:ln>
            <a:effectLst/>
          </c:spPr>
          <c:invertIfNegative val="0"/>
          <c:cat>
            <c:strRef>
              <c:f>'M10-median income'!$A$2:$A$5</c:f>
              <c:strCache>
                <c:ptCount val="4"/>
                <c:pt idx="0">
                  <c:v>[0, 30k]</c:v>
                </c:pt>
                <c:pt idx="1">
                  <c:v>(30k, 60k]</c:v>
                </c:pt>
                <c:pt idx="2">
                  <c:v>(60k, 90k]</c:v>
                </c:pt>
                <c:pt idx="3">
                  <c:v>(90k, ∞）</c:v>
                </c:pt>
              </c:strCache>
            </c:strRef>
          </c:cat>
          <c:val>
            <c:numRef>
              <c:f>'M10-median income'!$B$2:$B$5</c:f>
              <c:numCache>
                <c:formatCode>General</c:formatCode>
                <c:ptCount val="4"/>
                <c:pt idx="0">
                  <c:v>10508</c:v>
                </c:pt>
                <c:pt idx="1">
                  <c:v>222588</c:v>
                </c:pt>
                <c:pt idx="2">
                  <c:v>222756</c:v>
                </c:pt>
                <c:pt idx="3">
                  <c:v>29061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C-462F-8392-9B6EDB45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27869216"/>
        <c:axId val="832746640"/>
      </c:barChart>
      <c:lineChart>
        <c:grouping val="standard"/>
        <c:varyColors val="0"/>
        <c:ser>
          <c:idx val="1"/>
          <c:order val="1"/>
          <c:tx>
            <c:strRef>
              <c:f>'M10-median income'!$D$1</c:f>
              <c:strCache>
                <c:ptCount val="1"/>
                <c:pt idx="0">
                  <c:v>Rating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'M10-median income'!$A$2:$A$5</c:f>
              <c:strCache>
                <c:ptCount val="4"/>
                <c:pt idx="0">
                  <c:v>[0, 30k]</c:v>
                </c:pt>
                <c:pt idx="1">
                  <c:v>(30k, 60k]</c:v>
                </c:pt>
                <c:pt idx="2">
                  <c:v>(60k, 90k]</c:v>
                </c:pt>
                <c:pt idx="3">
                  <c:v>(90k, ∞）</c:v>
                </c:pt>
              </c:strCache>
            </c:strRef>
          </c:cat>
          <c:val>
            <c:numRef>
              <c:f>'M10-median income'!$D$2:$D$5</c:f>
              <c:numCache>
                <c:formatCode>0.00_ </c:formatCode>
                <c:ptCount val="4"/>
                <c:pt idx="0" formatCode="General">
                  <c:v>1.26</c:v>
                </c:pt>
                <c:pt idx="1">
                  <c:v>1.18</c:v>
                </c:pt>
                <c:pt idx="2" formatCode="General">
                  <c:v>1</c:v>
                </c:pt>
                <c:pt idx="3" formatCode="General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C-462F-8392-9B6EDB45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146576"/>
        <c:axId val="1117380400"/>
      </c:lineChart>
      <c:catAx>
        <c:axId val="111114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E_MEDHHINC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80400"/>
        <c:crosses val="autoZero"/>
        <c:auto val="0"/>
        <c:lblAlgn val="ctr"/>
        <c:lblOffset val="100"/>
        <c:noMultiLvlLbl val="0"/>
      </c:catAx>
      <c:valAx>
        <c:axId val="1117380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Rating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46576"/>
        <c:crosses val="autoZero"/>
        <c:crossBetween val="between"/>
      </c:valAx>
      <c:valAx>
        <c:axId val="832746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15D16C"/>
                    </a:solidFill>
                  </a:rPr>
                  <a:t># of Properties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5D16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869216"/>
        <c:crosses val="max"/>
        <c:crossBetween val="between"/>
      </c:valAx>
      <c:catAx>
        <c:axId val="152786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4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FEFE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</xdr:colOff>
      <xdr:row>5</xdr:row>
      <xdr:rowOff>128587</xdr:rowOff>
    </xdr:from>
    <xdr:to>
      <xdr:col>12</xdr:col>
      <xdr:colOff>83343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9E97A-083B-4949-9F61-CC9DB169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</xdr:colOff>
      <xdr:row>5</xdr:row>
      <xdr:rowOff>0</xdr:rowOff>
    </xdr:from>
    <xdr:to>
      <xdr:col>14</xdr:col>
      <xdr:colOff>9525</xdr:colOff>
      <xdr:row>24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0B105-481D-4797-9D08-AF6C04186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</xdr:colOff>
      <xdr:row>5</xdr:row>
      <xdr:rowOff>0</xdr:rowOff>
    </xdr:from>
    <xdr:to>
      <xdr:col>12</xdr:col>
      <xdr:colOff>83343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5E42F-B400-4D57-8EE7-9A1F96E69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</xdr:colOff>
      <xdr:row>5</xdr:row>
      <xdr:rowOff>0</xdr:rowOff>
    </xdr:from>
    <xdr:to>
      <xdr:col>12</xdr:col>
      <xdr:colOff>83343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E9315-12D5-4C8E-8180-B77F6C8F8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</xdr:colOff>
      <xdr:row>5</xdr:row>
      <xdr:rowOff>0</xdr:rowOff>
    </xdr:from>
    <xdr:to>
      <xdr:col>12</xdr:col>
      <xdr:colOff>83343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3B061-7A74-48BF-9F1C-0A5DDD26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</xdr:colOff>
      <xdr:row>5</xdr:row>
      <xdr:rowOff>0</xdr:rowOff>
    </xdr:from>
    <xdr:to>
      <xdr:col>12</xdr:col>
      <xdr:colOff>83343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27E6C-8517-436A-88F7-9E9012B85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showGridLines="0" workbookViewId="0">
      <selection activeCell="E7" sqref="E7"/>
    </sheetView>
  </sheetViews>
  <sheetFormatPr defaultRowHeight="14.25" x14ac:dyDescent="0.45"/>
  <cols>
    <col min="1" max="1" width="11.3984375" bestFit="1" customWidth="1"/>
    <col min="2" max="2" width="12.6640625" bestFit="1" customWidth="1"/>
    <col min="3" max="4" width="11.33203125" bestFit="1" customWidth="1"/>
  </cols>
  <sheetData>
    <row r="1" spans="1:5" s="1" customFormat="1" x14ac:dyDescent="0.45">
      <c r="A1" s="1" t="s">
        <v>5</v>
      </c>
      <c r="B1" s="1" t="s">
        <v>6</v>
      </c>
      <c r="C1" s="1" t="s">
        <v>8</v>
      </c>
      <c r="D1" s="1" t="s">
        <v>7</v>
      </c>
    </row>
    <row r="2" spans="1:5" x14ac:dyDescent="0.45">
      <c r="A2" s="2" t="s">
        <v>0</v>
      </c>
      <c r="B2" s="2">
        <v>14155</v>
      </c>
      <c r="C2" s="4">
        <v>1.0602778E-2</v>
      </c>
      <c r="D2" s="4">
        <f>EXP(0.010602778)</f>
        <v>1.0106591866371366</v>
      </c>
    </row>
    <row r="3" spans="1:5" x14ac:dyDescent="0.45">
      <c r="A3" s="2" t="s">
        <v>1</v>
      </c>
      <c r="B3" s="2">
        <v>27720</v>
      </c>
      <c r="C3" s="4">
        <v>1.7776693999999999E-2</v>
      </c>
      <c r="D3" s="4">
        <f>EXP(0.017776694)</f>
        <v>1.017935639871937</v>
      </c>
    </row>
    <row r="4" spans="1:5" x14ac:dyDescent="0.45">
      <c r="A4" s="2" t="s">
        <v>2</v>
      </c>
      <c r="B4" s="2">
        <v>82135</v>
      </c>
      <c r="C4" s="4">
        <v>8.57006E-4</v>
      </c>
      <c r="D4" s="4">
        <f>EXP(0.000857006)</f>
        <v>1.0008573733345705</v>
      </c>
    </row>
    <row r="5" spans="1:5" x14ac:dyDescent="0.45">
      <c r="A5" s="2" t="s">
        <v>4</v>
      </c>
      <c r="B5" s="2">
        <v>106361</v>
      </c>
      <c r="C5" s="4">
        <v>8.1215599999999999E-3</v>
      </c>
      <c r="D5" s="4">
        <f>EXP(0.00812156)</f>
        <v>1.0081546293326502</v>
      </c>
    </row>
    <row r="6" spans="1:5" x14ac:dyDescent="0.45">
      <c r="A6" s="3" t="s">
        <v>3</v>
      </c>
      <c r="B6" s="2">
        <v>6631</v>
      </c>
      <c r="C6" s="4">
        <v>7.2947719999999994E-2</v>
      </c>
      <c r="D6" s="4">
        <f>EXP(0.07294772)</f>
        <v>1.0756742991923005</v>
      </c>
    </row>
    <row r="10" spans="1:5" x14ac:dyDescent="0.45">
      <c r="A10" s="9"/>
      <c r="B10" s="9"/>
      <c r="C10" s="9"/>
      <c r="D10" s="9"/>
      <c r="E10" s="9"/>
    </row>
    <row r="11" spans="1:5" x14ac:dyDescent="0.45">
      <c r="A11" s="9"/>
      <c r="B11" s="5" t="s">
        <v>5</v>
      </c>
      <c r="C11" s="5" t="s">
        <v>8</v>
      </c>
      <c r="D11" s="5" t="s">
        <v>7</v>
      </c>
      <c r="E11" s="9"/>
    </row>
    <row r="12" spans="1:5" x14ac:dyDescent="0.45">
      <c r="A12" s="9"/>
      <c r="B12" s="6" t="s">
        <v>0</v>
      </c>
      <c r="C12" s="7">
        <v>1.0602778E-2</v>
      </c>
      <c r="D12" s="7">
        <f>EXP(0.010602778)</f>
        <v>1.0106591866371366</v>
      </c>
      <c r="E12" s="9"/>
    </row>
    <row r="13" spans="1:5" x14ac:dyDescent="0.45">
      <c r="A13" s="9"/>
      <c r="B13" s="6" t="s">
        <v>1</v>
      </c>
      <c r="C13" s="7">
        <v>1.7776693999999999E-2</v>
      </c>
      <c r="D13" s="7">
        <f>EXP(0.017776694)</f>
        <v>1.017935639871937</v>
      </c>
      <c r="E13" s="9"/>
    </row>
    <row r="14" spans="1:5" x14ac:dyDescent="0.45">
      <c r="A14" s="9"/>
      <c r="B14" s="6" t="s">
        <v>2</v>
      </c>
      <c r="C14" s="7">
        <v>8.57006E-4</v>
      </c>
      <c r="D14" s="7">
        <f>EXP(0.000857006)</f>
        <v>1.0008573733345705</v>
      </c>
      <c r="E14" s="9"/>
    </row>
    <row r="15" spans="1:5" x14ac:dyDescent="0.45">
      <c r="A15" s="9"/>
      <c r="B15" s="6" t="s">
        <v>4</v>
      </c>
      <c r="C15" s="7">
        <v>8.1215599999999999E-3</v>
      </c>
      <c r="D15" s="7">
        <f>EXP(0.00812156)</f>
        <v>1.0081546293326502</v>
      </c>
      <c r="E15" s="9"/>
    </row>
    <row r="16" spans="1:5" x14ac:dyDescent="0.45">
      <c r="A16" s="9"/>
      <c r="B16" s="8" t="s">
        <v>3</v>
      </c>
      <c r="C16" s="7">
        <v>7.2947719999999994E-2</v>
      </c>
      <c r="D16" s="7">
        <f>EXP(0.07294772)</f>
        <v>1.0756742991923005</v>
      </c>
      <c r="E16" s="9"/>
    </row>
    <row r="17" spans="1:5" x14ac:dyDescent="0.45">
      <c r="A17" s="9"/>
      <c r="B17" s="9"/>
      <c r="C17" s="9"/>
      <c r="D17" s="9"/>
      <c r="E17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A90F-5863-4DBB-B145-2EFE2559FA0B}">
  <dimension ref="A1:E17"/>
  <sheetViews>
    <sheetView showGridLines="0" workbookViewId="0">
      <selection activeCell="D23" sqref="D23"/>
    </sheetView>
  </sheetViews>
  <sheetFormatPr defaultRowHeight="14.25" x14ac:dyDescent="0.45"/>
  <cols>
    <col min="1" max="2" width="18.1328125" bestFit="1" customWidth="1"/>
    <col min="3" max="3" width="12.6640625" bestFit="1" customWidth="1"/>
    <col min="4" max="4" width="11.33203125" bestFit="1" customWidth="1"/>
  </cols>
  <sheetData>
    <row r="1" spans="1:5" s="1" customFormat="1" x14ac:dyDescent="0.45">
      <c r="A1" s="1" t="s">
        <v>18</v>
      </c>
      <c r="B1" s="1" t="s">
        <v>6</v>
      </c>
      <c r="C1" s="1" t="s">
        <v>8</v>
      </c>
      <c r="D1" s="1" t="s">
        <v>7</v>
      </c>
    </row>
    <row r="2" spans="1:5" ht="15.75" x14ac:dyDescent="0.5">
      <c r="A2" s="14" t="s">
        <v>19</v>
      </c>
      <c r="B2" s="13">
        <v>82767</v>
      </c>
      <c r="C2" s="14">
        <v>1.1848869999999999E-2</v>
      </c>
      <c r="D2" s="13">
        <v>1.35</v>
      </c>
    </row>
    <row r="3" spans="1:5" ht="15.75" x14ac:dyDescent="0.5">
      <c r="A3" s="14" t="s">
        <v>20</v>
      </c>
      <c r="B3" s="13">
        <v>99098</v>
      </c>
      <c r="C3" s="13">
        <v>6.3696339999999999E-3</v>
      </c>
      <c r="D3" s="13">
        <v>1.23</v>
      </c>
    </row>
    <row r="4" spans="1:5" ht="15.75" x14ac:dyDescent="0.5">
      <c r="A4" s="13" t="s">
        <v>21</v>
      </c>
      <c r="B4" s="13">
        <v>126983</v>
      </c>
      <c r="C4" s="14">
        <v>2.1540800000000001E-3</v>
      </c>
      <c r="D4" s="13">
        <v>1</v>
      </c>
    </row>
    <row r="5" spans="1:5" ht="15.75" x14ac:dyDescent="0.5">
      <c r="A5" s="14" t="s">
        <v>22</v>
      </c>
      <c r="B5" s="13">
        <v>84648</v>
      </c>
      <c r="C5" s="14">
        <v>5.0093000000000002E-4</v>
      </c>
      <c r="D5" s="13">
        <v>0.93</v>
      </c>
    </row>
    <row r="6" spans="1:5" ht="15.75" x14ac:dyDescent="0.5">
      <c r="A6" s="14" t="s">
        <v>23</v>
      </c>
      <c r="B6" s="13">
        <v>104391</v>
      </c>
      <c r="C6" s="14">
        <v>-3.163E-5</v>
      </c>
      <c r="D6" s="13">
        <v>0.84</v>
      </c>
    </row>
    <row r="7" spans="1:5" ht="15.75" x14ac:dyDescent="0.5">
      <c r="A7" s="14" t="s">
        <v>24</v>
      </c>
      <c r="B7" s="13">
        <v>2363</v>
      </c>
      <c r="C7" s="14">
        <v>9.1362400000000003E-3</v>
      </c>
      <c r="D7" s="13">
        <v>1.29</v>
      </c>
    </row>
    <row r="9" spans="1:5" x14ac:dyDescent="0.45">
      <c r="A9" s="9"/>
      <c r="B9" s="9"/>
      <c r="C9" s="9"/>
      <c r="D9" s="9"/>
      <c r="E9" s="9"/>
    </row>
    <row r="10" spans="1:5" x14ac:dyDescent="0.45">
      <c r="A10" s="9"/>
      <c r="B10" s="5" t="s">
        <v>18</v>
      </c>
      <c r="C10" s="5" t="s">
        <v>6</v>
      </c>
      <c r="D10" s="5" t="s">
        <v>7</v>
      </c>
      <c r="E10" s="9"/>
    </row>
    <row r="11" spans="1:5" x14ac:dyDescent="0.45">
      <c r="A11" s="9"/>
      <c r="B11" s="6" t="s">
        <v>19</v>
      </c>
      <c r="C11" s="15">
        <v>82767</v>
      </c>
      <c r="D11" s="12">
        <v>1.35</v>
      </c>
      <c r="E11" s="9"/>
    </row>
    <row r="12" spans="1:5" x14ac:dyDescent="0.45">
      <c r="A12" s="9"/>
      <c r="B12" s="6" t="s">
        <v>20</v>
      </c>
      <c r="C12" s="15">
        <v>99098</v>
      </c>
      <c r="D12" s="12">
        <v>1.23</v>
      </c>
      <c r="E12" s="9"/>
    </row>
    <row r="13" spans="1:5" x14ac:dyDescent="0.45">
      <c r="A13" s="9"/>
      <c r="B13" s="6" t="s">
        <v>21</v>
      </c>
      <c r="C13" s="15">
        <v>126983</v>
      </c>
      <c r="D13" s="12">
        <v>1</v>
      </c>
      <c r="E13" s="9"/>
    </row>
    <row r="14" spans="1:5" x14ac:dyDescent="0.45">
      <c r="A14" s="9"/>
      <c r="B14" s="6" t="s">
        <v>22</v>
      </c>
      <c r="C14" s="15">
        <v>84648</v>
      </c>
      <c r="D14" s="12">
        <v>0.93</v>
      </c>
      <c r="E14" s="9"/>
    </row>
    <row r="15" spans="1:5" x14ac:dyDescent="0.45">
      <c r="A15" s="9"/>
      <c r="B15" s="6" t="s">
        <v>23</v>
      </c>
      <c r="C15" s="15">
        <v>104391</v>
      </c>
      <c r="D15" s="6">
        <v>0.84</v>
      </c>
      <c r="E15" s="9"/>
    </row>
    <row r="16" spans="1:5" x14ac:dyDescent="0.45">
      <c r="A16" s="9"/>
      <c r="B16" s="6" t="s">
        <v>24</v>
      </c>
      <c r="C16" s="15">
        <v>2363</v>
      </c>
      <c r="D16" s="6">
        <v>1.29</v>
      </c>
      <c r="E16" s="9"/>
    </row>
    <row r="17" spans="1:5" x14ac:dyDescent="0.45">
      <c r="A17" s="9"/>
      <c r="B17" s="9"/>
      <c r="C17" s="9"/>
      <c r="D17" s="9"/>
      <c r="E17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EA20-977A-42C0-9264-30A1592E2300}">
  <dimension ref="A1:E15"/>
  <sheetViews>
    <sheetView showGridLines="0" workbookViewId="0">
      <selection activeCell="E21" sqref="E21"/>
    </sheetView>
  </sheetViews>
  <sheetFormatPr defaultRowHeight="14.25" x14ac:dyDescent="0.45"/>
  <cols>
    <col min="1" max="2" width="12.59765625" bestFit="1" customWidth="1"/>
    <col min="3" max="3" width="12.6640625" bestFit="1" customWidth="1"/>
    <col min="4" max="4" width="11.33203125" bestFit="1" customWidth="1"/>
  </cols>
  <sheetData>
    <row r="1" spans="1:5" s="1" customFormat="1" x14ac:dyDescent="0.45">
      <c r="A1" s="1" t="s">
        <v>13</v>
      </c>
      <c r="B1" s="1" t="s">
        <v>6</v>
      </c>
      <c r="C1" s="1" t="s">
        <v>8</v>
      </c>
      <c r="D1" s="1" t="s">
        <v>7</v>
      </c>
    </row>
    <row r="2" spans="1:5" ht="15.75" x14ac:dyDescent="0.5">
      <c r="A2" s="10" t="s">
        <v>14</v>
      </c>
      <c r="B2">
        <v>170472</v>
      </c>
      <c r="C2" s="10">
        <v>1.3771600000000001E-3</v>
      </c>
      <c r="D2" s="10">
        <v>0.76</v>
      </c>
    </row>
    <row r="3" spans="1:5" ht="15.75" x14ac:dyDescent="0.5">
      <c r="A3" s="10" t="s">
        <v>15</v>
      </c>
      <c r="B3">
        <v>261031</v>
      </c>
      <c r="C3" s="10">
        <v>-2.4306000000000002E-3</v>
      </c>
      <c r="D3" s="11">
        <v>1</v>
      </c>
    </row>
    <row r="4" spans="1:5" ht="15.75" x14ac:dyDescent="0.5">
      <c r="A4" s="10" t="s">
        <v>16</v>
      </c>
      <c r="B4">
        <v>67701</v>
      </c>
      <c r="C4" s="10">
        <v>1.8725370000000002E-2</v>
      </c>
      <c r="D4" s="10">
        <v>1.46</v>
      </c>
    </row>
    <row r="5" spans="1:5" ht="15.75" x14ac:dyDescent="0.5">
      <c r="A5" s="10" t="s">
        <v>17</v>
      </c>
      <c r="B5">
        <v>1046</v>
      </c>
      <c r="C5" s="10">
        <v>7.56028E-3</v>
      </c>
      <c r="D5" s="10">
        <v>1.27</v>
      </c>
    </row>
    <row r="9" spans="1:5" x14ac:dyDescent="0.45">
      <c r="A9" s="9"/>
      <c r="B9" s="9"/>
      <c r="C9" s="9"/>
      <c r="D9" s="9"/>
      <c r="E9" s="9"/>
    </row>
    <row r="10" spans="1:5" x14ac:dyDescent="0.45">
      <c r="A10" s="9"/>
      <c r="B10" s="5" t="s">
        <v>13</v>
      </c>
      <c r="C10" s="5" t="s">
        <v>6</v>
      </c>
      <c r="D10" s="5" t="s">
        <v>7</v>
      </c>
      <c r="E10" s="9"/>
    </row>
    <row r="11" spans="1:5" x14ac:dyDescent="0.45">
      <c r="A11" s="9"/>
      <c r="B11" s="6" t="s">
        <v>14</v>
      </c>
      <c r="C11" s="15">
        <v>170472</v>
      </c>
      <c r="D11" s="12">
        <v>0.76</v>
      </c>
      <c r="E11" s="9"/>
    </row>
    <row r="12" spans="1:5" x14ac:dyDescent="0.45">
      <c r="A12" s="9"/>
      <c r="B12" s="6" t="s">
        <v>15</v>
      </c>
      <c r="C12" s="15">
        <v>261031</v>
      </c>
      <c r="D12" s="12">
        <v>1</v>
      </c>
      <c r="E12" s="9"/>
    </row>
    <row r="13" spans="1:5" x14ac:dyDescent="0.45">
      <c r="A13" s="9"/>
      <c r="B13" s="6" t="s">
        <v>16</v>
      </c>
      <c r="C13" s="15">
        <v>67701</v>
      </c>
      <c r="D13" s="12">
        <v>1.46</v>
      </c>
      <c r="E13" s="9"/>
    </row>
    <row r="14" spans="1:5" x14ac:dyDescent="0.45">
      <c r="A14" s="9"/>
      <c r="B14" s="6" t="s">
        <v>17</v>
      </c>
      <c r="C14" s="15">
        <v>1046</v>
      </c>
      <c r="D14" s="12">
        <v>1.27</v>
      </c>
      <c r="E14" s="9"/>
    </row>
    <row r="15" spans="1:5" x14ac:dyDescent="0.45">
      <c r="A15" s="9"/>
      <c r="B15" s="9"/>
      <c r="C15" s="9"/>
      <c r="D15" s="9"/>
      <c r="E15" s="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58DB-2FC4-4206-9D9B-55F9F8859CC9}">
  <dimension ref="A1:E15"/>
  <sheetViews>
    <sheetView showGridLines="0" workbookViewId="0">
      <selection activeCell="M22" sqref="M22"/>
    </sheetView>
  </sheetViews>
  <sheetFormatPr defaultRowHeight="14.25" x14ac:dyDescent="0.45"/>
  <cols>
    <col min="1" max="2" width="14.1328125" bestFit="1" customWidth="1"/>
    <col min="3" max="3" width="13.19921875" bestFit="1" customWidth="1"/>
    <col min="4" max="4" width="11.33203125" bestFit="1" customWidth="1"/>
  </cols>
  <sheetData>
    <row r="1" spans="1:5" s="1" customFormat="1" x14ac:dyDescent="0.45">
      <c r="A1" s="1" t="s">
        <v>25</v>
      </c>
      <c r="B1" s="1" t="s">
        <v>6</v>
      </c>
      <c r="C1" s="1" t="s">
        <v>8</v>
      </c>
      <c r="D1" s="1" t="s">
        <v>7</v>
      </c>
    </row>
    <row r="2" spans="1:5" ht="15.75" x14ac:dyDescent="0.5">
      <c r="A2" s="10" t="s">
        <v>26</v>
      </c>
      <c r="B2">
        <v>371918</v>
      </c>
      <c r="C2" s="10">
        <v>1.2827783066726799E-3</v>
      </c>
      <c r="D2" s="10">
        <v>1</v>
      </c>
    </row>
    <row r="3" spans="1:5" ht="15.75" x14ac:dyDescent="0.5">
      <c r="A3" s="10" t="s">
        <v>27</v>
      </c>
      <c r="B3">
        <v>102816</v>
      </c>
      <c r="C3" s="10">
        <v>-7.4930692586412896E-3</v>
      </c>
      <c r="D3" s="10">
        <v>1.27</v>
      </c>
    </row>
    <row r="4" spans="1:5" ht="15.75" x14ac:dyDescent="0.5">
      <c r="A4" s="10" t="s">
        <v>28</v>
      </c>
      <c r="B4">
        <v>23831</v>
      </c>
      <c r="C4" s="10">
        <v>-6.5261638230530898E-3</v>
      </c>
      <c r="D4" s="10">
        <v>1.25</v>
      </c>
    </row>
    <row r="5" spans="1:5" ht="15.75" x14ac:dyDescent="0.5">
      <c r="A5" s="10" t="s">
        <v>29</v>
      </c>
      <c r="B5">
        <v>1685</v>
      </c>
      <c r="C5" s="10">
        <v>1.82692754067597E-2</v>
      </c>
      <c r="D5" s="10">
        <v>1.46</v>
      </c>
    </row>
    <row r="9" spans="1:5" x14ac:dyDescent="0.45">
      <c r="A9" s="9"/>
      <c r="B9" s="9"/>
      <c r="C9" s="9"/>
      <c r="D9" s="9"/>
      <c r="E9" s="9"/>
    </row>
    <row r="10" spans="1:5" x14ac:dyDescent="0.45">
      <c r="A10" s="9"/>
      <c r="B10" s="5" t="s">
        <v>25</v>
      </c>
      <c r="C10" s="5" t="s">
        <v>6</v>
      </c>
      <c r="D10" s="5" t="s">
        <v>7</v>
      </c>
      <c r="E10" s="9"/>
    </row>
    <row r="11" spans="1:5" x14ac:dyDescent="0.45">
      <c r="A11" s="9"/>
      <c r="B11" s="6" t="s">
        <v>26</v>
      </c>
      <c r="C11" s="15">
        <v>371918</v>
      </c>
      <c r="D11" s="12">
        <v>1</v>
      </c>
      <c r="E11" s="9"/>
    </row>
    <row r="12" spans="1:5" x14ac:dyDescent="0.45">
      <c r="A12" s="9"/>
      <c r="B12" s="6" t="s">
        <v>27</v>
      </c>
      <c r="C12" s="15">
        <v>102816</v>
      </c>
      <c r="D12" s="12">
        <v>1.27</v>
      </c>
      <c r="E12" s="9"/>
    </row>
    <row r="13" spans="1:5" x14ac:dyDescent="0.45">
      <c r="A13" s="9"/>
      <c r="B13" s="6" t="s">
        <v>28</v>
      </c>
      <c r="C13" s="15">
        <v>23831</v>
      </c>
      <c r="D13" s="12">
        <v>1.25</v>
      </c>
      <c r="E13" s="9"/>
    </row>
    <row r="14" spans="1:5" x14ac:dyDescent="0.45">
      <c r="A14" s="9"/>
      <c r="B14" s="6" t="s">
        <v>29</v>
      </c>
      <c r="C14" s="15">
        <v>1685</v>
      </c>
      <c r="D14" s="12">
        <v>1.46</v>
      </c>
      <c r="E14" s="9"/>
    </row>
    <row r="15" spans="1:5" x14ac:dyDescent="0.45">
      <c r="A15" s="9"/>
      <c r="B15" s="9"/>
      <c r="C15" s="9"/>
      <c r="D15" s="9"/>
      <c r="E15" s="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84ED-4D52-40D9-BBB1-914C880E1EE0}">
  <dimension ref="A1:E15"/>
  <sheetViews>
    <sheetView showGridLines="0" workbookViewId="0">
      <selection activeCell="F23" sqref="F23"/>
    </sheetView>
  </sheetViews>
  <sheetFormatPr defaultRowHeight="14.25" x14ac:dyDescent="0.45"/>
  <cols>
    <col min="1" max="1" width="11.3984375" bestFit="1" customWidth="1"/>
    <col min="2" max="3" width="12.6640625" bestFit="1" customWidth="1"/>
    <col min="4" max="4" width="11.33203125" bestFit="1" customWidth="1"/>
  </cols>
  <sheetData>
    <row r="1" spans="1:5" s="1" customFormat="1" x14ac:dyDescent="0.45">
      <c r="A1" s="1" t="s">
        <v>5</v>
      </c>
      <c r="B1" s="1" t="s">
        <v>6</v>
      </c>
      <c r="C1" s="1" t="s">
        <v>8</v>
      </c>
      <c r="D1" s="1" t="s">
        <v>7</v>
      </c>
    </row>
    <row r="2" spans="1:5" ht="15.75" x14ac:dyDescent="0.5">
      <c r="A2" s="10" t="s">
        <v>9</v>
      </c>
      <c r="B2" s="10">
        <v>46967</v>
      </c>
      <c r="C2" s="10">
        <v>0.11430687</v>
      </c>
      <c r="D2" s="10">
        <v>1.52</v>
      </c>
    </row>
    <row r="3" spans="1:5" ht="15.75" x14ac:dyDescent="0.5">
      <c r="A3" s="10" t="s">
        <v>10</v>
      </c>
      <c r="B3" s="10">
        <v>127711</v>
      </c>
      <c r="C3" s="10">
        <v>2.647936E-2</v>
      </c>
      <c r="D3" s="11">
        <v>1</v>
      </c>
    </row>
    <row r="4" spans="1:5" ht="15.75" x14ac:dyDescent="0.5">
      <c r="A4" s="10" t="s">
        <v>11</v>
      </c>
      <c r="B4" s="10">
        <v>315381</v>
      </c>
      <c r="C4" s="10">
        <v>4.336218E-2</v>
      </c>
      <c r="D4" s="10">
        <v>0.74</v>
      </c>
    </row>
    <row r="5" spans="1:5" ht="15.75" x14ac:dyDescent="0.5">
      <c r="A5" s="10" t="s">
        <v>12</v>
      </c>
      <c r="B5" s="10">
        <v>10191</v>
      </c>
      <c r="C5" s="10">
        <v>5.6776510000000002E-2</v>
      </c>
      <c r="D5" s="10">
        <v>0.57999999999999996</v>
      </c>
    </row>
    <row r="9" spans="1:5" x14ac:dyDescent="0.45">
      <c r="A9" s="9"/>
      <c r="B9" s="9"/>
      <c r="C9" s="9"/>
      <c r="D9" s="9"/>
      <c r="E9" s="9"/>
    </row>
    <row r="10" spans="1:5" x14ac:dyDescent="0.45">
      <c r="A10" s="9"/>
      <c r="B10" s="5" t="s">
        <v>5</v>
      </c>
      <c r="C10" s="5" t="s">
        <v>6</v>
      </c>
      <c r="D10" s="5" t="s">
        <v>7</v>
      </c>
      <c r="E10" s="9"/>
    </row>
    <row r="11" spans="1:5" x14ac:dyDescent="0.45">
      <c r="A11" s="9"/>
      <c r="B11" s="6" t="s">
        <v>9</v>
      </c>
      <c r="C11" s="16">
        <v>46967</v>
      </c>
      <c r="D11" s="12">
        <v>1.52</v>
      </c>
      <c r="E11" s="9"/>
    </row>
    <row r="12" spans="1:5" x14ac:dyDescent="0.45">
      <c r="A12" s="9"/>
      <c r="B12" s="6" t="s">
        <v>10</v>
      </c>
      <c r="C12" s="16">
        <v>127711</v>
      </c>
      <c r="D12" s="12">
        <v>1</v>
      </c>
      <c r="E12" s="9"/>
    </row>
    <row r="13" spans="1:5" x14ac:dyDescent="0.45">
      <c r="A13" s="9"/>
      <c r="B13" s="6" t="s">
        <v>11</v>
      </c>
      <c r="C13" s="16">
        <v>315381</v>
      </c>
      <c r="D13" s="12">
        <v>0.74</v>
      </c>
      <c r="E13" s="9"/>
    </row>
    <row r="14" spans="1:5" x14ac:dyDescent="0.45">
      <c r="A14" s="9"/>
      <c r="B14" s="6" t="s">
        <v>12</v>
      </c>
      <c r="C14" s="16">
        <v>10191</v>
      </c>
      <c r="D14" s="12">
        <v>0.57999999999999996</v>
      </c>
      <c r="E14" s="9"/>
    </row>
    <row r="15" spans="1:5" x14ac:dyDescent="0.45">
      <c r="A15" s="9"/>
      <c r="B15" s="9"/>
      <c r="C15" s="9"/>
      <c r="D15" s="9"/>
      <c r="E15" s="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D542-7071-48F3-B4E8-6EA271366A89}">
  <dimension ref="A1:E15"/>
  <sheetViews>
    <sheetView showGridLines="0" tabSelected="1" workbookViewId="0">
      <selection activeCell="K22" sqref="K22"/>
    </sheetView>
  </sheetViews>
  <sheetFormatPr defaultRowHeight="14.25" x14ac:dyDescent="0.45"/>
  <cols>
    <col min="1" max="1" width="11.3984375" bestFit="1" customWidth="1"/>
    <col min="2" max="3" width="12.6640625" bestFit="1" customWidth="1"/>
    <col min="4" max="4" width="11.33203125" bestFit="1" customWidth="1"/>
  </cols>
  <sheetData>
    <row r="1" spans="1:5" s="1" customFormat="1" x14ac:dyDescent="0.45">
      <c r="A1" s="1" t="s">
        <v>30</v>
      </c>
      <c r="B1" s="1" t="s">
        <v>6</v>
      </c>
      <c r="C1" s="1" t="s">
        <v>8</v>
      </c>
      <c r="D1" s="1" t="s">
        <v>7</v>
      </c>
    </row>
    <row r="2" spans="1:5" ht="15.75" x14ac:dyDescent="0.5">
      <c r="A2" s="10" t="s">
        <v>31</v>
      </c>
      <c r="B2" s="10">
        <v>10508</v>
      </c>
      <c r="C2" s="10">
        <v>6.6612870000000005E-2</v>
      </c>
      <c r="D2" s="10">
        <v>1.26</v>
      </c>
    </row>
    <row r="3" spans="1:5" ht="15.75" x14ac:dyDescent="0.5">
      <c r="A3" s="10" t="s">
        <v>32</v>
      </c>
      <c r="B3" s="10">
        <v>222588</v>
      </c>
      <c r="C3" s="10">
        <v>1.0714990000000001E-2</v>
      </c>
      <c r="D3" s="11">
        <v>1.18</v>
      </c>
    </row>
    <row r="4" spans="1:5" ht="15.75" x14ac:dyDescent="0.5">
      <c r="A4" s="10" t="s">
        <v>33</v>
      </c>
      <c r="B4" s="10">
        <v>222756</v>
      </c>
      <c r="C4" s="10">
        <v>4.1244400000000001E-3</v>
      </c>
      <c r="D4" s="10">
        <v>1</v>
      </c>
    </row>
    <row r="5" spans="1:5" ht="15.75" x14ac:dyDescent="0.5">
      <c r="A5" s="10" t="s">
        <v>34</v>
      </c>
      <c r="B5" s="10">
        <v>29061</v>
      </c>
      <c r="C5" s="10">
        <v>-1.3324000000000001E-3</v>
      </c>
      <c r="D5" s="10">
        <v>0.86</v>
      </c>
    </row>
    <row r="9" spans="1:5" x14ac:dyDescent="0.45">
      <c r="A9" s="9"/>
      <c r="B9" s="9"/>
      <c r="C9" s="9"/>
      <c r="D9" s="9"/>
      <c r="E9" s="9"/>
    </row>
    <row r="10" spans="1:5" x14ac:dyDescent="0.45">
      <c r="A10" s="9"/>
      <c r="B10" s="5" t="s">
        <v>30</v>
      </c>
      <c r="C10" s="5" t="s">
        <v>6</v>
      </c>
      <c r="D10" s="5" t="s">
        <v>7</v>
      </c>
      <c r="E10" s="9"/>
    </row>
    <row r="11" spans="1:5" x14ac:dyDescent="0.45">
      <c r="A11" s="9"/>
      <c r="B11" s="6" t="s">
        <v>31</v>
      </c>
      <c r="C11" s="16">
        <v>10508</v>
      </c>
      <c r="D11" s="12">
        <v>1.26</v>
      </c>
      <c r="E11" s="9"/>
    </row>
    <row r="12" spans="1:5" x14ac:dyDescent="0.45">
      <c r="A12" s="9"/>
      <c r="B12" s="6" t="s">
        <v>32</v>
      </c>
      <c r="C12" s="16">
        <v>222588</v>
      </c>
      <c r="D12" s="12">
        <v>1.18</v>
      </c>
      <c r="E12" s="9"/>
    </row>
    <row r="13" spans="1:5" x14ac:dyDescent="0.45">
      <c r="A13" s="9"/>
      <c r="B13" s="6" t="s">
        <v>33</v>
      </c>
      <c r="C13" s="16">
        <v>222756</v>
      </c>
      <c r="D13" s="12">
        <v>1</v>
      </c>
      <c r="E13" s="9"/>
    </row>
    <row r="14" spans="1:5" x14ac:dyDescent="0.45">
      <c r="A14" s="9"/>
      <c r="B14" s="6" t="s">
        <v>34</v>
      </c>
      <c r="C14" s="16">
        <v>29061</v>
      </c>
      <c r="D14" s="12">
        <v>0.86</v>
      </c>
      <c r="E14" s="9"/>
    </row>
    <row r="15" spans="1:5" x14ac:dyDescent="0.45">
      <c r="A15" s="9"/>
      <c r="B15" s="9"/>
      <c r="C15" s="9"/>
      <c r="D15" s="9"/>
      <c r="E15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M9</vt:lpstr>
      <vt:lpstr>M10-market value</vt:lpstr>
      <vt:lpstr>M10-house age</vt:lpstr>
      <vt:lpstr>M10-perc cdpd60</vt:lpstr>
      <vt:lpstr>M10-risk score</vt:lpstr>
      <vt:lpstr>M10-median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Xing</dc:creator>
  <cp:lastModifiedBy>Yi Xing</cp:lastModifiedBy>
  <dcterms:created xsi:type="dcterms:W3CDTF">2015-06-05T18:17:20Z</dcterms:created>
  <dcterms:modified xsi:type="dcterms:W3CDTF">2020-07-30T14:37:40Z</dcterms:modified>
</cp:coreProperties>
</file>