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24D09AEF-1CF8-48AA-8266-B8D5B8CD7969}" xr6:coauthVersionLast="44" xr6:coauthVersionMax="44" xr10:uidLastSave="{00000000-0000-0000-0000-000000000000}"/>
  <bookViews>
    <workbookView xWindow="-98" yWindow="-98" windowWidth="22695" windowHeight="14595" activeTab="1" xr2:uid="{00000000-000D-0000-FFFF-FFFF00000000}"/>
  </bookViews>
  <sheets>
    <sheet name="全国资本存量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3" i="1"/>
  <c r="E3" i="1" l="1"/>
  <c r="E4" i="1" s="1"/>
  <c r="F2" i="1"/>
  <c r="F3" i="1" l="1"/>
  <c r="I3" i="1" s="1"/>
  <c r="E5" i="1"/>
  <c r="F4" i="1"/>
  <c r="I4" i="1" l="1"/>
  <c r="E6" i="1"/>
  <c r="F5" i="1"/>
  <c r="I5" i="1" l="1"/>
  <c r="E7" i="1"/>
  <c r="F6" i="1"/>
  <c r="I6" i="1" l="1"/>
  <c r="E8" i="1"/>
  <c r="F7" i="1"/>
  <c r="H2" i="1" s="1"/>
  <c r="I7" i="1" l="1"/>
  <c r="E9" i="1"/>
  <c r="F8" i="1"/>
  <c r="I8" i="1" l="1"/>
  <c r="E10" i="1"/>
  <c r="F9" i="1"/>
  <c r="I9" i="1" l="1"/>
  <c r="E11" i="1"/>
  <c r="F10" i="1"/>
  <c r="I10" i="1" l="1"/>
  <c r="E12" i="1"/>
  <c r="F11" i="1"/>
  <c r="I11" i="1" l="1"/>
  <c r="E13" i="1"/>
  <c r="F12" i="1"/>
  <c r="I12" i="1" l="1"/>
  <c r="E14" i="1"/>
  <c r="F13" i="1"/>
  <c r="I13" i="1" l="1"/>
  <c r="E15" i="1"/>
  <c r="F14" i="1"/>
  <c r="I14" i="1" l="1"/>
  <c r="E16" i="1"/>
  <c r="F15" i="1"/>
  <c r="I15" i="1" l="1"/>
  <c r="E17" i="1"/>
  <c r="F16" i="1"/>
  <c r="I16" i="1" l="1"/>
  <c r="E18" i="1"/>
  <c r="F17" i="1"/>
  <c r="I17" i="1" l="1"/>
  <c r="E19" i="1"/>
  <c r="F18" i="1"/>
  <c r="I18" i="1" l="1"/>
  <c r="E20" i="1"/>
  <c r="F19" i="1"/>
  <c r="I19" i="1" l="1"/>
  <c r="E21" i="1"/>
  <c r="F20" i="1"/>
  <c r="I20" i="1" l="1"/>
  <c r="E22" i="1"/>
  <c r="F21" i="1"/>
  <c r="I21" i="1" l="1"/>
  <c r="E23" i="1"/>
  <c r="F22" i="1"/>
  <c r="I22" i="1" l="1"/>
  <c r="E24" i="1"/>
  <c r="F23" i="1"/>
  <c r="I23" i="1" l="1"/>
  <c r="E25" i="1"/>
  <c r="F24" i="1"/>
  <c r="I24" i="1" l="1"/>
  <c r="E26" i="1"/>
  <c r="F25" i="1"/>
  <c r="I25" i="1" l="1"/>
  <c r="E27" i="1"/>
  <c r="F26" i="1"/>
  <c r="I26" i="1" l="1"/>
  <c r="E28" i="1"/>
  <c r="F27" i="1"/>
  <c r="I27" i="1" l="1"/>
  <c r="E29" i="1"/>
  <c r="F28" i="1"/>
  <c r="I28" i="1" l="1"/>
  <c r="E30" i="1"/>
  <c r="F29" i="1"/>
  <c r="I29" i="1" l="1"/>
  <c r="E31" i="1"/>
  <c r="F30" i="1"/>
  <c r="I30" i="1" l="1"/>
  <c r="E32" i="1"/>
  <c r="F31" i="1"/>
  <c r="I31" i="1" l="1"/>
  <c r="E33" i="1"/>
  <c r="F32" i="1"/>
  <c r="I32" i="1" l="1"/>
  <c r="E34" i="1"/>
  <c r="F33" i="1"/>
  <c r="I33" i="1" l="1"/>
  <c r="E35" i="1"/>
  <c r="F34" i="1"/>
  <c r="I34" i="1" l="1"/>
  <c r="E36" i="1"/>
  <c r="F35" i="1"/>
  <c r="I35" i="1" l="1"/>
  <c r="E37" i="1"/>
  <c r="F36" i="1"/>
  <c r="I36" i="1" l="1"/>
  <c r="E38" i="1"/>
  <c r="F37" i="1"/>
  <c r="I37" i="1" l="1"/>
  <c r="E39" i="1"/>
  <c r="E40" i="1" s="1"/>
  <c r="F38" i="1"/>
  <c r="I38" i="1" l="1"/>
  <c r="E41" i="1"/>
  <c r="F40" i="1"/>
  <c r="F39" i="1"/>
  <c r="I39" i="1" l="1"/>
  <c r="I40" i="1" s="1"/>
  <c r="E42" i="1"/>
  <c r="F41" i="1"/>
  <c r="E43" i="1" l="1"/>
  <c r="F42" i="1"/>
  <c r="I41" i="1"/>
  <c r="E44" i="1" l="1"/>
  <c r="F43" i="1"/>
  <c r="I42" i="1"/>
  <c r="E45" i="1" l="1"/>
  <c r="F44" i="1"/>
  <c r="I43" i="1"/>
  <c r="E46" i="1" l="1"/>
  <c r="F45" i="1"/>
  <c r="I44" i="1"/>
  <c r="E47" i="1" l="1"/>
  <c r="F46" i="1"/>
  <c r="I45" i="1"/>
  <c r="E48" i="1" l="1"/>
  <c r="F47" i="1"/>
  <c r="I46" i="1"/>
  <c r="E49" i="1" l="1"/>
  <c r="F48" i="1"/>
  <c r="I47" i="1"/>
  <c r="E50" i="1" l="1"/>
  <c r="F49" i="1"/>
  <c r="I48" i="1"/>
  <c r="E51" i="1" l="1"/>
  <c r="F50" i="1"/>
  <c r="I49" i="1"/>
  <c r="E52" i="1" l="1"/>
  <c r="F51" i="1"/>
  <c r="I50" i="1"/>
  <c r="E53" i="1" l="1"/>
  <c r="F52" i="1"/>
  <c r="I51" i="1"/>
  <c r="E54" i="1" l="1"/>
  <c r="F53" i="1"/>
  <c r="I52" i="1"/>
  <c r="E55" i="1" l="1"/>
  <c r="F54" i="1"/>
  <c r="I53" i="1"/>
  <c r="E56" i="1" l="1"/>
  <c r="F55" i="1"/>
  <c r="I54" i="1"/>
  <c r="E57" i="1" l="1"/>
  <c r="F56" i="1"/>
  <c r="I55" i="1"/>
  <c r="E58" i="1" l="1"/>
  <c r="F57" i="1"/>
  <c r="I56" i="1"/>
  <c r="E59" i="1" l="1"/>
  <c r="F58" i="1"/>
  <c r="I57" i="1"/>
  <c r="E60" i="1" l="1"/>
  <c r="F59" i="1"/>
  <c r="I58" i="1"/>
  <c r="E61" i="1" l="1"/>
  <c r="F60" i="1"/>
  <c r="I59" i="1"/>
  <c r="E62" i="1" l="1"/>
  <c r="F61" i="1"/>
  <c r="I60" i="1"/>
  <c r="E63" i="1" l="1"/>
  <c r="F62" i="1"/>
  <c r="I61" i="1"/>
  <c r="E64" i="1" l="1"/>
  <c r="F63" i="1"/>
  <c r="I62" i="1"/>
  <c r="F64" i="1" l="1"/>
  <c r="E65" i="1"/>
  <c r="I63" i="1"/>
  <c r="I64" i="1" l="1"/>
  <c r="E66" i="1"/>
  <c r="F65" i="1"/>
  <c r="I65" i="1" l="1"/>
  <c r="F66" i="1"/>
  <c r="I66" i="1" l="1"/>
</calcChain>
</file>

<file path=xl/sharedStrings.xml><?xml version="1.0" encoding="utf-8"?>
<sst xmlns="http://schemas.openxmlformats.org/spreadsheetml/2006/main" count="11" uniqueCount="11">
  <si>
    <t>（名义）固定资本形成总额(亿元)</t>
    <phoneticPr fontId="1" type="noConversion"/>
  </si>
  <si>
    <t>数据来源：《中国国内生产
总值核算历史资料:1952～ 1995》及国家统计局</t>
    <phoneticPr fontId="1" type="noConversion"/>
  </si>
  <si>
    <t>固定资本形成总额指数</t>
    <phoneticPr fontId="1" type="noConversion"/>
  </si>
  <si>
    <t>投资隐含平减指数（上年=1）</t>
    <phoneticPr fontId="1" type="noConversion"/>
  </si>
  <si>
    <t>投资隐含平减指数（1952=1）</t>
    <phoneticPr fontId="1" type="noConversion"/>
  </si>
  <si>
    <t>实际固定资本形成总额（亿元）</t>
    <phoneticPr fontId="1" type="noConversion"/>
  </si>
  <si>
    <t>增长率g</t>
    <phoneticPr fontId="1" type="noConversion"/>
  </si>
  <si>
    <t>基期资本存量K0（亿元）</t>
    <phoneticPr fontId="1" type="noConversion"/>
  </si>
  <si>
    <t>历年资本存量</t>
    <phoneticPr fontId="1" type="noConversion"/>
  </si>
  <si>
    <t>就业人员</t>
    <phoneticPr fontId="1" type="noConversion"/>
  </si>
  <si>
    <t>城镇就业人员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</si>
</sst>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"/>
  <sheetViews>
    <sheetView zoomScale="80" zoomScaleNormal="80" workbookViewId="0">
      <selection activeCell="D16" sqref="D16"/>
    </sheetView>
  </sheetViews>
  <sheetFormatPr defaultRowHeight="13.5" x14ac:dyDescent="0.3"/>
  <cols>
    <col min="1" max="1" width="12.9296875" customWidth="1"/>
    <col min="2" max="2" width="23.46484375" bestFit="1" customWidth="1"/>
    <col min="3" max="3" width="21.33203125" bestFit="1" customWidth="1"/>
    <col min="4" max="4" width="27.73046875" customWidth="1"/>
    <col min="5" max="5" width="27.73046875" bestFit="1" customWidth="1"/>
    <col min="6" max="6" width="30.06640625" bestFit="1" customWidth="1"/>
    <col min="8" max="8" width="13.265625" bestFit="1" customWidth="1"/>
    <col min="9" max="9" width="13.06640625" bestFit="1" customWidth="1"/>
  </cols>
  <sheetData>
    <row r="1" spans="1:9" ht="76.5" x14ac:dyDescent="0.3">
      <c r="A1" s="1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3">
        <v>1952</v>
      </c>
      <c r="B2" s="3">
        <v>80.7</v>
      </c>
      <c r="C2" s="3">
        <v>1</v>
      </c>
      <c r="D2" s="3">
        <v>1</v>
      </c>
      <c r="E2" s="3">
        <f>D2</f>
        <v>1</v>
      </c>
      <c r="F2" s="3">
        <f t="shared" ref="F2:F33" si="0">B2/E2</f>
        <v>80.7</v>
      </c>
      <c r="G2" s="3">
        <v>0.23100000000000001</v>
      </c>
      <c r="H2" s="3">
        <f>F3/(G2+0.1096)</f>
        <v>342.60775102759834</v>
      </c>
      <c r="I2" s="3">
        <v>342.60775100000001</v>
      </c>
    </row>
    <row r="3" spans="1:9" x14ac:dyDescent="0.3">
      <c r="A3" s="3">
        <v>1953</v>
      </c>
      <c r="B3" s="3">
        <v>115.3</v>
      </c>
      <c r="C3" s="3">
        <v>1.446</v>
      </c>
      <c r="D3" s="3">
        <f t="shared" ref="D3:D39" si="1">B3/B2/C3</f>
        <v>0.98806946822495423</v>
      </c>
      <c r="E3" s="3">
        <f>E2*D3</f>
        <v>0.98806946822495423</v>
      </c>
      <c r="F3" s="3">
        <f t="shared" si="0"/>
        <v>116.6922</v>
      </c>
      <c r="G3" s="3"/>
      <c r="H3" s="3"/>
      <c r="I3" s="3">
        <f>I2*(1-0.1096)+F3</f>
        <v>421.75014149039998</v>
      </c>
    </row>
    <row r="4" spans="1:9" x14ac:dyDescent="0.3">
      <c r="A4" s="3">
        <v>1954</v>
      </c>
      <c r="B4" s="3">
        <v>140.9</v>
      </c>
      <c r="C4" s="3">
        <v>1.23</v>
      </c>
      <c r="D4" s="3">
        <f t="shared" si="1"/>
        <v>0.99351990918001121</v>
      </c>
      <c r="E4" s="3">
        <f t="shared" ref="E4:E66" si="2">E3*D4</f>
        <v>0.98166668833439852</v>
      </c>
      <c r="F4" s="3">
        <f t="shared" si="0"/>
        <v>143.53140599999998</v>
      </c>
      <c r="G4" s="3"/>
      <c r="H4" s="3"/>
      <c r="I4" s="3">
        <f t="shared" ref="I4:I66" si="3">I3*(1-0.1096)+F4</f>
        <v>519.05773198305212</v>
      </c>
    </row>
    <row r="5" spans="1:9" x14ac:dyDescent="0.3">
      <c r="A5" s="3">
        <v>1955</v>
      </c>
      <c r="B5" s="3">
        <v>145.5</v>
      </c>
      <c r="C5" s="3">
        <v>1.079</v>
      </c>
      <c r="D5" s="3">
        <f t="shared" si="1"/>
        <v>0.95704102647418843</v>
      </c>
      <c r="E5" s="3">
        <f t="shared" si="2"/>
        <v>0.93949529505906992</v>
      </c>
      <c r="F5" s="3">
        <f t="shared" si="0"/>
        <v>154.87038707400001</v>
      </c>
      <c r="G5" s="3"/>
      <c r="H5" s="3"/>
      <c r="I5" s="3">
        <f t="shared" si="3"/>
        <v>617.03939163170958</v>
      </c>
    </row>
    <row r="6" spans="1:9" x14ac:dyDescent="0.3">
      <c r="A6" s="3">
        <v>1956</v>
      </c>
      <c r="B6" s="3">
        <v>219.6</v>
      </c>
      <c r="C6" s="3">
        <v>1.514</v>
      </c>
      <c r="D6" s="3">
        <f t="shared" si="1"/>
        <v>0.99688134115948734</v>
      </c>
      <c r="E6" s="3">
        <f t="shared" si="2"/>
        <v>0.93656532975151396</v>
      </c>
      <c r="F6" s="3">
        <f t="shared" si="0"/>
        <v>234.47376603003599</v>
      </c>
      <c r="G6" s="3"/>
      <c r="H6" s="3"/>
      <c r="I6" s="3">
        <f t="shared" si="3"/>
        <v>783.88564033891021</v>
      </c>
    </row>
    <row r="7" spans="1:9" x14ac:dyDescent="0.3">
      <c r="A7" s="3">
        <v>1957</v>
      </c>
      <c r="B7" s="3">
        <v>187</v>
      </c>
      <c r="C7" s="3">
        <v>0.88900000000000001</v>
      </c>
      <c r="D7" s="3">
        <f t="shared" si="1"/>
        <v>0.95787206927002977</v>
      </c>
      <c r="E7" s="3">
        <f t="shared" si="2"/>
        <v>0.89710977041565043</v>
      </c>
      <c r="F7" s="3">
        <f t="shared" si="0"/>
        <v>208.44717800070202</v>
      </c>
      <c r="G7" s="3"/>
      <c r="H7" s="3"/>
      <c r="I7" s="3">
        <f t="shared" si="3"/>
        <v>906.41895215846762</v>
      </c>
    </row>
    <row r="8" spans="1:9" x14ac:dyDescent="0.3">
      <c r="A8" s="3">
        <v>1958</v>
      </c>
      <c r="B8" s="3">
        <v>333</v>
      </c>
      <c r="C8" s="3">
        <v>1.774</v>
      </c>
      <c r="D8" s="3">
        <f t="shared" si="1"/>
        <v>1.003804206934388</v>
      </c>
      <c r="E8" s="3">
        <f t="shared" si="2"/>
        <v>0.90052256162517286</v>
      </c>
      <c r="F8" s="3">
        <f t="shared" si="0"/>
        <v>369.78529377324537</v>
      </c>
      <c r="G8" s="3"/>
      <c r="H8" s="3"/>
      <c r="I8" s="3">
        <f t="shared" si="3"/>
        <v>1176.8607287751449</v>
      </c>
    </row>
    <row r="9" spans="1:9" x14ac:dyDescent="0.3">
      <c r="A9" s="3">
        <v>1959</v>
      </c>
      <c r="B9" s="3">
        <v>435.7</v>
      </c>
      <c r="C9" s="3">
        <v>1.2070000000000001</v>
      </c>
      <c r="D9" s="3">
        <f t="shared" si="1"/>
        <v>1.0840169083748206</v>
      </c>
      <c r="E9" s="3">
        <f t="shared" si="2"/>
        <v>0.97618168317469367</v>
      </c>
      <c r="F9" s="3">
        <f t="shared" si="0"/>
        <v>446.33084958430715</v>
      </c>
      <c r="G9" s="3"/>
      <c r="H9" s="3"/>
      <c r="I9" s="3">
        <f t="shared" si="3"/>
        <v>1494.2076424856962</v>
      </c>
    </row>
    <row r="10" spans="1:9" x14ac:dyDescent="0.3">
      <c r="A10" s="3">
        <v>1960</v>
      </c>
      <c r="B10" s="3">
        <v>473</v>
      </c>
      <c r="C10" s="3">
        <v>1.089</v>
      </c>
      <c r="D10" s="3">
        <f t="shared" si="1"/>
        <v>0.99688646854127694</v>
      </c>
      <c r="E10" s="3">
        <f t="shared" si="2"/>
        <v>0.97314231079470004</v>
      </c>
      <c r="F10" s="3">
        <f t="shared" si="0"/>
        <v>486.05429519731047</v>
      </c>
      <c r="G10" s="3"/>
      <c r="H10" s="3"/>
      <c r="I10" s="3">
        <f t="shared" si="3"/>
        <v>1816.4967800665743</v>
      </c>
    </row>
    <row r="11" spans="1:9" x14ac:dyDescent="0.3">
      <c r="A11" s="3">
        <v>1961</v>
      </c>
      <c r="B11" s="3">
        <v>227.6</v>
      </c>
      <c r="C11" s="3">
        <v>0.49</v>
      </c>
      <c r="D11" s="3">
        <f t="shared" si="1"/>
        <v>0.98200802519739394</v>
      </c>
      <c r="E11" s="3">
        <f t="shared" si="2"/>
        <v>0.95563355885953194</v>
      </c>
      <c r="F11" s="3">
        <f t="shared" si="0"/>
        <v>238.16660464668215</v>
      </c>
      <c r="G11" s="3"/>
      <c r="H11" s="3"/>
      <c r="I11" s="3">
        <f t="shared" si="3"/>
        <v>1855.5753376179598</v>
      </c>
    </row>
    <row r="12" spans="1:9" x14ac:dyDescent="0.3">
      <c r="A12" s="3">
        <v>1962</v>
      </c>
      <c r="B12" s="3">
        <v>175.1</v>
      </c>
      <c r="C12" s="3">
        <v>0.71700000000000008</v>
      </c>
      <c r="D12" s="3">
        <f t="shared" si="1"/>
        <v>1.0729876732038639</v>
      </c>
      <c r="E12" s="3">
        <f t="shared" si="2"/>
        <v>1.0253830287562169</v>
      </c>
      <c r="F12" s="3">
        <f t="shared" si="0"/>
        <v>170.76545553167111</v>
      </c>
      <c r="G12" s="3"/>
      <c r="H12" s="3"/>
      <c r="I12" s="3">
        <f t="shared" si="3"/>
        <v>1822.9697361467024</v>
      </c>
    </row>
    <row r="13" spans="1:9" x14ac:dyDescent="0.3">
      <c r="A13" s="3">
        <v>1963</v>
      </c>
      <c r="B13" s="3">
        <v>215.3</v>
      </c>
      <c r="C13" s="3">
        <v>1.173</v>
      </c>
      <c r="D13" s="3">
        <f t="shared" si="1"/>
        <v>1.0482379329702234</v>
      </c>
      <c r="E13" s="3">
        <f t="shared" si="2"/>
        <v>1.074845386566164</v>
      </c>
      <c r="F13" s="3">
        <f t="shared" si="0"/>
        <v>200.3078793386502</v>
      </c>
      <c r="G13" s="3"/>
      <c r="H13" s="3"/>
      <c r="I13" s="3">
        <f t="shared" si="3"/>
        <v>1823.4801324036739</v>
      </c>
    </row>
    <row r="14" spans="1:9" x14ac:dyDescent="0.3">
      <c r="A14" s="3">
        <v>1964</v>
      </c>
      <c r="B14" s="3">
        <v>290.3</v>
      </c>
      <c r="C14" s="3">
        <v>1.3769999999999998</v>
      </c>
      <c r="D14" s="3">
        <f t="shared" si="1"/>
        <v>0.97919472617795988</v>
      </c>
      <c r="E14" s="3">
        <f t="shared" si="2"/>
        <v>1.0524829339822983</v>
      </c>
      <c r="F14" s="3">
        <f t="shared" si="0"/>
        <v>275.82394984932131</v>
      </c>
      <c r="G14" s="3"/>
      <c r="H14" s="3"/>
      <c r="I14" s="3">
        <f t="shared" si="3"/>
        <v>1899.4506597415525</v>
      </c>
    </row>
    <row r="15" spans="1:9" x14ac:dyDescent="0.3">
      <c r="A15" s="3">
        <v>1965</v>
      </c>
      <c r="B15" s="3">
        <v>350.1</v>
      </c>
      <c r="C15" s="3">
        <v>1.2470000000000001</v>
      </c>
      <c r="D15" s="3">
        <f t="shared" si="1"/>
        <v>0.96711611829810762</v>
      </c>
      <c r="E15" s="3">
        <f t="shared" si="2"/>
        <v>1.0178732096879639</v>
      </c>
      <c r="F15" s="3">
        <f t="shared" si="0"/>
        <v>343.9524654621037</v>
      </c>
      <c r="G15" s="3"/>
      <c r="H15" s="3"/>
      <c r="I15" s="3">
        <f t="shared" si="3"/>
        <v>2035.2233328959819</v>
      </c>
    </row>
    <row r="16" spans="1:9" x14ac:dyDescent="0.3">
      <c r="A16" s="3">
        <v>1966</v>
      </c>
      <c r="B16" s="3">
        <v>406.8</v>
      </c>
      <c r="C16" s="3">
        <v>1.1850000000000001</v>
      </c>
      <c r="D16" s="3">
        <f t="shared" si="1"/>
        <v>0.98055166878179456</v>
      </c>
      <c r="E16" s="3">
        <f t="shared" si="2"/>
        <v>0.99807727436781446</v>
      </c>
      <c r="F16" s="3">
        <f t="shared" si="0"/>
        <v>407.58367157259295</v>
      </c>
      <c r="G16" s="3"/>
      <c r="H16" s="3"/>
      <c r="I16" s="3">
        <f t="shared" si="3"/>
        <v>2219.7465271831752</v>
      </c>
    </row>
    <row r="17" spans="1:9" x14ac:dyDescent="0.3">
      <c r="A17" s="3">
        <v>1967</v>
      </c>
      <c r="B17" s="3">
        <v>323.7</v>
      </c>
      <c r="C17" s="3">
        <v>0.79299999999999993</v>
      </c>
      <c r="D17" s="3">
        <f t="shared" si="1"/>
        <v>1.0034334348856329</v>
      </c>
      <c r="E17" s="3">
        <f t="shared" si="2"/>
        <v>1.0015041077001863</v>
      </c>
      <c r="F17" s="3">
        <f t="shared" si="0"/>
        <v>323.21385155706616</v>
      </c>
      <c r="G17" s="3"/>
      <c r="H17" s="3"/>
      <c r="I17" s="3">
        <f t="shared" si="3"/>
        <v>2299.6761593609654</v>
      </c>
    </row>
    <row r="18" spans="1:9" x14ac:dyDescent="0.3">
      <c r="A18" s="3">
        <v>1968</v>
      </c>
      <c r="B18" s="3">
        <v>300.2</v>
      </c>
      <c r="C18" s="3">
        <v>0.96</v>
      </c>
      <c r="D18" s="3">
        <f t="shared" si="1"/>
        <v>0.96604366182679446</v>
      </c>
      <c r="E18" s="3">
        <f t="shared" si="2"/>
        <v>0.96749669553726425</v>
      </c>
      <c r="F18" s="3">
        <f t="shared" si="0"/>
        <v>310.28529749478349</v>
      </c>
      <c r="G18" s="3"/>
      <c r="H18" s="3"/>
      <c r="I18" s="3">
        <f t="shared" si="3"/>
        <v>2357.9169497897869</v>
      </c>
    </row>
    <row r="19" spans="1:9" x14ac:dyDescent="0.3">
      <c r="A19" s="3">
        <v>1969</v>
      </c>
      <c r="B19" s="3">
        <v>406.9</v>
      </c>
      <c r="C19" s="3">
        <v>1.3869999999999998</v>
      </c>
      <c r="D19" s="3">
        <f t="shared" si="1"/>
        <v>0.97723843801320653</v>
      </c>
      <c r="E19" s="3">
        <f t="shared" si="2"/>
        <v>0.94547495952977501</v>
      </c>
      <c r="F19" s="3">
        <f t="shared" si="0"/>
        <v>430.36570762526452</v>
      </c>
      <c r="G19" s="3"/>
      <c r="H19" s="3"/>
      <c r="I19" s="3">
        <f t="shared" si="3"/>
        <v>2529.8549597180904</v>
      </c>
    </row>
    <row r="20" spans="1:9" x14ac:dyDescent="0.3">
      <c r="A20" s="3">
        <v>1970</v>
      </c>
      <c r="B20" s="3">
        <v>545.9</v>
      </c>
      <c r="C20" s="3">
        <v>1.3419999999999999</v>
      </c>
      <c r="D20" s="3">
        <f t="shared" si="1"/>
        <v>0.99970735805858635</v>
      </c>
      <c r="E20" s="3">
        <f t="shared" si="2"/>
        <v>0.94519827390206024</v>
      </c>
      <c r="F20" s="3">
        <f t="shared" si="0"/>
        <v>577.55077963310498</v>
      </c>
      <c r="G20" s="3"/>
      <c r="H20" s="3"/>
      <c r="I20" s="3">
        <f t="shared" si="3"/>
        <v>2830.1336357660925</v>
      </c>
    </row>
    <row r="21" spans="1:9" x14ac:dyDescent="0.3">
      <c r="A21" s="3">
        <v>1971</v>
      </c>
      <c r="B21" s="3">
        <v>603</v>
      </c>
      <c r="C21" s="3">
        <v>1.093</v>
      </c>
      <c r="D21" s="3">
        <f t="shared" si="1"/>
        <v>1.0106110811577682</v>
      </c>
      <c r="E21" s="3">
        <f t="shared" si="2"/>
        <v>0.95522784949661743</v>
      </c>
      <c r="F21" s="3">
        <f t="shared" si="0"/>
        <v>631.26300213898367</v>
      </c>
      <c r="G21" s="3"/>
      <c r="H21" s="3"/>
      <c r="I21" s="3">
        <f t="shared" si="3"/>
        <v>3151.2139914251125</v>
      </c>
    </row>
    <row r="22" spans="1:9" x14ac:dyDescent="0.3">
      <c r="A22" s="3">
        <v>1972</v>
      </c>
      <c r="B22" s="3">
        <v>622.1</v>
      </c>
      <c r="C22" s="3">
        <v>1.0190000000000001</v>
      </c>
      <c r="D22" s="3">
        <f t="shared" si="1"/>
        <v>1.0124386246718646</v>
      </c>
      <c r="E22" s="3">
        <f t="shared" si="2"/>
        <v>0.96710957019261823</v>
      </c>
      <c r="F22" s="3">
        <f t="shared" si="0"/>
        <v>643.25699917962447</v>
      </c>
      <c r="G22" s="3"/>
      <c r="H22" s="3"/>
      <c r="I22" s="3">
        <f t="shared" si="3"/>
        <v>3449.0979371445446</v>
      </c>
    </row>
    <row r="23" spans="1:9" x14ac:dyDescent="0.3">
      <c r="A23" s="3">
        <v>1973</v>
      </c>
      <c r="B23" s="3">
        <v>664.5</v>
      </c>
      <c r="C23" s="3">
        <v>1.0669999999999999</v>
      </c>
      <c r="D23" s="3">
        <f t="shared" si="1"/>
        <v>1.0010836410278274</v>
      </c>
      <c r="E23" s="3">
        <f t="shared" si="2"/>
        <v>0.96815756980128354</v>
      </c>
      <c r="F23" s="3">
        <f t="shared" si="0"/>
        <v>686.35521812465925</v>
      </c>
      <c r="G23" s="3"/>
      <c r="H23" s="3"/>
      <c r="I23" s="3">
        <f t="shared" si="3"/>
        <v>3757.4320213581614</v>
      </c>
    </row>
    <row r="24" spans="1:9" x14ac:dyDescent="0.3">
      <c r="A24" s="3">
        <v>1974</v>
      </c>
      <c r="B24" s="3">
        <v>748.1</v>
      </c>
      <c r="C24" s="3">
        <v>1.1240000000000001</v>
      </c>
      <c r="D24" s="3">
        <f t="shared" si="1"/>
        <v>1.0016093228258744</v>
      </c>
      <c r="E24" s="3">
        <f t="shared" si="2"/>
        <v>0.96971564787740783</v>
      </c>
      <c r="F24" s="3">
        <f t="shared" si="0"/>
        <v>771.46326517211708</v>
      </c>
      <c r="G24" s="3"/>
      <c r="H24" s="3"/>
      <c r="I24" s="3">
        <f t="shared" si="3"/>
        <v>4117.0807369894237</v>
      </c>
    </row>
    <row r="25" spans="1:9" x14ac:dyDescent="0.3">
      <c r="A25" s="3">
        <v>1975</v>
      </c>
      <c r="B25" s="3">
        <v>880.3</v>
      </c>
      <c r="C25" s="3">
        <v>1.163</v>
      </c>
      <c r="D25" s="3">
        <f t="shared" si="1"/>
        <v>1.0117922123837251</v>
      </c>
      <c r="E25" s="3">
        <f t="shared" si="2"/>
        <v>0.98115074074899977</v>
      </c>
      <c r="F25" s="3">
        <f t="shared" si="0"/>
        <v>897.21177739517225</v>
      </c>
      <c r="G25" s="3"/>
      <c r="H25" s="3"/>
      <c r="I25" s="3">
        <f t="shared" si="3"/>
        <v>4563.0604656105552</v>
      </c>
    </row>
    <row r="26" spans="1:9" x14ac:dyDescent="0.3">
      <c r="A26" s="3">
        <v>1976</v>
      </c>
      <c r="B26" s="3">
        <v>865.1</v>
      </c>
      <c r="C26" s="3">
        <v>0.97599999999999998</v>
      </c>
      <c r="D26" s="3">
        <f t="shared" si="1"/>
        <v>1.0068987286375921</v>
      </c>
      <c r="E26" s="3">
        <f t="shared" si="2"/>
        <v>0.98791943346199962</v>
      </c>
      <c r="F26" s="3">
        <f t="shared" si="0"/>
        <v>875.67869473768803</v>
      </c>
      <c r="G26" s="3"/>
      <c r="H26" s="3"/>
      <c r="I26" s="3">
        <f t="shared" si="3"/>
        <v>4938.6277333173257</v>
      </c>
    </row>
    <row r="27" spans="1:9" x14ac:dyDescent="0.3">
      <c r="A27" s="3">
        <v>1977</v>
      </c>
      <c r="B27" s="3">
        <v>911.1</v>
      </c>
      <c r="C27" s="3">
        <v>1.038</v>
      </c>
      <c r="D27" s="3">
        <f t="shared" si="1"/>
        <v>1.0146175757020972</v>
      </c>
      <c r="E27" s="3">
        <f t="shared" si="2"/>
        <v>1.0023604205682033</v>
      </c>
      <c r="F27" s="3">
        <f t="shared" si="0"/>
        <v>908.95448513772033</v>
      </c>
      <c r="G27" s="3"/>
      <c r="H27" s="3"/>
      <c r="I27" s="3">
        <f t="shared" si="3"/>
        <v>5306.3086188834668</v>
      </c>
    </row>
    <row r="28" spans="1:9" x14ac:dyDescent="0.3">
      <c r="A28" s="3">
        <v>1978</v>
      </c>
      <c r="B28" s="3">
        <v>1108.7</v>
      </c>
      <c r="C28" s="3">
        <v>1.1719999999999999</v>
      </c>
      <c r="D28" s="3">
        <f t="shared" si="1"/>
        <v>1.0382941072243994</v>
      </c>
      <c r="E28" s="3">
        <f t="shared" si="2"/>
        <v>1.040744917990936</v>
      </c>
      <c r="F28" s="3">
        <f t="shared" si="0"/>
        <v>1065.2946565814082</v>
      </c>
      <c r="G28" s="3"/>
      <c r="H28" s="3"/>
      <c r="I28" s="3">
        <f t="shared" si="3"/>
        <v>5790.0318508352466</v>
      </c>
    </row>
    <row r="29" spans="1:9" x14ac:dyDescent="0.3">
      <c r="A29" s="3">
        <v>1979</v>
      </c>
      <c r="B29" s="3">
        <v>1194.0999999999999</v>
      </c>
      <c r="C29" s="3">
        <v>1.0490000000000002</v>
      </c>
      <c r="D29" s="3">
        <f t="shared" si="1"/>
        <v>1.0267179684586665</v>
      </c>
      <c r="E29" s="3">
        <f t="shared" si="2"/>
        <v>1.0685515078833352</v>
      </c>
      <c r="F29" s="3">
        <f t="shared" si="0"/>
        <v>1117.4940947538976</v>
      </c>
      <c r="G29" s="3"/>
      <c r="H29" s="3"/>
      <c r="I29" s="3">
        <f t="shared" si="3"/>
        <v>6272.9384547376012</v>
      </c>
    </row>
    <row r="30" spans="1:9" x14ac:dyDescent="0.3">
      <c r="A30" s="3">
        <v>1980</v>
      </c>
      <c r="B30" s="3">
        <v>1345.8</v>
      </c>
      <c r="C30" s="3">
        <v>1.111</v>
      </c>
      <c r="D30" s="3">
        <f t="shared" si="1"/>
        <v>1.0144386015521409</v>
      </c>
      <c r="E30" s="3">
        <f t="shared" si="2"/>
        <v>1.0839798973436021</v>
      </c>
      <c r="F30" s="3">
        <f t="shared" si="0"/>
        <v>1241.53593927158</v>
      </c>
      <c r="G30" s="3"/>
      <c r="H30" s="3"/>
      <c r="I30" s="3">
        <f t="shared" si="3"/>
        <v>6826.9603393699399</v>
      </c>
    </row>
    <row r="31" spans="1:9" x14ac:dyDescent="0.3">
      <c r="A31" s="3">
        <v>1981</v>
      </c>
      <c r="B31" s="3">
        <v>1381.9</v>
      </c>
      <c r="C31" s="3">
        <v>0.92099999999999993</v>
      </c>
      <c r="D31" s="3">
        <f t="shared" si="1"/>
        <v>1.1149014047644752</v>
      </c>
      <c r="E31" s="3">
        <f t="shared" si="2"/>
        <v>1.2085307102848335</v>
      </c>
      <c r="F31" s="3">
        <f t="shared" si="0"/>
        <v>1143.4546000691253</v>
      </c>
      <c r="G31" s="3"/>
      <c r="H31" s="3"/>
      <c r="I31" s="3">
        <f t="shared" si="3"/>
        <v>7222.1800862441196</v>
      </c>
    </row>
    <row r="32" spans="1:9" x14ac:dyDescent="0.3">
      <c r="A32" s="3">
        <v>1982</v>
      </c>
      <c r="B32" s="3">
        <v>1558.6</v>
      </c>
      <c r="C32" s="3">
        <v>1.165</v>
      </c>
      <c r="D32" s="3">
        <f t="shared" si="1"/>
        <v>0.96812654841393642</v>
      </c>
      <c r="E32" s="3">
        <f t="shared" si="2"/>
        <v>1.1700106652002988</v>
      </c>
      <c r="F32" s="3">
        <f t="shared" si="0"/>
        <v>1332.1246090805307</v>
      </c>
      <c r="G32" s="3"/>
      <c r="H32" s="3"/>
      <c r="I32" s="3">
        <f t="shared" si="3"/>
        <v>7762.753757872295</v>
      </c>
    </row>
    <row r="33" spans="1:9" x14ac:dyDescent="0.3">
      <c r="A33" s="3">
        <v>1983</v>
      </c>
      <c r="B33" s="3">
        <v>1742.6</v>
      </c>
      <c r="C33" s="3">
        <v>1.117</v>
      </c>
      <c r="D33" s="3">
        <f t="shared" si="1"/>
        <v>1.000944193771216</v>
      </c>
      <c r="E33" s="3">
        <f t="shared" si="2"/>
        <v>1.1711153819826372</v>
      </c>
      <c r="F33" s="3">
        <f t="shared" si="0"/>
        <v>1487.9831883429531</v>
      </c>
      <c r="G33" s="3"/>
      <c r="H33" s="3"/>
      <c r="I33" s="3">
        <f t="shared" si="3"/>
        <v>8399.9391343524439</v>
      </c>
    </row>
    <row r="34" spans="1:9" x14ac:dyDescent="0.3">
      <c r="A34" s="3">
        <v>1984</v>
      </c>
      <c r="B34" s="3">
        <v>2192.1</v>
      </c>
      <c r="C34" s="3">
        <v>1.1950000000000001</v>
      </c>
      <c r="D34" s="3">
        <f t="shared" si="1"/>
        <v>1.0526760618841562</v>
      </c>
      <c r="E34" s="3">
        <f t="shared" si="2"/>
        <v>1.2328051283174417</v>
      </c>
      <c r="F34" s="3">
        <f t="shared" ref="F34:F66" si="4">B34/E34</f>
        <v>1778.1399100698291</v>
      </c>
      <c r="G34" s="3"/>
      <c r="H34" s="3"/>
      <c r="I34" s="3">
        <f t="shared" si="3"/>
        <v>9257.4457152972445</v>
      </c>
    </row>
    <row r="35" spans="1:9" x14ac:dyDescent="0.3">
      <c r="A35" s="3">
        <v>1985</v>
      </c>
      <c r="B35" s="3">
        <v>2844.1</v>
      </c>
      <c r="C35" s="3">
        <v>1.159</v>
      </c>
      <c r="D35" s="3">
        <f t="shared" si="1"/>
        <v>1.1194406268426678</v>
      </c>
      <c r="E35" s="3">
        <f t="shared" si="2"/>
        <v>1.3800521456185324</v>
      </c>
      <c r="F35" s="3">
        <f t="shared" si="4"/>
        <v>2060.864155770932</v>
      </c>
      <c r="G35" s="3"/>
      <c r="H35" s="3"/>
      <c r="I35" s="3">
        <f t="shared" si="3"/>
        <v>10303.693820671599</v>
      </c>
    </row>
    <row r="36" spans="1:9" x14ac:dyDescent="0.3">
      <c r="A36" s="3">
        <v>1986</v>
      </c>
      <c r="B36" s="3">
        <v>3299.7</v>
      </c>
      <c r="C36" s="3">
        <v>1.1020000000000001</v>
      </c>
      <c r="D36" s="3">
        <f t="shared" si="1"/>
        <v>1.0528051480598768</v>
      </c>
      <c r="E36" s="3">
        <f t="shared" si="2"/>
        <v>1.4529260034982696</v>
      </c>
      <c r="F36" s="3">
        <f t="shared" si="4"/>
        <v>2271.0722996595673</v>
      </c>
      <c r="G36" s="3"/>
      <c r="H36" s="3"/>
      <c r="I36" s="3">
        <f t="shared" si="3"/>
        <v>11445.481277585557</v>
      </c>
    </row>
    <row r="37" spans="1:9" x14ac:dyDescent="0.3">
      <c r="A37" s="3">
        <v>1987</v>
      </c>
      <c r="B37" s="3">
        <v>3821.4</v>
      </c>
      <c r="C37" s="3">
        <v>1.1479999999999999</v>
      </c>
      <c r="D37" s="3">
        <f t="shared" si="1"/>
        <v>1.0088025107128842</v>
      </c>
      <c r="E37" s="3">
        <f t="shared" si="2"/>
        <v>1.4657154002090911</v>
      </c>
      <c r="F37" s="3">
        <f t="shared" si="4"/>
        <v>2607.191000009183</v>
      </c>
      <c r="G37" s="3"/>
      <c r="H37" s="3"/>
      <c r="I37" s="3">
        <f t="shared" si="3"/>
        <v>12798.247529571363</v>
      </c>
    </row>
    <row r="38" spans="1:9" x14ac:dyDescent="0.3">
      <c r="A38" s="3">
        <v>1988</v>
      </c>
      <c r="B38" s="3">
        <v>4842</v>
      </c>
      <c r="C38" s="3">
        <v>1.089</v>
      </c>
      <c r="D38" s="3">
        <f t="shared" si="1"/>
        <v>1.1635214821101001</v>
      </c>
      <c r="E38" s="3">
        <f t="shared" si="2"/>
        <v>1.7053913548028801</v>
      </c>
      <c r="F38" s="3">
        <f t="shared" si="4"/>
        <v>2839.2309990100007</v>
      </c>
      <c r="G38" s="3"/>
      <c r="H38" s="3"/>
      <c r="I38" s="3">
        <f t="shared" si="3"/>
        <v>14234.790599340342</v>
      </c>
    </row>
    <row r="39" spans="1:9" x14ac:dyDescent="0.3">
      <c r="A39" s="3">
        <v>1989</v>
      </c>
      <c r="B39" s="3">
        <v>4518.5</v>
      </c>
      <c r="C39" s="3">
        <v>0.86499999999999999</v>
      </c>
      <c r="D39" s="3">
        <f t="shared" si="1"/>
        <v>1.0788309421654931</v>
      </c>
      <c r="E39" s="3">
        <f t="shared" si="2"/>
        <v>1.8398289620628778</v>
      </c>
      <c r="F39" s="3">
        <f t="shared" si="4"/>
        <v>2455.9348141436508</v>
      </c>
      <c r="G39" s="3"/>
      <c r="H39" s="3"/>
      <c r="I39" s="3">
        <f t="shared" si="3"/>
        <v>15130.592363796291</v>
      </c>
    </row>
    <row r="40" spans="1:9" x14ac:dyDescent="0.3">
      <c r="A40" s="3">
        <v>1990</v>
      </c>
      <c r="B40" s="3">
        <v>4636.1000000000004</v>
      </c>
      <c r="C40" s="3">
        <v>1.08</v>
      </c>
      <c r="D40" s="3">
        <v>1.08</v>
      </c>
      <c r="E40" s="3">
        <f t="shared" si="2"/>
        <v>1.9870152790279081</v>
      </c>
      <c r="F40" s="3">
        <f t="shared" si="4"/>
        <v>2333.1979622562758</v>
      </c>
      <c r="G40" s="3"/>
      <c r="H40" s="3"/>
      <c r="I40" s="3">
        <f t="shared" si="3"/>
        <v>15805.477402980494</v>
      </c>
    </row>
    <row r="41" spans="1:9" x14ac:dyDescent="0.3">
      <c r="A41" s="3">
        <v>1991</v>
      </c>
      <c r="B41" s="3">
        <v>5794.8</v>
      </c>
      <c r="C41" s="3">
        <v>1.095</v>
      </c>
      <c r="D41" s="3">
        <v>1.095</v>
      </c>
      <c r="E41" s="3">
        <f t="shared" si="2"/>
        <v>2.1757817305355593</v>
      </c>
      <c r="F41" s="3">
        <f t="shared" si="4"/>
        <v>2663.3186218424744</v>
      </c>
      <c r="G41" s="3"/>
      <c r="H41" s="3"/>
      <c r="I41" s="3">
        <f t="shared" si="3"/>
        <v>16736.515701456308</v>
      </c>
    </row>
    <row r="42" spans="1:9" x14ac:dyDescent="0.3">
      <c r="A42" s="3">
        <v>1992</v>
      </c>
      <c r="B42" s="3">
        <v>8460.9</v>
      </c>
      <c r="C42" s="3">
        <v>1.153</v>
      </c>
      <c r="D42" s="3">
        <v>1.153</v>
      </c>
      <c r="E42" s="3">
        <f t="shared" si="2"/>
        <v>2.5086763353074999</v>
      </c>
      <c r="F42" s="3">
        <f t="shared" si="4"/>
        <v>3372.6550854408679</v>
      </c>
      <c r="G42" s="3"/>
      <c r="H42" s="3"/>
      <c r="I42" s="3">
        <f t="shared" si="3"/>
        <v>18274.848666017566</v>
      </c>
    </row>
    <row r="43" spans="1:9" x14ac:dyDescent="0.3">
      <c r="A43" s="3">
        <v>1993</v>
      </c>
      <c r="B43" s="3">
        <v>13574.4</v>
      </c>
      <c r="C43" s="3">
        <v>1.266</v>
      </c>
      <c r="D43" s="3">
        <v>1.266</v>
      </c>
      <c r="E43" s="3">
        <f t="shared" si="2"/>
        <v>3.1759842404992948</v>
      </c>
      <c r="F43" s="3">
        <f t="shared" si="4"/>
        <v>4274.0766238392844</v>
      </c>
      <c r="G43" s="3"/>
      <c r="H43" s="3"/>
      <c r="I43" s="3">
        <f t="shared" si="3"/>
        <v>20546.001876061324</v>
      </c>
    </row>
    <row r="44" spans="1:9" x14ac:dyDescent="0.3">
      <c r="A44" s="3">
        <v>1994</v>
      </c>
      <c r="B44" s="3">
        <v>17187.900000000001</v>
      </c>
      <c r="C44" s="3">
        <v>1.1040000000000001</v>
      </c>
      <c r="D44" s="3">
        <v>1.1040000000000001</v>
      </c>
      <c r="E44" s="3">
        <f t="shared" si="2"/>
        <v>3.506286601511222</v>
      </c>
      <c r="F44" s="3">
        <f t="shared" si="4"/>
        <v>4902.0236944099079</v>
      </c>
      <c r="G44" s="3"/>
      <c r="H44" s="3"/>
      <c r="I44" s="3">
        <f t="shared" si="3"/>
        <v>23196.183764854912</v>
      </c>
    </row>
    <row r="45" spans="1:9" x14ac:dyDescent="0.3">
      <c r="A45" s="3">
        <v>1995</v>
      </c>
      <c r="B45" s="3">
        <v>20357.400000000001</v>
      </c>
      <c r="C45" s="3">
        <v>1.0589999999999999</v>
      </c>
      <c r="D45" s="3">
        <v>1.0589999999999999</v>
      </c>
      <c r="E45" s="3">
        <f t="shared" si="2"/>
        <v>3.713157511000384</v>
      </c>
      <c r="F45" s="3">
        <f t="shared" si="4"/>
        <v>5482.5037558170789</v>
      </c>
      <c r="G45" s="3"/>
      <c r="H45" s="3"/>
      <c r="I45" s="3">
        <f t="shared" si="3"/>
        <v>26136.385780043893</v>
      </c>
    </row>
    <row r="46" spans="1:9" x14ac:dyDescent="0.3">
      <c r="A46" s="3">
        <v>1996</v>
      </c>
      <c r="B46" s="3">
        <v>23319.8</v>
      </c>
      <c r="C46" s="3">
        <v>1.04</v>
      </c>
      <c r="D46" s="3">
        <v>1.04</v>
      </c>
      <c r="E46" s="3">
        <f t="shared" si="2"/>
        <v>3.8616838114403995</v>
      </c>
      <c r="F46" s="3">
        <f t="shared" si="4"/>
        <v>6038.7647302749438</v>
      </c>
      <c r="G46" s="3"/>
      <c r="H46" s="3"/>
      <c r="I46" s="3">
        <f t="shared" si="3"/>
        <v>29310.602628826025</v>
      </c>
    </row>
    <row r="47" spans="1:9" x14ac:dyDescent="0.3">
      <c r="A47" s="3">
        <v>1997</v>
      </c>
      <c r="B47" s="3">
        <v>25363.200000000001</v>
      </c>
      <c r="C47" s="3">
        <v>1.0170000000000001</v>
      </c>
      <c r="D47" s="3">
        <v>1.0169999999999999</v>
      </c>
      <c r="E47" s="3">
        <f t="shared" si="2"/>
        <v>3.9273324362348858</v>
      </c>
      <c r="F47" s="3">
        <f t="shared" si="4"/>
        <v>6458.124035029633</v>
      </c>
      <c r="G47" s="3"/>
      <c r="H47" s="3"/>
      <c r="I47" s="3">
        <f t="shared" si="3"/>
        <v>32556.284615736324</v>
      </c>
    </row>
    <row r="48" spans="1:9" x14ac:dyDescent="0.3">
      <c r="A48" s="3">
        <v>1998</v>
      </c>
      <c r="B48" s="3">
        <v>28751.4</v>
      </c>
      <c r="C48" s="3">
        <v>0.998</v>
      </c>
      <c r="D48" s="3">
        <v>0.998</v>
      </c>
      <c r="E48" s="3">
        <f t="shared" si="2"/>
        <v>3.9194777713624158</v>
      </c>
      <c r="F48" s="3">
        <f t="shared" si="4"/>
        <v>7335.5180657156716</v>
      </c>
      <c r="G48" s="3"/>
      <c r="H48" s="3"/>
      <c r="I48" s="3">
        <f t="shared" si="3"/>
        <v>36323.633887567295</v>
      </c>
    </row>
    <row r="49" spans="1:9" x14ac:dyDescent="0.3">
      <c r="A49" s="3">
        <v>1999</v>
      </c>
      <c r="B49" s="3">
        <v>30241.4</v>
      </c>
      <c r="C49" s="3">
        <v>0.996</v>
      </c>
      <c r="D49" s="3">
        <v>0.996</v>
      </c>
      <c r="E49" s="3">
        <f t="shared" si="2"/>
        <v>3.9037998602769663</v>
      </c>
      <c r="F49" s="3">
        <f t="shared" si="4"/>
        <v>7746.6573806000488</v>
      </c>
      <c r="G49" s="3"/>
      <c r="H49" s="3"/>
      <c r="I49" s="3">
        <f t="shared" si="3"/>
        <v>40089.220994089963</v>
      </c>
    </row>
    <row r="50" spans="1:9" x14ac:dyDescent="0.3">
      <c r="A50" s="3">
        <v>2000</v>
      </c>
      <c r="B50" s="3">
        <v>33527.699999999997</v>
      </c>
      <c r="C50" s="3">
        <v>1.0109999999999999</v>
      </c>
      <c r="D50" s="3">
        <v>1.0109999999999999</v>
      </c>
      <c r="E50" s="3">
        <f t="shared" si="2"/>
        <v>3.9467416587400126</v>
      </c>
      <c r="F50" s="3">
        <f t="shared" si="4"/>
        <v>8495.0328394951575</v>
      </c>
      <c r="G50" s="3"/>
      <c r="H50" s="3"/>
      <c r="I50" s="3">
        <f t="shared" si="3"/>
        <v>44190.47521263286</v>
      </c>
    </row>
    <row r="51" spans="1:9" x14ac:dyDescent="0.3">
      <c r="A51" s="3">
        <v>2001</v>
      </c>
      <c r="B51" s="3">
        <v>38063.9</v>
      </c>
      <c r="C51" s="3">
        <v>1.004</v>
      </c>
      <c r="D51" s="3">
        <v>1.004</v>
      </c>
      <c r="E51" s="3">
        <f t="shared" si="2"/>
        <v>3.9625286253749725</v>
      </c>
      <c r="F51" s="3">
        <f t="shared" si="4"/>
        <v>9605.9621516041498</v>
      </c>
      <c r="G51" s="3"/>
      <c r="H51" s="3"/>
      <c r="I51" s="3">
        <f t="shared" si="3"/>
        <v>48953.161280932451</v>
      </c>
    </row>
    <row r="52" spans="1:9" x14ac:dyDescent="0.3">
      <c r="A52" s="3">
        <v>2002</v>
      </c>
      <c r="B52" s="3">
        <v>43796.9</v>
      </c>
      <c r="C52" s="3">
        <v>1.002</v>
      </c>
      <c r="D52" s="3">
        <v>1.002</v>
      </c>
      <c r="E52" s="3">
        <f t="shared" si="2"/>
        <v>3.9704536826257226</v>
      </c>
      <c r="F52" s="3">
        <f t="shared" si="4"/>
        <v>11030.704171578809</v>
      </c>
      <c r="G52" s="3"/>
      <c r="H52" s="3"/>
      <c r="I52" s="3">
        <f t="shared" si="3"/>
        <v>54618.598976121059</v>
      </c>
    </row>
    <row r="53" spans="1:9" x14ac:dyDescent="0.3">
      <c r="A53" s="3">
        <v>2003</v>
      </c>
      <c r="B53" s="3">
        <v>53964.4</v>
      </c>
      <c r="C53" s="3">
        <v>1.022</v>
      </c>
      <c r="D53" s="3">
        <v>1.022</v>
      </c>
      <c r="E53" s="3">
        <f t="shared" si="2"/>
        <v>4.0578036636434884</v>
      </c>
      <c r="F53" s="3">
        <f t="shared" si="4"/>
        <v>13298.918447805221</v>
      </c>
      <c r="G53" s="3"/>
      <c r="H53" s="3"/>
      <c r="I53" s="3">
        <f t="shared" si="3"/>
        <v>61931.318976143411</v>
      </c>
    </row>
    <row r="54" spans="1:9" x14ac:dyDescent="0.3">
      <c r="A54" s="3">
        <v>2004</v>
      </c>
      <c r="B54" s="3">
        <v>65669.8</v>
      </c>
      <c r="C54" s="3">
        <v>1.056</v>
      </c>
      <c r="D54" s="3">
        <v>1.056</v>
      </c>
      <c r="E54" s="3">
        <f t="shared" si="2"/>
        <v>4.2850406688075235</v>
      </c>
      <c r="F54" s="3">
        <f t="shared" si="4"/>
        <v>15325.36213204136</v>
      </c>
      <c r="G54" s="3"/>
      <c r="H54" s="3"/>
      <c r="I54" s="3">
        <f t="shared" si="3"/>
        <v>70469.008548399448</v>
      </c>
    </row>
    <row r="55" spans="1:9" x14ac:dyDescent="0.3">
      <c r="A55" s="3">
        <v>2005</v>
      </c>
      <c r="B55" s="3">
        <v>75809.600000000006</v>
      </c>
      <c r="C55" s="3">
        <v>1.016</v>
      </c>
      <c r="D55" s="3">
        <v>1.016</v>
      </c>
      <c r="E55" s="3">
        <f t="shared" si="2"/>
        <v>4.353601319508444</v>
      </c>
      <c r="F55" s="3">
        <f t="shared" si="4"/>
        <v>17413.078147578177</v>
      </c>
      <c r="G55" s="3"/>
      <c r="H55" s="3"/>
      <c r="I55" s="3">
        <f t="shared" si="3"/>
        <v>80158.683359073038</v>
      </c>
    </row>
    <row r="56" spans="1:9" x14ac:dyDescent="0.3">
      <c r="A56" s="3">
        <v>2006</v>
      </c>
      <c r="B56" s="3">
        <v>87223.3</v>
      </c>
      <c r="C56" s="3">
        <v>1.0149999999999999</v>
      </c>
      <c r="D56" s="3">
        <v>1.0149999999999999</v>
      </c>
      <c r="E56" s="3">
        <f t="shared" si="2"/>
        <v>4.4189053393010704</v>
      </c>
      <c r="F56" s="3">
        <f t="shared" si="4"/>
        <v>19738.666774381716</v>
      </c>
      <c r="G56" s="3"/>
      <c r="H56" s="3"/>
      <c r="I56" s="3">
        <f t="shared" si="3"/>
        <v>91111.958437300345</v>
      </c>
    </row>
    <row r="57" spans="1:9" x14ac:dyDescent="0.3">
      <c r="A57" s="3">
        <v>2007</v>
      </c>
      <c r="B57" s="3">
        <v>105052.2</v>
      </c>
      <c r="C57" s="3">
        <v>1.0390000000000001</v>
      </c>
      <c r="D57" s="3">
        <v>1.0390000000000001</v>
      </c>
      <c r="E57" s="3">
        <f t="shared" si="2"/>
        <v>4.5912426475338126</v>
      </c>
      <c r="F57" s="3">
        <f t="shared" si="4"/>
        <v>22880.994986494305</v>
      </c>
      <c r="G57" s="3"/>
      <c r="H57" s="3"/>
      <c r="I57" s="3">
        <f t="shared" si="3"/>
        <v>104007.08277906654</v>
      </c>
    </row>
    <row r="58" spans="1:9" x14ac:dyDescent="0.3">
      <c r="A58" s="3">
        <v>2008</v>
      </c>
      <c r="B58" s="3">
        <v>128001.9</v>
      </c>
      <c r="C58" s="3">
        <v>1.089</v>
      </c>
      <c r="D58" s="3">
        <v>1.089</v>
      </c>
      <c r="E58" s="3">
        <f t="shared" si="2"/>
        <v>4.999863243164322</v>
      </c>
      <c r="F58" s="3">
        <f t="shared" si="4"/>
        <v>25601.08022454429</v>
      </c>
      <c r="G58" s="3"/>
      <c r="H58" s="3"/>
      <c r="I58" s="3">
        <f t="shared" si="3"/>
        <v>118208.98673102513</v>
      </c>
    </row>
    <row r="59" spans="1:9" x14ac:dyDescent="0.3">
      <c r="A59" s="3">
        <v>2009</v>
      </c>
      <c r="B59" s="3">
        <v>156734.5</v>
      </c>
      <c r="C59" s="3">
        <v>0.97599999999999998</v>
      </c>
      <c r="D59" s="3">
        <v>0.97599999999999998</v>
      </c>
      <c r="E59" s="3">
        <f t="shared" si="2"/>
        <v>4.8798665253283779</v>
      </c>
      <c r="F59" s="3">
        <f t="shared" si="4"/>
        <v>32118.603897563153</v>
      </c>
      <c r="G59" s="3"/>
      <c r="H59" s="3"/>
      <c r="I59" s="3">
        <f t="shared" si="3"/>
        <v>137371.88568286793</v>
      </c>
    </row>
    <row r="60" spans="1:9" x14ac:dyDescent="0.3">
      <c r="A60" s="3">
        <v>2010</v>
      </c>
      <c r="B60" s="3">
        <v>185827.3</v>
      </c>
      <c r="C60" s="3">
        <v>1.036</v>
      </c>
      <c r="D60" s="3">
        <v>1.036</v>
      </c>
      <c r="E60" s="3">
        <f t="shared" si="2"/>
        <v>5.0555417202401998</v>
      </c>
      <c r="F60" s="3">
        <f t="shared" si="4"/>
        <v>36757.148943312633</v>
      </c>
      <c r="G60" s="3"/>
      <c r="H60" s="3"/>
      <c r="I60" s="3">
        <f t="shared" si="3"/>
        <v>159073.07595533822</v>
      </c>
    </row>
    <row r="61" spans="1:9" x14ac:dyDescent="0.3">
      <c r="A61" s="3">
        <v>2011</v>
      </c>
      <c r="B61" s="3">
        <v>219670.9</v>
      </c>
      <c r="C61" s="3">
        <v>1.0659999999999998</v>
      </c>
      <c r="D61" s="3">
        <v>1.0659999999999998</v>
      </c>
      <c r="E61" s="3">
        <f t="shared" si="2"/>
        <v>5.389207473776052</v>
      </c>
      <c r="F61" s="3">
        <f t="shared" si="4"/>
        <v>40761.262406192604</v>
      </c>
      <c r="G61" s="3"/>
      <c r="H61" s="3"/>
      <c r="I61" s="3">
        <f t="shared" si="3"/>
        <v>182399.92923682576</v>
      </c>
    </row>
    <row r="62" spans="1:9" x14ac:dyDescent="0.3">
      <c r="A62" s="3">
        <v>2012</v>
      </c>
      <c r="B62" s="3">
        <v>244600.7</v>
      </c>
      <c r="C62" s="3">
        <v>1.0109999999999999</v>
      </c>
      <c r="D62" s="3">
        <v>1.0109999999999999</v>
      </c>
      <c r="E62" s="3">
        <f t="shared" si="2"/>
        <v>5.4484887559875883</v>
      </c>
      <c r="F62" s="3">
        <f t="shared" si="4"/>
        <v>44893.310962823838</v>
      </c>
      <c r="G62" s="3"/>
      <c r="H62" s="3"/>
      <c r="I62" s="3">
        <f t="shared" si="3"/>
        <v>207302.20795529347</v>
      </c>
    </row>
    <row r="63" spans="1:9" x14ac:dyDescent="0.3">
      <c r="A63" s="3">
        <v>2013</v>
      </c>
      <c r="B63" s="3">
        <v>270924.09999999998</v>
      </c>
      <c r="C63" s="3">
        <v>1.0029999999999999</v>
      </c>
      <c r="D63" s="3">
        <v>1.0029999999999999</v>
      </c>
      <c r="E63" s="3">
        <f t="shared" si="2"/>
        <v>5.4648342222555506</v>
      </c>
      <c r="F63" s="3">
        <f t="shared" si="4"/>
        <v>49575.904589504455</v>
      </c>
      <c r="G63" s="3"/>
      <c r="H63" s="3"/>
      <c r="I63" s="3">
        <f t="shared" si="3"/>
        <v>234157.79055289779</v>
      </c>
    </row>
    <row r="64" spans="1:9" x14ac:dyDescent="0.3">
      <c r="A64" s="3">
        <v>2014</v>
      </c>
      <c r="B64" s="3">
        <v>290053.09999999998</v>
      </c>
      <c r="C64" s="3">
        <v>1.0049999999999999</v>
      </c>
      <c r="D64" s="3">
        <v>1.0049999999999999</v>
      </c>
      <c r="E64" s="3">
        <f t="shared" si="2"/>
        <v>5.4921583933668279</v>
      </c>
      <c r="F64" s="3">
        <f t="shared" si="4"/>
        <v>52812.224124910994</v>
      </c>
      <c r="G64" s="3"/>
      <c r="H64" s="3"/>
      <c r="I64" s="3">
        <f t="shared" si="3"/>
        <v>261306.32083321118</v>
      </c>
    </row>
    <row r="65" spans="1:9" x14ac:dyDescent="0.3">
      <c r="A65" s="3">
        <v>2015</v>
      </c>
      <c r="B65" s="3">
        <v>301503</v>
      </c>
      <c r="C65" s="3">
        <v>0.98199999999999998</v>
      </c>
      <c r="D65" s="3">
        <v>0.98199999999999998</v>
      </c>
      <c r="E65" s="3">
        <f t="shared" si="2"/>
        <v>5.3932995422862247</v>
      </c>
      <c r="F65" s="3">
        <f t="shared" si="4"/>
        <v>55903.255073459652</v>
      </c>
      <c r="G65" s="3"/>
      <c r="H65" s="3"/>
      <c r="I65" s="3">
        <f t="shared" si="3"/>
        <v>288570.40314335091</v>
      </c>
    </row>
    <row r="66" spans="1:9" x14ac:dyDescent="0.3">
      <c r="A66" s="3">
        <v>2016</v>
      </c>
      <c r="B66" s="3">
        <v>318911.5</v>
      </c>
      <c r="C66" s="3">
        <v>0.99400000000000011</v>
      </c>
      <c r="D66" s="3">
        <v>0.99400000000000011</v>
      </c>
      <c r="E66" s="3">
        <f t="shared" si="2"/>
        <v>5.3609397450325078</v>
      </c>
      <c r="F66" s="3">
        <f t="shared" si="4"/>
        <v>59487.984414580693</v>
      </c>
      <c r="G66" s="3"/>
      <c r="H66" s="3"/>
      <c r="I66" s="3">
        <f t="shared" si="3"/>
        <v>316431.07137342036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390C0-58CF-4234-BCD1-33B924018243}">
  <dimension ref="A6:BD65"/>
  <sheetViews>
    <sheetView tabSelected="1" topLeftCell="A28" workbookViewId="0">
      <selection activeCell="A10" sqref="A10:C65"/>
    </sheetView>
  </sheetViews>
  <sheetFormatPr defaultRowHeight="13.5" x14ac:dyDescent="0.3"/>
  <sheetData>
    <row r="6" spans="1:56" x14ac:dyDescent="0.3">
      <c r="B6">
        <v>77586</v>
      </c>
      <c r="C6">
        <v>77640</v>
      </c>
      <c r="D6">
        <v>77603</v>
      </c>
      <c r="E6">
        <v>77451</v>
      </c>
      <c r="F6">
        <v>77253</v>
      </c>
      <c r="G6">
        <v>76977</v>
      </c>
      <c r="H6">
        <v>76704</v>
      </c>
      <c r="I6">
        <v>76420</v>
      </c>
      <c r="J6">
        <v>76105</v>
      </c>
      <c r="K6">
        <v>75828</v>
      </c>
      <c r="L6">
        <v>75564</v>
      </c>
      <c r="M6">
        <v>75321</v>
      </c>
      <c r="N6">
        <v>74978</v>
      </c>
      <c r="O6">
        <v>74647</v>
      </c>
      <c r="P6">
        <v>74264</v>
      </c>
      <c r="Q6">
        <v>73736</v>
      </c>
      <c r="R6">
        <v>73280</v>
      </c>
      <c r="S6">
        <v>72797</v>
      </c>
      <c r="T6">
        <v>72085</v>
      </c>
      <c r="U6">
        <v>71394</v>
      </c>
      <c r="V6">
        <v>70637</v>
      </c>
      <c r="W6">
        <v>69820</v>
      </c>
      <c r="X6">
        <v>68950</v>
      </c>
      <c r="Y6">
        <v>68065</v>
      </c>
      <c r="Z6">
        <v>67455</v>
      </c>
      <c r="AA6">
        <v>66808</v>
      </c>
      <c r="AB6">
        <v>66152</v>
      </c>
      <c r="AC6">
        <v>65491</v>
      </c>
      <c r="AD6">
        <v>64749</v>
      </c>
      <c r="AE6">
        <v>55329</v>
      </c>
      <c r="AF6">
        <v>54334</v>
      </c>
      <c r="AG6">
        <v>52783</v>
      </c>
      <c r="AH6">
        <v>51282</v>
      </c>
      <c r="AI6">
        <v>49873</v>
      </c>
      <c r="AJ6">
        <v>48197</v>
      </c>
      <c r="AK6">
        <v>46436</v>
      </c>
      <c r="AL6">
        <v>45295</v>
      </c>
      <c r="AM6">
        <v>43725</v>
      </c>
      <c r="AN6">
        <v>42361</v>
      </c>
      <c r="AO6">
        <v>41024</v>
      </c>
      <c r="AP6">
        <v>40152</v>
      </c>
      <c r="AQ6">
        <v>39377</v>
      </c>
      <c r="AR6">
        <v>38834</v>
      </c>
      <c r="AS6">
        <v>38168</v>
      </c>
      <c r="AT6">
        <v>37369</v>
      </c>
      <c r="AU6">
        <v>36652</v>
      </c>
      <c r="AV6">
        <v>35854</v>
      </c>
      <c r="AW6">
        <v>35620</v>
      </c>
      <c r="AX6">
        <v>34432</v>
      </c>
      <c r="AY6">
        <v>33225</v>
      </c>
      <c r="AZ6">
        <v>31915</v>
      </c>
      <c r="BA6">
        <v>30814</v>
      </c>
      <c r="BB6">
        <v>29805</v>
      </c>
      <c r="BC6">
        <v>28670</v>
      </c>
      <c r="BD6">
        <v>27736</v>
      </c>
    </row>
    <row r="7" spans="1:56" x14ac:dyDescent="0.3">
      <c r="B7">
        <v>43419</v>
      </c>
      <c r="C7">
        <v>42462</v>
      </c>
      <c r="D7">
        <v>41428</v>
      </c>
      <c r="E7">
        <v>40410</v>
      </c>
      <c r="F7">
        <v>39310</v>
      </c>
      <c r="G7">
        <v>38240</v>
      </c>
      <c r="H7">
        <v>37102</v>
      </c>
      <c r="I7">
        <v>35914</v>
      </c>
      <c r="J7">
        <v>34687</v>
      </c>
      <c r="K7">
        <v>33322</v>
      </c>
      <c r="L7">
        <v>32103</v>
      </c>
      <c r="M7">
        <v>30953</v>
      </c>
      <c r="N7">
        <v>29630</v>
      </c>
      <c r="O7">
        <v>28389</v>
      </c>
      <c r="P7">
        <v>27293</v>
      </c>
      <c r="Q7">
        <v>26230</v>
      </c>
      <c r="R7">
        <v>25159</v>
      </c>
      <c r="S7">
        <v>24123</v>
      </c>
      <c r="T7">
        <v>23151</v>
      </c>
      <c r="U7">
        <v>22412</v>
      </c>
      <c r="V7">
        <v>21616</v>
      </c>
      <c r="W7">
        <v>20781</v>
      </c>
      <c r="X7">
        <v>19922</v>
      </c>
      <c r="Y7">
        <v>19040</v>
      </c>
      <c r="Z7">
        <v>18653</v>
      </c>
      <c r="AA7">
        <v>18262</v>
      </c>
      <c r="AB7">
        <v>17861</v>
      </c>
      <c r="AC7">
        <v>17465</v>
      </c>
      <c r="AD7">
        <v>17041</v>
      </c>
      <c r="AE7">
        <v>14390</v>
      </c>
      <c r="AF7">
        <v>14267</v>
      </c>
      <c r="AG7">
        <v>13783</v>
      </c>
      <c r="AH7">
        <v>13292</v>
      </c>
      <c r="AI7">
        <v>12808</v>
      </c>
      <c r="AJ7">
        <v>12229</v>
      </c>
      <c r="AK7">
        <v>11746</v>
      </c>
      <c r="AL7">
        <v>11428</v>
      </c>
      <c r="AM7">
        <v>11053</v>
      </c>
      <c r="AN7">
        <v>10525</v>
      </c>
      <c r="AO7">
        <v>9999</v>
      </c>
      <c r="AP7">
        <v>9514</v>
      </c>
      <c r="AQ7">
        <v>9127</v>
      </c>
      <c r="AR7">
        <v>8692</v>
      </c>
      <c r="AS7">
        <v>8222</v>
      </c>
      <c r="AT7">
        <v>7687</v>
      </c>
      <c r="AU7">
        <v>7388</v>
      </c>
      <c r="AV7">
        <v>7200</v>
      </c>
      <c r="AW7">
        <v>6868</v>
      </c>
      <c r="AX7">
        <v>6312</v>
      </c>
      <c r="AY7">
        <v>5825</v>
      </c>
      <c r="AZ7">
        <v>5630</v>
      </c>
      <c r="BA7">
        <v>5446</v>
      </c>
      <c r="BB7">
        <v>5354</v>
      </c>
      <c r="BC7">
        <v>5136</v>
      </c>
      <c r="BD7">
        <v>4828</v>
      </c>
    </row>
    <row r="10" spans="1:56" x14ac:dyDescent="0.3">
      <c r="B10" t="s">
        <v>9</v>
      </c>
      <c r="C10" t="s">
        <v>10</v>
      </c>
    </row>
    <row r="11" spans="1:56" x14ac:dyDescent="0.3">
      <c r="A11">
        <v>2018</v>
      </c>
      <c r="B11">
        <v>77586</v>
      </c>
      <c r="C11">
        <v>43419</v>
      </c>
    </row>
    <row r="12" spans="1:56" x14ac:dyDescent="0.3">
      <c r="A12">
        <v>2017</v>
      </c>
      <c r="B12">
        <v>77640</v>
      </c>
      <c r="C12">
        <v>42462</v>
      </c>
    </row>
    <row r="13" spans="1:56" x14ac:dyDescent="0.3">
      <c r="A13">
        <v>2016</v>
      </c>
      <c r="B13">
        <v>77603</v>
      </c>
      <c r="C13">
        <v>41428</v>
      </c>
    </row>
    <row r="14" spans="1:56" x14ac:dyDescent="0.3">
      <c r="A14">
        <v>2015</v>
      </c>
      <c r="B14">
        <v>77451</v>
      </c>
      <c r="C14">
        <v>40410</v>
      </c>
    </row>
    <row r="15" spans="1:56" x14ac:dyDescent="0.3">
      <c r="A15">
        <v>2014</v>
      </c>
      <c r="B15">
        <v>77253</v>
      </c>
      <c r="C15">
        <v>39310</v>
      </c>
    </row>
    <row r="16" spans="1:56" x14ac:dyDescent="0.3">
      <c r="A16">
        <v>2013</v>
      </c>
      <c r="B16">
        <v>76977</v>
      </c>
      <c r="C16">
        <v>38240</v>
      </c>
    </row>
    <row r="17" spans="1:3" x14ac:dyDescent="0.3">
      <c r="A17">
        <v>2012</v>
      </c>
      <c r="B17">
        <v>76704</v>
      </c>
      <c r="C17">
        <v>37102</v>
      </c>
    </row>
    <row r="18" spans="1:3" x14ac:dyDescent="0.3">
      <c r="A18">
        <v>2011</v>
      </c>
      <c r="B18">
        <v>76420</v>
      </c>
      <c r="C18">
        <v>35914</v>
      </c>
    </row>
    <row r="19" spans="1:3" x14ac:dyDescent="0.3">
      <c r="A19">
        <v>2010</v>
      </c>
      <c r="B19">
        <v>76105</v>
      </c>
      <c r="C19">
        <v>34687</v>
      </c>
    </row>
    <row r="20" spans="1:3" x14ac:dyDescent="0.3">
      <c r="A20">
        <v>2009</v>
      </c>
      <c r="B20">
        <v>75828</v>
      </c>
      <c r="C20">
        <v>33322</v>
      </c>
    </row>
    <row r="21" spans="1:3" x14ac:dyDescent="0.3">
      <c r="A21">
        <v>2008</v>
      </c>
      <c r="B21">
        <v>75564</v>
      </c>
      <c r="C21">
        <v>32103</v>
      </c>
    </row>
    <row r="22" spans="1:3" x14ac:dyDescent="0.3">
      <c r="A22">
        <v>2007</v>
      </c>
      <c r="B22">
        <v>75321</v>
      </c>
      <c r="C22">
        <v>30953</v>
      </c>
    </row>
    <row r="23" spans="1:3" x14ac:dyDescent="0.3">
      <c r="A23">
        <v>2006</v>
      </c>
      <c r="B23">
        <v>74978</v>
      </c>
      <c r="C23">
        <v>29630</v>
      </c>
    </row>
    <row r="24" spans="1:3" x14ac:dyDescent="0.3">
      <c r="A24">
        <v>2005</v>
      </c>
      <c r="B24">
        <v>74647</v>
      </c>
      <c r="C24">
        <v>28389</v>
      </c>
    </row>
    <row r="25" spans="1:3" x14ac:dyDescent="0.3">
      <c r="A25">
        <v>2004</v>
      </c>
      <c r="B25">
        <v>74264</v>
      </c>
      <c r="C25">
        <v>27293</v>
      </c>
    </row>
    <row r="26" spans="1:3" x14ac:dyDescent="0.3">
      <c r="A26">
        <v>2003</v>
      </c>
      <c r="B26">
        <v>73736</v>
      </c>
      <c r="C26">
        <v>26230</v>
      </c>
    </row>
    <row r="27" spans="1:3" x14ac:dyDescent="0.3">
      <c r="A27">
        <v>2002</v>
      </c>
      <c r="B27">
        <v>73280</v>
      </c>
      <c r="C27">
        <v>25159</v>
      </c>
    </row>
    <row r="28" spans="1:3" x14ac:dyDescent="0.3">
      <c r="A28">
        <v>2001</v>
      </c>
      <c r="B28">
        <v>72797</v>
      </c>
      <c r="C28">
        <v>24123</v>
      </c>
    </row>
    <row r="29" spans="1:3" x14ac:dyDescent="0.3">
      <c r="A29">
        <v>2000</v>
      </c>
      <c r="B29">
        <v>72085</v>
      </c>
      <c r="C29">
        <v>23151</v>
      </c>
    </row>
    <row r="30" spans="1:3" x14ac:dyDescent="0.3">
      <c r="A30">
        <v>1999</v>
      </c>
      <c r="B30">
        <v>71394</v>
      </c>
      <c r="C30">
        <v>22412</v>
      </c>
    </row>
    <row r="31" spans="1:3" x14ac:dyDescent="0.3">
      <c r="A31">
        <v>1998</v>
      </c>
      <c r="B31">
        <v>70637</v>
      </c>
      <c r="C31">
        <v>21616</v>
      </c>
    </row>
    <row r="32" spans="1:3" x14ac:dyDescent="0.3">
      <c r="A32">
        <v>1997</v>
      </c>
      <c r="B32">
        <v>69820</v>
      </c>
      <c r="C32">
        <v>20781</v>
      </c>
    </row>
    <row r="33" spans="1:3" x14ac:dyDescent="0.3">
      <c r="A33">
        <v>1996</v>
      </c>
      <c r="B33">
        <v>68950</v>
      </c>
      <c r="C33">
        <v>19922</v>
      </c>
    </row>
    <row r="34" spans="1:3" x14ac:dyDescent="0.3">
      <c r="A34">
        <v>1995</v>
      </c>
      <c r="B34">
        <v>68065</v>
      </c>
      <c r="C34">
        <v>19040</v>
      </c>
    </row>
    <row r="35" spans="1:3" x14ac:dyDescent="0.3">
      <c r="A35">
        <v>1994</v>
      </c>
      <c r="B35">
        <v>67455</v>
      </c>
      <c r="C35">
        <v>18653</v>
      </c>
    </row>
    <row r="36" spans="1:3" x14ac:dyDescent="0.3">
      <c r="A36">
        <v>1993</v>
      </c>
      <c r="B36">
        <v>66808</v>
      </c>
      <c r="C36">
        <v>18262</v>
      </c>
    </row>
    <row r="37" spans="1:3" x14ac:dyDescent="0.3">
      <c r="A37">
        <v>1992</v>
      </c>
      <c r="B37">
        <v>66152</v>
      </c>
      <c r="C37">
        <v>17861</v>
      </c>
    </row>
    <row r="38" spans="1:3" x14ac:dyDescent="0.3">
      <c r="A38">
        <v>1991</v>
      </c>
      <c r="B38">
        <v>65491</v>
      </c>
      <c r="C38">
        <v>17465</v>
      </c>
    </row>
    <row r="39" spans="1:3" x14ac:dyDescent="0.3">
      <c r="A39">
        <v>1990</v>
      </c>
      <c r="B39">
        <v>64749</v>
      </c>
      <c r="C39">
        <v>17041</v>
      </c>
    </row>
    <row r="40" spans="1:3" x14ac:dyDescent="0.3">
      <c r="A40">
        <v>1989</v>
      </c>
      <c r="B40">
        <v>55329</v>
      </c>
      <c r="C40">
        <v>14390</v>
      </c>
    </row>
    <row r="41" spans="1:3" x14ac:dyDescent="0.3">
      <c r="A41">
        <v>1988</v>
      </c>
      <c r="B41">
        <v>54334</v>
      </c>
      <c r="C41">
        <v>14267</v>
      </c>
    </row>
    <row r="42" spans="1:3" x14ac:dyDescent="0.3">
      <c r="A42">
        <v>1987</v>
      </c>
      <c r="B42">
        <v>52783</v>
      </c>
      <c r="C42">
        <v>13783</v>
      </c>
    </row>
    <row r="43" spans="1:3" x14ac:dyDescent="0.3">
      <c r="A43">
        <v>1986</v>
      </c>
      <c r="B43">
        <v>51282</v>
      </c>
      <c r="C43">
        <v>13292</v>
      </c>
    </row>
    <row r="44" spans="1:3" x14ac:dyDescent="0.3">
      <c r="A44">
        <v>1985</v>
      </c>
      <c r="B44">
        <v>49873</v>
      </c>
      <c r="C44">
        <v>12808</v>
      </c>
    </row>
    <row r="45" spans="1:3" x14ac:dyDescent="0.3">
      <c r="A45">
        <v>1984</v>
      </c>
      <c r="B45">
        <v>48197</v>
      </c>
      <c r="C45">
        <v>12229</v>
      </c>
    </row>
    <row r="46" spans="1:3" x14ac:dyDescent="0.3">
      <c r="A46">
        <v>1983</v>
      </c>
      <c r="B46">
        <v>46436</v>
      </c>
      <c r="C46">
        <v>11746</v>
      </c>
    </row>
    <row r="47" spans="1:3" x14ac:dyDescent="0.3">
      <c r="A47">
        <v>1982</v>
      </c>
      <c r="B47">
        <v>45295</v>
      </c>
      <c r="C47">
        <v>11428</v>
      </c>
    </row>
    <row r="48" spans="1:3" x14ac:dyDescent="0.3">
      <c r="A48">
        <v>1981</v>
      </c>
      <c r="B48">
        <v>43725</v>
      </c>
      <c r="C48">
        <v>11053</v>
      </c>
    </row>
    <row r="49" spans="1:3" x14ac:dyDescent="0.3">
      <c r="A49">
        <v>1980</v>
      </c>
      <c r="B49">
        <v>42361</v>
      </c>
      <c r="C49">
        <v>10525</v>
      </c>
    </row>
    <row r="50" spans="1:3" x14ac:dyDescent="0.3">
      <c r="A50">
        <v>1979</v>
      </c>
      <c r="B50">
        <v>41024</v>
      </c>
      <c r="C50">
        <v>9999</v>
      </c>
    </row>
    <row r="51" spans="1:3" x14ac:dyDescent="0.3">
      <c r="A51">
        <v>1978</v>
      </c>
      <c r="B51">
        <v>40152</v>
      </c>
      <c r="C51">
        <v>9514</v>
      </c>
    </row>
    <row r="52" spans="1:3" x14ac:dyDescent="0.3">
      <c r="A52">
        <v>1977</v>
      </c>
      <c r="B52">
        <v>39377</v>
      </c>
      <c r="C52">
        <v>9127</v>
      </c>
    </row>
    <row r="53" spans="1:3" x14ac:dyDescent="0.3">
      <c r="A53">
        <v>1976</v>
      </c>
      <c r="B53">
        <v>38834</v>
      </c>
      <c r="C53">
        <v>8692</v>
      </c>
    </row>
    <row r="54" spans="1:3" x14ac:dyDescent="0.3">
      <c r="A54">
        <v>1975</v>
      </c>
      <c r="B54">
        <v>38168</v>
      </c>
      <c r="C54">
        <v>8222</v>
      </c>
    </row>
    <row r="55" spans="1:3" x14ac:dyDescent="0.3">
      <c r="A55">
        <v>1974</v>
      </c>
      <c r="B55">
        <v>37369</v>
      </c>
      <c r="C55">
        <v>7687</v>
      </c>
    </row>
    <row r="56" spans="1:3" x14ac:dyDescent="0.3">
      <c r="A56">
        <v>1973</v>
      </c>
      <c r="B56">
        <v>36652</v>
      </c>
      <c r="C56">
        <v>7388</v>
      </c>
    </row>
    <row r="57" spans="1:3" x14ac:dyDescent="0.3">
      <c r="A57">
        <v>1972</v>
      </c>
      <c r="B57">
        <v>35854</v>
      </c>
      <c r="C57">
        <v>7200</v>
      </c>
    </row>
    <row r="58" spans="1:3" x14ac:dyDescent="0.3">
      <c r="A58">
        <v>1971</v>
      </c>
      <c r="B58">
        <v>35620</v>
      </c>
      <c r="C58">
        <v>6868</v>
      </c>
    </row>
    <row r="59" spans="1:3" x14ac:dyDescent="0.3">
      <c r="A59">
        <v>1970</v>
      </c>
      <c r="B59">
        <v>34432</v>
      </c>
      <c r="C59">
        <v>6312</v>
      </c>
    </row>
    <row r="60" spans="1:3" x14ac:dyDescent="0.3">
      <c r="A60">
        <v>1969</v>
      </c>
      <c r="B60">
        <v>33225</v>
      </c>
      <c r="C60">
        <v>5825</v>
      </c>
    </row>
    <row r="61" spans="1:3" x14ac:dyDescent="0.3">
      <c r="A61">
        <v>1968</v>
      </c>
      <c r="B61">
        <v>31915</v>
      </c>
      <c r="C61">
        <v>5630</v>
      </c>
    </row>
    <row r="62" spans="1:3" x14ac:dyDescent="0.3">
      <c r="A62">
        <v>1967</v>
      </c>
      <c r="B62">
        <v>30814</v>
      </c>
      <c r="C62">
        <v>5446</v>
      </c>
    </row>
    <row r="63" spans="1:3" x14ac:dyDescent="0.3">
      <c r="A63">
        <v>1966</v>
      </c>
      <c r="B63">
        <v>29805</v>
      </c>
      <c r="C63">
        <v>5354</v>
      </c>
    </row>
    <row r="64" spans="1:3" x14ac:dyDescent="0.3">
      <c r="A64">
        <v>1965</v>
      </c>
      <c r="B64">
        <v>28670</v>
      </c>
      <c r="C64">
        <v>5136</v>
      </c>
    </row>
    <row r="65" spans="1:3" x14ac:dyDescent="0.3">
      <c r="A65">
        <v>1964</v>
      </c>
      <c r="B65">
        <v>27736</v>
      </c>
      <c r="C65">
        <v>4828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全国资本存量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2020-04-23T01:31:23Z</dcterms:modified>
</cp:coreProperties>
</file>