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filterPrivacy="1"/>
  <xr:revisionPtr revIDLastSave="0" documentId="13_ncr:1_{CF7000E8-D048-42F0-AD6C-5989A0F3071E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group" sheetId="12" r:id="rId1"/>
    <sheet name="org" sheetId="13" r:id="rId2"/>
    <sheet name="dept" sheetId="14" r:id="rId3"/>
    <sheet name="psndoc" sheetId="16" r:id="rId4"/>
    <sheet name="psnjob" sheetId="17" r:id="rId5"/>
    <sheet name="user" sheetId="3" r:id="rId6"/>
    <sheet name="usergroup" sheetId="15" r:id="rId7"/>
    <sheet name="material" sheetId="1" r:id="rId8"/>
    <sheet name="storage" sheetId="5" r:id="rId9"/>
    <sheet name="supplier" sheetId="7" r:id="rId10"/>
    <sheet name="模板" sheetId="18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3" i="1" l="1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7" i="15"/>
  <c r="K16" i="15"/>
  <c r="K15" i="15"/>
  <c r="K14" i="15"/>
  <c r="K13" i="15"/>
  <c r="K12" i="15"/>
  <c r="K11" i="15"/>
  <c r="K10" i="15"/>
  <c r="K9" i="15"/>
  <c r="K8" i="15"/>
  <c r="K7" i="15"/>
  <c r="K6" i="15"/>
  <c r="K5" i="15"/>
  <c r="K4" i="15"/>
  <c r="K3" i="15"/>
  <c r="K2" i="15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2" i="17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" i="16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3" i="14"/>
  <c r="K2" i="14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2" i="13"/>
  <c r="K29" i="12" l="1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3" i="18" l="1"/>
  <c r="K2" i="18" l="1"/>
  <c r="K2" i="16"/>
</calcChain>
</file>

<file path=xl/sharedStrings.xml><?xml version="1.0" encoding="utf-8"?>
<sst xmlns="http://schemas.openxmlformats.org/spreadsheetml/2006/main" count="2074" uniqueCount="283">
  <si>
    <t>字段名</t>
    <phoneticPr fontId="1" type="noConversion"/>
  </si>
  <si>
    <t>字段描述</t>
    <phoneticPr fontId="1" type="noConversion"/>
  </si>
  <si>
    <t>字段类型</t>
    <phoneticPr fontId="1" type="noConversion"/>
  </si>
  <si>
    <t>属性名</t>
    <phoneticPr fontId="1" type="noConversion"/>
  </si>
  <si>
    <t>属性类型</t>
    <phoneticPr fontId="1" type="noConversion"/>
  </si>
  <si>
    <t>序号</t>
    <phoneticPr fontId="1" type="noConversion"/>
  </si>
  <si>
    <t>pk_material</t>
    <phoneticPr fontId="1" type="noConversion"/>
  </si>
  <si>
    <t>pk_group</t>
    <phoneticPr fontId="1" type="noConversion"/>
  </si>
  <si>
    <t>pk_org</t>
    <phoneticPr fontId="1" type="noConversion"/>
  </si>
  <si>
    <t>version</t>
    <phoneticPr fontId="1" type="noConversion"/>
  </si>
  <si>
    <t>specification</t>
    <phoneticPr fontId="1" type="noConversion"/>
  </si>
  <si>
    <t>type</t>
    <phoneticPr fontId="1" type="noConversion"/>
  </si>
  <si>
    <t>shortname</t>
    <phoneticPr fontId="1" type="noConversion"/>
  </si>
  <si>
    <t>mnecode</t>
    <phoneticPr fontId="1" type="noConversion"/>
  </si>
  <si>
    <t>助记码</t>
    <phoneticPr fontId="1" type="noConversion"/>
  </si>
  <si>
    <t>规格</t>
    <phoneticPr fontId="1" type="noConversion"/>
  </si>
  <si>
    <t>型号</t>
    <phoneticPr fontId="1" type="noConversion"/>
  </si>
  <si>
    <t>pk_measdoc</t>
    <phoneticPr fontId="1" type="noConversion"/>
  </si>
  <si>
    <t>pk_marbasclass</t>
    <phoneticPr fontId="1" type="noConversion"/>
  </si>
  <si>
    <t>pk_prodline</t>
    <phoneticPr fontId="1" type="noConversion"/>
  </si>
  <si>
    <t>pk_brand</t>
    <phoneticPr fontId="1" type="noConversion"/>
  </si>
  <si>
    <t>discountflag</t>
    <phoneticPr fontId="1" type="noConversion"/>
  </si>
  <si>
    <t>unitlenth</t>
    <phoneticPr fontId="1" type="noConversion"/>
  </si>
  <si>
    <t>unitheight</t>
    <phoneticPr fontId="1" type="noConversion"/>
  </si>
  <si>
    <t>unitwidth</t>
    <phoneticPr fontId="1" type="noConversion"/>
  </si>
  <si>
    <t>unitvolume</t>
    <phoneticPr fontId="1" type="noConversion"/>
  </si>
  <si>
    <t>unitweight</t>
    <phoneticPr fontId="1" type="noConversion"/>
  </si>
  <si>
    <t>retailprice</t>
    <phoneticPr fontId="1" type="noConversion"/>
  </si>
  <si>
    <t>costprice</t>
    <phoneticPr fontId="1" type="noConversion"/>
  </si>
  <si>
    <t>enablestate</t>
    <phoneticPr fontId="1" type="noConversion"/>
  </si>
  <si>
    <t>creator</t>
    <phoneticPr fontId="1" type="noConversion"/>
  </si>
  <si>
    <t>creationtime</t>
    <phoneticPr fontId="1" type="noConversion"/>
  </si>
  <si>
    <t>modifier</t>
    <phoneticPr fontId="1" type="noConversion"/>
  </si>
  <si>
    <t>modifiedtime</t>
    <phoneticPr fontId="1" type="noConversion"/>
  </si>
  <si>
    <t>主键</t>
    <phoneticPr fontId="1" type="noConversion"/>
  </si>
  <si>
    <t>集团</t>
    <phoneticPr fontId="1" type="noConversion"/>
  </si>
  <si>
    <t>组织</t>
    <phoneticPr fontId="1" type="noConversion"/>
  </si>
  <si>
    <t>名称</t>
    <phoneticPr fontId="1" type="noConversion"/>
  </si>
  <si>
    <t>版本</t>
    <phoneticPr fontId="1" type="noConversion"/>
  </si>
  <si>
    <t>简称</t>
    <phoneticPr fontId="1" type="noConversion"/>
  </si>
  <si>
    <t>主计量单位</t>
    <phoneticPr fontId="1" type="noConversion"/>
  </si>
  <si>
    <t>物料分类</t>
    <phoneticPr fontId="1" type="noConversion"/>
  </si>
  <si>
    <t>产品线</t>
    <phoneticPr fontId="1" type="noConversion"/>
  </si>
  <si>
    <t>品牌</t>
    <phoneticPr fontId="1" type="noConversion"/>
  </si>
  <si>
    <t>价格折扣</t>
    <phoneticPr fontId="1" type="noConversion"/>
  </si>
  <si>
    <t>长度</t>
    <phoneticPr fontId="1" type="noConversion"/>
  </si>
  <si>
    <t>高度</t>
    <phoneticPr fontId="1" type="noConversion"/>
  </si>
  <si>
    <t>宽度</t>
    <phoneticPr fontId="1" type="noConversion"/>
  </si>
  <si>
    <t>单位体积</t>
    <phoneticPr fontId="1" type="noConversion"/>
  </si>
  <si>
    <t>单位重量</t>
    <phoneticPr fontId="1" type="noConversion"/>
  </si>
  <si>
    <t>零售价格</t>
    <phoneticPr fontId="1" type="noConversion"/>
  </si>
  <si>
    <t>成本价格</t>
    <phoneticPr fontId="1" type="noConversion"/>
  </si>
  <si>
    <t>启用状态</t>
    <phoneticPr fontId="1" type="noConversion"/>
  </si>
  <si>
    <t>创建时间</t>
    <phoneticPr fontId="1" type="noConversion"/>
  </si>
  <si>
    <t>修改人</t>
    <phoneticPr fontId="1" type="noConversion"/>
  </si>
  <si>
    <t>创建人</t>
    <phoneticPr fontId="1" type="noConversion"/>
  </si>
  <si>
    <t>修改时间</t>
    <phoneticPr fontId="1" type="noConversion"/>
  </si>
  <si>
    <t>dr</t>
    <phoneticPr fontId="1" type="noConversion"/>
  </si>
  <si>
    <t>删除标志</t>
    <phoneticPr fontId="1" type="noConversion"/>
  </si>
  <si>
    <t>ts</t>
    <phoneticPr fontId="1" type="noConversion"/>
  </si>
  <si>
    <t>时间戳</t>
    <phoneticPr fontId="1" type="noConversion"/>
  </si>
  <si>
    <t>int</t>
    <phoneticPr fontId="1" type="noConversion"/>
  </si>
  <si>
    <t>decimal</t>
    <phoneticPr fontId="1" type="noConversion"/>
  </si>
  <si>
    <t>double</t>
    <phoneticPr fontId="1" type="noConversion"/>
  </si>
  <si>
    <t>datetime</t>
    <phoneticPr fontId="1" type="noConversion"/>
  </si>
  <si>
    <t>Integer</t>
    <phoneticPr fontId="1" type="noConversion"/>
  </si>
  <si>
    <t>BigDecimal</t>
    <phoneticPr fontId="1" type="noConversion"/>
  </si>
  <si>
    <t>Date</t>
    <phoneticPr fontId="1" type="noConversion"/>
  </si>
  <si>
    <t>String</t>
    <phoneticPr fontId="1" type="noConversion"/>
  </si>
  <si>
    <t>Double</t>
    <phoneticPr fontId="1" type="noConversion"/>
  </si>
  <si>
    <t>note</t>
    <phoneticPr fontId="1" type="noConversion"/>
  </si>
  <si>
    <t>备注</t>
    <phoneticPr fontId="1" type="noConversion"/>
  </si>
  <si>
    <t>pk_user</t>
  </si>
  <si>
    <t>用户主键</t>
  </si>
  <si>
    <t>int</t>
  </si>
  <si>
    <t>Integer</t>
  </si>
  <si>
    <t>code</t>
  </si>
  <si>
    <t>String</t>
  </si>
  <si>
    <t>name</t>
  </si>
  <si>
    <t>password</t>
  </si>
  <si>
    <t>用户密码</t>
  </si>
  <si>
    <t>sex</t>
  </si>
  <si>
    <t>birthday</t>
  </si>
  <si>
    <t>出生日期</t>
  </si>
  <si>
    <t>date</t>
  </si>
  <si>
    <t>Date</t>
  </si>
  <si>
    <t>phone</t>
  </si>
  <si>
    <t>手机号码</t>
  </si>
  <si>
    <t>address</t>
  </si>
  <si>
    <t>datetime</t>
  </si>
  <si>
    <t>pk_storage</t>
    <phoneticPr fontId="1" type="noConversion"/>
  </si>
  <si>
    <t>仓库主键</t>
    <phoneticPr fontId="1" type="noConversion"/>
  </si>
  <si>
    <t>address</t>
    <phoneticPr fontId="1" type="noConversion"/>
  </si>
  <si>
    <t>仓库地址</t>
    <phoneticPr fontId="1" type="noConversion"/>
  </si>
  <si>
    <t>principal</t>
    <phoneticPr fontId="1" type="noConversion"/>
  </si>
  <si>
    <t>phone</t>
    <phoneticPr fontId="1" type="noConversion"/>
  </si>
  <si>
    <t>isgubstore</t>
    <phoneticPr fontId="1" type="noConversion"/>
  </si>
  <si>
    <t>isprostore</t>
    <phoneticPr fontId="1" type="noConversion"/>
  </si>
  <si>
    <t>csflag</t>
    <phoneticPr fontId="1" type="noConversion"/>
  </si>
  <si>
    <t>isonthewaystore</t>
    <phoneticPr fontId="1" type="noConversion"/>
  </si>
  <si>
    <t>isdirectstore</t>
    <phoneticPr fontId="1" type="noConversion"/>
  </si>
  <si>
    <t>isagentstore</t>
    <phoneticPr fontId="1" type="noConversion"/>
  </si>
  <si>
    <t>isretailstore</t>
    <phoneticPr fontId="1" type="noConversion"/>
  </si>
  <si>
    <t>isshopstore</t>
    <phoneticPr fontId="1" type="noConversion"/>
  </si>
  <si>
    <t>iskptaxstore</t>
    <phoneticPr fontId="1" type="noConversion"/>
  </si>
  <si>
    <t>负责人</t>
    <phoneticPr fontId="1" type="noConversion"/>
  </si>
  <si>
    <t>负责人电话</t>
    <phoneticPr fontId="1" type="noConversion"/>
  </si>
  <si>
    <t>货位管理标志</t>
    <phoneticPr fontId="1" type="noConversion"/>
  </si>
  <si>
    <t>废品仓库标志</t>
    <phoneticPr fontId="1" type="noConversion"/>
  </si>
  <si>
    <t>生产仓库标志</t>
    <phoneticPr fontId="1" type="noConversion"/>
  </si>
  <si>
    <t>在途仓库标志</t>
    <phoneticPr fontId="1" type="noConversion"/>
  </si>
  <si>
    <t>直运仓库标志</t>
    <phoneticPr fontId="1" type="noConversion"/>
  </si>
  <si>
    <t>代储仓库标志</t>
    <phoneticPr fontId="1" type="noConversion"/>
  </si>
  <si>
    <t>零售仓库标志</t>
    <phoneticPr fontId="1" type="noConversion"/>
  </si>
  <si>
    <t>门店仓库标志</t>
    <phoneticPr fontId="1" type="noConversion"/>
  </si>
  <si>
    <t>保税仓库标志</t>
    <phoneticPr fontId="1" type="noConversion"/>
  </si>
  <si>
    <t>Boolean</t>
    <phoneticPr fontId="1" type="noConversion"/>
  </si>
  <si>
    <t>pk_supplier</t>
    <phoneticPr fontId="1" type="noConversion"/>
  </si>
  <si>
    <t>供应商主键</t>
    <phoneticPr fontId="1" type="noConversion"/>
  </si>
  <si>
    <t>供应商地址</t>
    <phoneticPr fontId="1" type="noConversion"/>
  </si>
  <si>
    <t>mencode</t>
    <phoneticPr fontId="1" type="noConversion"/>
  </si>
  <si>
    <t>trade</t>
    <phoneticPr fontId="1" type="noConversion"/>
  </si>
  <si>
    <t>pk_superior</t>
    <phoneticPr fontId="1" type="noConversion"/>
  </si>
  <si>
    <t>pk_supplierclass</t>
    <phoneticPr fontId="1" type="noConversion"/>
  </si>
  <si>
    <t>所属行业</t>
    <phoneticPr fontId="1" type="noConversion"/>
  </si>
  <si>
    <t>供应商类型</t>
    <phoneticPr fontId="1" type="noConversion"/>
  </si>
  <si>
    <t>上级供应商</t>
    <phoneticPr fontId="1" type="noConversion"/>
  </si>
  <si>
    <t>供应商基本分类</t>
    <phoneticPr fontId="1" type="noConversion"/>
  </si>
  <si>
    <t>suppliertype</t>
    <phoneticPr fontId="1" type="noConversion"/>
  </si>
  <si>
    <t>iscustomer</t>
    <phoneticPr fontId="1" type="noConversion"/>
  </si>
  <si>
    <t>客户标志</t>
    <phoneticPr fontId="1" type="noConversion"/>
  </si>
  <si>
    <t>taxpayerid</t>
    <phoneticPr fontId="1" type="noConversion"/>
  </si>
  <si>
    <t>纳税人识别号</t>
    <phoneticPr fontId="1" type="noConversion"/>
  </si>
  <si>
    <t>注册资金</t>
    <phoneticPr fontId="1" type="noConversion"/>
  </si>
  <si>
    <t>registeredfund</t>
    <phoneticPr fontId="1" type="noConversion"/>
  </si>
  <si>
    <t>legalbody</t>
    <phoneticPr fontId="1" type="noConversion"/>
  </si>
  <si>
    <t>法人</t>
    <phoneticPr fontId="1" type="noConversion"/>
  </si>
  <si>
    <t>postalcode</t>
    <phoneticPr fontId="1" type="noConversion"/>
  </si>
  <si>
    <t>邮政编码</t>
    <phoneticPr fontId="1" type="noConversion"/>
  </si>
  <si>
    <t>website</t>
    <phoneticPr fontId="1" type="noConversion"/>
  </si>
  <si>
    <t>网址</t>
    <phoneticPr fontId="1" type="noConversion"/>
  </si>
  <si>
    <t>supplierstate</t>
    <phoneticPr fontId="1" type="noConversion"/>
  </si>
  <si>
    <t>供应商状态</t>
    <phoneticPr fontId="1" type="noConversion"/>
  </si>
  <si>
    <t>联系人</t>
    <phoneticPr fontId="1" type="noConversion"/>
  </si>
  <si>
    <t>suplinkman</t>
    <phoneticPr fontId="1" type="noConversion"/>
  </si>
  <si>
    <t>suobankacc</t>
    <phoneticPr fontId="1" type="noConversion"/>
  </si>
  <si>
    <t>银行账号</t>
    <phoneticPr fontId="1" type="noConversion"/>
  </si>
  <si>
    <t>供应商简称</t>
    <phoneticPr fontId="1" type="noConversion"/>
  </si>
  <si>
    <t>email</t>
    <phoneticPr fontId="1" type="noConversion"/>
  </si>
  <si>
    <t>联系邮箱</t>
    <phoneticPr fontId="1" type="noConversion"/>
  </si>
  <si>
    <t>pk_country</t>
    <phoneticPr fontId="1" type="noConversion"/>
  </si>
  <si>
    <t>国家或地区</t>
    <phoneticPr fontId="1" type="noConversion"/>
  </si>
  <si>
    <t>pk_timezone</t>
    <phoneticPr fontId="1" type="noConversion"/>
  </si>
  <si>
    <t>时区</t>
    <phoneticPr fontId="1" type="noConversion"/>
  </si>
  <si>
    <t>supcountrytaxes</t>
    <phoneticPr fontId="1" type="noConversion"/>
  </si>
  <si>
    <t>国家税类</t>
    <phoneticPr fontId="1" type="noConversion"/>
  </si>
  <si>
    <t>establishdate</t>
    <phoneticPr fontId="1" type="noConversion"/>
  </si>
  <si>
    <t>成立日期</t>
    <phoneticPr fontId="1" type="noConversion"/>
  </si>
  <si>
    <t>buslicense</t>
    <phoneticPr fontId="1" type="noConversion"/>
  </si>
  <si>
    <t>营业执照</t>
    <phoneticPr fontId="1" type="noConversion"/>
  </si>
  <si>
    <t>ename</t>
    <phoneticPr fontId="1" type="noConversion"/>
  </si>
  <si>
    <t>英文名称</t>
    <phoneticPr fontId="1" type="noConversion"/>
  </si>
  <si>
    <t>pk_currtype</t>
    <phoneticPr fontId="1" type="noConversion"/>
  </si>
  <si>
    <t>注册资金币种</t>
    <phoneticPr fontId="1" type="noConversion"/>
  </si>
  <si>
    <t>tel</t>
    <phoneticPr fontId="1" type="noConversion"/>
  </si>
  <si>
    <t>联系电话</t>
    <phoneticPr fontId="1" type="noConversion"/>
  </si>
  <si>
    <t>fax</t>
    <phoneticPr fontId="1" type="noConversion"/>
  </si>
  <si>
    <t>传真号码</t>
    <phoneticPr fontId="1" type="noConversion"/>
  </si>
  <si>
    <t>编码</t>
    <phoneticPr fontId="1" type="noConversion"/>
  </si>
  <si>
    <t>地址</t>
    <phoneticPr fontId="1" type="noConversion"/>
  </si>
  <si>
    <t>service</t>
    <phoneticPr fontId="1" type="noConversion"/>
  </si>
  <si>
    <t>主营业务</t>
    <phoneticPr fontId="1" type="noConversion"/>
  </si>
  <si>
    <t>introduction</t>
    <phoneticPr fontId="1" type="noConversion"/>
  </si>
  <si>
    <t>简介</t>
    <phoneticPr fontId="1" type="noConversion"/>
  </si>
  <si>
    <t>countryarea</t>
    <phoneticPr fontId="1" type="noConversion"/>
  </si>
  <si>
    <t>行政区划</t>
    <phoneticPr fontId="1" type="noConversion"/>
  </si>
  <si>
    <t>上级集团</t>
    <phoneticPr fontId="1" type="noConversion"/>
  </si>
  <si>
    <t>innercode</t>
    <phoneticPr fontId="1" type="noConversion"/>
  </si>
  <si>
    <t>内部编码</t>
    <phoneticPr fontId="1" type="noConversion"/>
  </si>
  <si>
    <t>上级组织</t>
    <phoneticPr fontId="1" type="noConversion"/>
  </si>
  <si>
    <t>organizationcode</t>
    <phoneticPr fontId="1" type="noConversion"/>
  </si>
  <si>
    <t>组织机构码</t>
    <phoneticPr fontId="1" type="noConversion"/>
  </si>
  <si>
    <t>pk_dept</t>
    <phoneticPr fontId="1" type="noConversion"/>
  </si>
  <si>
    <t>上级部门</t>
    <phoneticPr fontId="1" type="noConversion"/>
  </si>
  <si>
    <t>depttype</t>
    <phoneticPr fontId="1" type="noConversion"/>
  </si>
  <si>
    <t>部门类型</t>
    <phoneticPr fontId="1" type="noConversion"/>
  </si>
  <si>
    <t>cancledate</t>
    <phoneticPr fontId="1" type="noConversion"/>
  </si>
  <si>
    <t>撤销日期</t>
    <phoneticPr fontId="1" type="noConversion"/>
  </si>
  <si>
    <t>pk_usergroup</t>
    <phoneticPr fontId="1" type="noConversion"/>
  </si>
  <si>
    <t>上级用户组</t>
    <phoneticPr fontId="1" type="noConversion"/>
  </si>
  <si>
    <t>pk_psndoc</t>
    <phoneticPr fontId="1" type="noConversion"/>
  </si>
  <si>
    <t>性别</t>
    <phoneticPr fontId="1" type="noConversion"/>
  </si>
  <si>
    <t>usedname</t>
    <phoneticPr fontId="1" type="noConversion"/>
  </si>
  <si>
    <t>曾用名</t>
    <phoneticPr fontId="1" type="noConversion"/>
  </si>
  <si>
    <t>idcard</t>
    <phoneticPr fontId="1" type="noConversion"/>
  </si>
  <si>
    <t>cardtype</t>
    <phoneticPr fontId="1" type="noConversion"/>
  </si>
  <si>
    <t>证件类型</t>
    <phoneticPr fontId="1" type="noConversion"/>
  </si>
  <si>
    <t>证件号</t>
    <phoneticPr fontId="1" type="noConversion"/>
  </si>
  <si>
    <t>joinworkdate</t>
    <phoneticPr fontId="1" type="noConversion"/>
  </si>
  <si>
    <t>参加工作日期</t>
    <phoneticPr fontId="1" type="noConversion"/>
  </si>
  <si>
    <t>officephone</t>
    <phoneticPr fontId="1" type="noConversion"/>
  </si>
  <si>
    <t>homephone</t>
    <phoneticPr fontId="1" type="noConversion"/>
  </si>
  <si>
    <t>pk_psnjob</t>
    <phoneticPr fontId="1" type="noConversion"/>
  </si>
  <si>
    <t>工作信息</t>
    <phoneticPr fontId="1" type="noConversion"/>
  </si>
  <si>
    <t>姓</t>
    <phoneticPr fontId="1" type="noConversion"/>
  </si>
  <si>
    <t>lastname</t>
    <phoneticPr fontId="1" type="noConversion"/>
  </si>
  <si>
    <t>firstname</t>
    <phoneticPr fontId="1" type="noConversion"/>
  </si>
  <si>
    <t>nikename</t>
    <phoneticPr fontId="1" type="noConversion"/>
  </si>
  <si>
    <t>昵称</t>
    <phoneticPr fontId="1" type="noConversion"/>
  </si>
  <si>
    <t>名</t>
    <phoneticPr fontId="1" type="noConversion"/>
  </si>
  <si>
    <t>办公电话</t>
    <phoneticPr fontId="1" type="noConversion"/>
  </si>
  <si>
    <t>家庭电话</t>
    <phoneticPr fontId="1" type="noConversion"/>
  </si>
  <si>
    <t>电子邮件</t>
    <phoneticPr fontId="1" type="noConversion"/>
  </si>
  <si>
    <t>date</t>
    <phoneticPr fontId="1" type="noConversion"/>
  </si>
  <si>
    <t>psncode</t>
    <phoneticPr fontId="1" type="noConversion"/>
  </si>
  <si>
    <t>员工编号</t>
    <phoneticPr fontId="1" type="noConversion"/>
  </si>
  <si>
    <t>pk_psncl</t>
    <phoneticPr fontId="1" type="noConversion"/>
  </si>
  <si>
    <t>人员类别</t>
    <phoneticPr fontId="1" type="noConversion"/>
  </si>
  <si>
    <t>startdutydate</t>
    <phoneticPr fontId="1" type="noConversion"/>
  </si>
  <si>
    <t>enddutydate</t>
    <phoneticPr fontId="1" type="noConversion"/>
  </si>
  <si>
    <t>pk_job</t>
    <phoneticPr fontId="1" type="noConversion"/>
  </si>
  <si>
    <t>jobname</t>
    <phoneticPr fontId="1" type="noConversion"/>
  </si>
  <si>
    <t>pk_post</t>
    <phoneticPr fontId="1" type="noConversion"/>
  </si>
  <si>
    <t>showorder</t>
    <phoneticPr fontId="1" type="noConversion"/>
  </si>
  <si>
    <t>部门</t>
    <phoneticPr fontId="1" type="noConversion"/>
  </si>
  <si>
    <t>开始任职日期</t>
    <phoneticPr fontId="1" type="noConversion"/>
  </si>
  <si>
    <t>结束任职日期</t>
    <phoneticPr fontId="1" type="noConversion"/>
  </si>
  <si>
    <t>职务</t>
    <phoneticPr fontId="1" type="noConversion"/>
  </si>
  <si>
    <t>职务称谓</t>
    <phoneticPr fontId="1" type="noConversion"/>
  </si>
  <si>
    <t>岗位</t>
    <phoneticPr fontId="1" type="noConversion"/>
  </si>
  <si>
    <t>显示顺序</t>
    <phoneticPr fontId="1" type="noConversion"/>
  </si>
  <si>
    <t>identityverifycode</t>
    <phoneticPr fontId="1" type="noConversion"/>
  </si>
  <si>
    <t>enabledate</t>
    <phoneticPr fontId="1" type="noConversion"/>
  </si>
  <si>
    <t>disabledate</t>
    <phoneticPr fontId="1" type="noConversion"/>
  </si>
  <si>
    <t>islocked</t>
    <phoneticPr fontId="1" type="noConversion"/>
  </si>
  <si>
    <t>doctype</t>
    <phoneticPr fontId="1" type="noConversion"/>
  </si>
  <si>
    <t>usertype</t>
    <phoneticPr fontId="1" type="noConversion"/>
  </si>
  <si>
    <t>认证类型</t>
    <phoneticPr fontId="1" type="noConversion"/>
  </si>
  <si>
    <t>生效日期</t>
    <phoneticPr fontId="1" type="noConversion"/>
  </si>
  <si>
    <t>失效日期</t>
    <phoneticPr fontId="1" type="noConversion"/>
  </si>
  <si>
    <t>是否锁定</t>
    <phoneticPr fontId="1" type="noConversion"/>
  </si>
  <si>
    <t>人员信息</t>
    <phoneticPr fontId="1" type="noConversion"/>
  </si>
  <si>
    <t>身份类型</t>
    <phoneticPr fontId="1" type="noConversion"/>
  </si>
  <si>
    <t>用户类型</t>
    <phoneticPr fontId="1" type="noConversion"/>
  </si>
  <si>
    <t>用户组</t>
    <phoneticPr fontId="1" type="noConversion"/>
  </si>
  <si>
    <t>pwdlevel</t>
    <phoneticPr fontId="1" type="noConversion"/>
  </si>
  <si>
    <t>密码安全级别</t>
    <phoneticPr fontId="1" type="noConversion"/>
  </si>
  <si>
    <t>pwdparam</t>
    <phoneticPr fontId="1" type="noConversion"/>
  </si>
  <si>
    <t>密码参数</t>
    <phoneticPr fontId="1" type="noConversion"/>
  </si>
  <si>
    <t>默认值</t>
    <phoneticPr fontId="1" type="noConversion"/>
  </si>
  <si>
    <t>字段长度</t>
    <phoneticPr fontId="1" type="noConversion"/>
  </si>
  <si>
    <t>/</t>
    <phoneticPr fontId="1" type="noConversion"/>
  </si>
  <si>
    <t>可否为空</t>
    <phoneticPr fontId="1" type="noConversion"/>
  </si>
  <si>
    <t>not null</t>
  </si>
  <si>
    <t>null</t>
  </si>
  <si>
    <t>表名</t>
    <phoneticPr fontId="1" type="noConversion"/>
  </si>
  <si>
    <t>备注</t>
    <phoneticPr fontId="1" type="noConversion"/>
  </si>
  <si>
    <t>bd_psndoc</t>
    <phoneticPr fontId="1" type="noConversion"/>
  </si>
  <si>
    <t>varchar</t>
    <phoneticPr fontId="1" type="noConversion"/>
  </si>
  <si>
    <t>varchar</t>
    <phoneticPr fontId="1" type="noConversion"/>
  </si>
  <si>
    <t>/</t>
    <phoneticPr fontId="1" type="noConversion"/>
  </si>
  <si>
    <t>/</t>
    <phoneticPr fontId="1" type="noConversion"/>
  </si>
  <si>
    <t>end</t>
    <phoneticPr fontId="1" type="noConversion"/>
  </si>
  <si>
    <t>org_group</t>
    <phoneticPr fontId="1" type="noConversion"/>
  </si>
  <si>
    <t>org_org</t>
    <phoneticPr fontId="1" type="noConversion"/>
  </si>
  <si>
    <t>org_dept</t>
    <phoneticPr fontId="1" type="noConversion"/>
  </si>
  <si>
    <t>end</t>
    <phoneticPr fontId="1" type="noConversion"/>
  </si>
  <si>
    <t>/</t>
    <phoneticPr fontId="1" type="noConversion"/>
  </si>
  <si>
    <t>bd_psnjob</t>
    <phoneticPr fontId="1" type="noConversion"/>
  </si>
  <si>
    <t>bd_user</t>
    <phoneticPr fontId="1" type="noConversion"/>
  </si>
  <si>
    <t>bd_usergroup</t>
    <phoneticPr fontId="1" type="noConversion"/>
  </si>
  <si>
    <t>用户组信息</t>
    <phoneticPr fontId="1" type="noConversion"/>
  </si>
  <si>
    <t>集团信息</t>
    <phoneticPr fontId="1" type="noConversion"/>
  </si>
  <si>
    <t>组织信息</t>
    <phoneticPr fontId="1" type="noConversion"/>
  </si>
  <si>
    <t>部门信息</t>
    <phoneticPr fontId="1" type="noConversion"/>
  </si>
  <si>
    <t>人员工作</t>
    <phoneticPr fontId="1" type="noConversion"/>
  </si>
  <si>
    <t>用户信息</t>
    <phoneticPr fontId="1" type="noConversion"/>
  </si>
  <si>
    <t>bd_material</t>
    <phoneticPr fontId="1" type="noConversion"/>
  </si>
  <si>
    <t>物料信息</t>
    <phoneticPr fontId="1" type="noConversion"/>
  </si>
  <si>
    <t>bd_storage</t>
    <phoneticPr fontId="1" type="noConversion"/>
  </si>
  <si>
    <t>仓库信息</t>
    <phoneticPr fontId="1" type="noConversion"/>
  </si>
  <si>
    <t>bd_supplier</t>
    <phoneticPr fontId="1" type="noConversion"/>
  </si>
  <si>
    <t>供应商信息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</si>
</sst>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12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EB5834C-32BF-4984-90C6-3BE09967831D}" name="表9" displayName="表9" ref="A2:I29" totalsRowShown="0" headerRowDxfId="120" dataDxfId="119">
  <tableColumns count="9">
    <tableColumn id="1" xr3:uid="{27BDECD0-D91A-4AB1-8314-4C12B9FD0918}" name="序号" dataDxfId="118"/>
    <tableColumn id="2" xr3:uid="{A3A1DF63-7483-43D3-B1FE-9C25740B43D8}" name="字段名" dataDxfId="117"/>
    <tableColumn id="3" xr3:uid="{38E23FD2-91B6-4EB6-90C8-686DE2936843}" name="字段描述" dataDxfId="116"/>
    <tableColumn id="4" xr3:uid="{824C4C49-E66E-4B99-9BD6-188FC06B787D}" name="字段类型" dataDxfId="115"/>
    <tableColumn id="5" xr3:uid="{E3D2AC0D-245D-435E-9510-0B8BD53B98E0}" name="字段长度" dataDxfId="114"/>
    <tableColumn id="6" xr3:uid="{0F0DE713-A305-4825-9D19-30361FA89425}" name="可否为空" dataDxfId="113"/>
    <tableColumn id="7" xr3:uid="{BEDE6D45-4171-46FF-8C86-6D33BECDA2EB}" name="默认值" dataDxfId="112"/>
    <tableColumn id="8" xr3:uid="{45782646-F178-43E0-B068-3E358451E434}" name="属性名" dataDxfId="111"/>
    <tableColumn id="9" xr3:uid="{2B49CBFC-064F-4B0F-8D3E-833B6B1C5287}" name="属性类型" dataDxfId="110"/>
  </tableColumns>
  <tableStyleInfo name="TableStyleMedium1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A5E8DE2-FDF4-4139-9FDE-9431DA716794}" name="表1_3791923" displayName="表1_3791923" ref="A2:I43" totalsRowShown="0" headerRowDxfId="21" dataDxfId="20">
  <tableColumns count="9">
    <tableColumn id="1" xr3:uid="{AC09BD0E-5CF5-4FFE-8F3B-AECD0E3E15B0}" name="序号" dataDxfId="19"/>
    <tableColumn id="2" xr3:uid="{9452DD37-81DD-414C-915B-9EA4C1D9B0D0}" name="字段名" dataDxfId="18"/>
    <tableColumn id="3" xr3:uid="{EDAD4239-FA6A-465C-ADCA-6447EF3434D0}" name="字段描述" dataDxfId="17"/>
    <tableColumn id="4" xr3:uid="{C76AE093-4096-4242-9A37-6B59127D989C}" name="字段类型" dataDxfId="16"/>
    <tableColumn id="8" xr3:uid="{AD8F088B-54D4-40A7-BF3E-5E1969DF7E95}" name="字段长度" dataDxfId="15"/>
    <tableColumn id="9" xr3:uid="{00752FF6-078F-4EBB-9DFA-76CC8D7F9F3A}" name="可否为空" dataDxfId="14"/>
    <tableColumn id="7" xr3:uid="{947FD514-0582-428C-BBE8-EA373D42098E}" name="默认值" dataDxfId="13"/>
    <tableColumn id="5" xr3:uid="{F726CB43-BF6E-40A3-A391-A8D3BF7A50B4}" name="属性名" dataDxfId="12"/>
    <tableColumn id="6" xr3:uid="{3E076409-D458-4E68-A415-1D5740B00B31}" name="属性类型" dataDxfId="11"/>
  </tableColumns>
  <tableStyleInfo name="TableStyleMedium1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251ADB4-8596-4466-8B68-805530609015}" name="表1_379" displayName="表1_379" ref="A2:I43" totalsRowShown="0" headerRowDxfId="10" dataDxfId="9">
  <tableColumns count="9">
    <tableColumn id="1" xr3:uid="{258957D7-372C-4513-8341-B205F2CB23B5}" name="序号" dataDxfId="8"/>
    <tableColumn id="2" xr3:uid="{82BFDD16-6DA6-4AB8-A0AA-18C69300F6F7}" name="字段名" dataDxfId="7"/>
    <tableColumn id="3" xr3:uid="{D43BF357-252D-40E7-9D3D-98622461A9FE}" name="字段描述" dataDxfId="6"/>
    <tableColumn id="4" xr3:uid="{B9B09077-C4F8-4A02-B3F4-FD4D8E4709AD}" name="字段类型" dataDxfId="5"/>
    <tableColumn id="8" xr3:uid="{B376C88F-87CD-4970-A3D4-176E62844F27}" name="字段长度" dataDxfId="4"/>
    <tableColumn id="9" xr3:uid="{E116F0C5-6EBC-4FC2-B795-9CFB51271122}" name="可否为空" dataDxfId="3"/>
    <tableColumn id="7" xr3:uid="{55E194A9-340C-403A-8747-EB2E6260227D}" name="默认值" dataDxfId="2"/>
    <tableColumn id="5" xr3:uid="{14D4305C-9CC0-41CB-8207-5059D22DF81D}" name="属性名" dataDxfId="1"/>
    <tableColumn id="6" xr3:uid="{F85CDC00-2760-4031-9E3B-05F2E0B0C050}" name="属性类型" dataDxfId="0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3815927-2528-4058-88D1-7F7AF429D840}" name="表10" displayName="表10" ref="A2:I30" totalsRowShown="0" headerRowDxfId="109" dataDxfId="108">
  <tableColumns count="9">
    <tableColumn id="1" xr3:uid="{A6FD98D0-2174-4E88-8EC7-DD566EC07655}" name="序号" dataDxfId="107"/>
    <tableColumn id="2" xr3:uid="{CC2DB11F-BD41-49B2-A089-C14D541B0D73}" name="字段名" dataDxfId="106"/>
    <tableColumn id="3" xr3:uid="{95CE7C42-42E9-4858-B86A-6D2EBEA0E5A4}" name="字段描述" dataDxfId="105"/>
    <tableColumn id="4" xr3:uid="{69DCD9B5-87A0-43DB-BAB7-391A29133EB8}" name="字段类型" dataDxfId="104"/>
    <tableColumn id="5" xr3:uid="{03B9116E-1A53-44E1-A693-2E6722E32F0B}" name="字段长度" dataDxfId="103"/>
    <tableColumn id="6" xr3:uid="{678E7864-9BF5-434D-B466-90052B261FA0}" name="可否为空" dataDxfId="102"/>
    <tableColumn id="7" xr3:uid="{55C6AF20-468B-4A31-9A59-F0594F1F197C}" name="默认值" dataDxfId="101"/>
    <tableColumn id="8" xr3:uid="{849C173C-750A-45BE-9AA6-62A3544EF33D}" name="属性名" dataDxfId="100"/>
    <tableColumn id="9" xr3:uid="{D445E7A7-AAAC-4BF0-BDF0-BE1F91D40B86}" name="属性类型" dataDxfId="99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3FBC3A5-EC33-4B72-B173-ACDE85591238}" name="表13" displayName="表13" ref="A2:I30" totalsRowShown="0" headerRowDxfId="98" dataDxfId="97">
  <tableColumns count="9">
    <tableColumn id="1" xr3:uid="{61693B3C-5A67-4210-8A05-FB8F708C7A07}" name="序号" dataDxfId="96"/>
    <tableColumn id="2" xr3:uid="{5022FBDD-BA72-4034-B909-CD280ECD9F4F}" name="字段名" dataDxfId="95"/>
    <tableColumn id="3" xr3:uid="{93AF279F-E807-4ABB-83FA-29C02C4732B0}" name="字段描述" dataDxfId="94"/>
    <tableColumn id="4" xr3:uid="{81505016-A591-4562-8037-583A4FF540FB}" name="字段类型" dataDxfId="93"/>
    <tableColumn id="5" xr3:uid="{D556BCE4-DA24-4820-9FFA-6DA1929EF275}" name="字段长度" dataDxfId="92"/>
    <tableColumn id="6" xr3:uid="{DA926CB4-4E4A-404A-AE52-E7ECA352EEDE}" name="可否为空" dataDxfId="91"/>
    <tableColumn id="7" xr3:uid="{6517B616-08E5-4E2D-B886-37BD22FBA1AB}" name="默认值" dataDxfId="90"/>
    <tableColumn id="8" xr3:uid="{5F2ADD50-33F8-40C2-9951-4D0EB60D440F}" name="属性名" dataDxfId="89"/>
    <tableColumn id="9" xr3:uid="{EBC9198F-5A14-4402-B426-EA418551B0B6}" name="属性类型" dataDxfId="88"/>
  </tableColumns>
  <tableStyleInfo name="TableStyleMedium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B92DD4-978F-4E6E-B755-11F9EEFC8DC6}" name="表1_37" displayName="表1_37" ref="A2:I32" totalsRowShown="0" headerRowDxfId="87" dataDxfId="86">
  <tableColumns count="9">
    <tableColumn id="1" xr3:uid="{6530E587-A53B-4BAA-B050-998AFBADA05C}" name="序号" dataDxfId="85"/>
    <tableColumn id="2" xr3:uid="{5471225F-0C0A-48EA-B369-581D4A611E94}" name="字段名" dataDxfId="84"/>
    <tableColumn id="3" xr3:uid="{CDED7D10-2D12-4E9F-9488-FB3C06DDBD41}" name="字段描述" dataDxfId="83"/>
    <tableColumn id="4" xr3:uid="{4FCFF257-42A8-40AF-8395-5F5F80839C59}" name="字段类型" dataDxfId="82"/>
    <tableColumn id="8" xr3:uid="{56EE70FD-57D9-4DD1-9C3B-799819F7DBD4}" name="字段长度" dataDxfId="81"/>
    <tableColumn id="9" xr3:uid="{C33A5791-2B73-4E8F-9B6F-E2EB0410088B}" name="可否为空" dataDxfId="80"/>
    <tableColumn id="7" xr3:uid="{5B82F636-82D7-4B2D-AB3D-B342000DA07B}" name="默认值" dataDxfId="79"/>
    <tableColumn id="5" xr3:uid="{BBA81F1E-A37E-4009-A055-E888EBD5ECA4}" name="属性名" dataDxfId="78"/>
    <tableColumn id="6" xr3:uid="{D0E9B000-7009-469F-96D7-BB8248E12A45}" name="属性类型" dataDxfId="77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5C2A88E-E101-44AA-900E-73628C97F796}" name="表15" displayName="表15" ref="A2:I23" totalsRowShown="0" headerRowDxfId="76" dataDxfId="75">
  <tableColumns count="9">
    <tableColumn id="1" xr3:uid="{DCA0AED6-1C6D-43BB-9384-8936F0B5BD42}" name="序号" dataDxfId="74"/>
    <tableColumn id="2" xr3:uid="{789EDBAB-BC76-4029-96E7-E3946F0A8885}" name="字段名" dataDxfId="73"/>
    <tableColumn id="3" xr3:uid="{9439CABC-5137-4A7C-9D29-B2210F98CD42}" name="字段描述" dataDxfId="72"/>
    <tableColumn id="4" xr3:uid="{E76B7EF6-AE18-4D2B-A1D9-A3BB78A03B29}" name="字段类型" dataDxfId="71"/>
    <tableColumn id="5" xr3:uid="{E6CC79EA-E52E-42B5-9E90-0A19FB5ACBF4}" name="字段长度" dataDxfId="70"/>
    <tableColumn id="6" xr3:uid="{FF9D2656-EB6E-4BEB-97EF-46D6A5D22726}" name="可否为空" dataDxfId="69"/>
    <tableColumn id="7" xr3:uid="{190F8FBC-F680-4F59-A2F5-7D8C446000FE}" name="默认值" dataDxfId="68"/>
    <tableColumn id="8" xr3:uid="{64FA74A3-FF6C-42B5-8CC7-A53DF3DEF772}" name="属性名" dataDxfId="67"/>
    <tableColumn id="9" xr3:uid="{62F88642-66EF-4BF3-8643-520BC5C7C568}" name="属性类型" dataDxfId="66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CC7BC63-1BA4-4BCD-BDEA-3C967E5DF561}" name="表17" displayName="表17" ref="A2:I27" totalsRowShown="0" headerRowDxfId="65" dataDxfId="64">
  <tableColumns count="9">
    <tableColumn id="1" xr3:uid="{71E29998-34A9-4167-9178-C56138139ECC}" name="序号" dataDxfId="63"/>
    <tableColumn id="2" xr3:uid="{6612E7F0-B304-4056-B7D3-B86716C92869}" name="字段名" dataDxfId="62"/>
    <tableColumn id="3" xr3:uid="{A384FAD0-3691-423D-85B6-B67FF259CE26}" name="字段描述" dataDxfId="61"/>
    <tableColumn id="4" xr3:uid="{ED23AD6F-EB32-4244-B6C9-5DB6C2CE0440}" name="字段类型" dataDxfId="60"/>
    <tableColumn id="5" xr3:uid="{42EAD6C3-4D83-420C-A1B6-3B6C965E4BCF}" name="字段长度" dataDxfId="59"/>
    <tableColumn id="6" xr3:uid="{FA12EA68-D251-401D-8B6B-BD2669B90E23}" name="可否为空" dataDxfId="58"/>
    <tableColumn id="7" xr3:uid="{90000192-CCFB-4612-ACBA-96ADDC2088AF}" name="默认值" dataDxfId="57"/>
    <tableColumn id="8" xr3:uid="{E0107E0E-AE23-446B-8436-97F84E89FE2F}" name="属性名" dataDxfId="56"/>
    <tableColumn id="9" xr3:uid="{73752CED-65E7-4CC6-9866-4DC36158A0B2}" name="属性类型" dataDxfId="55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872424B-6991-4701-B742-B575858C79BA}" name="表19" displayName="表19" ref="A2:I17" totalsRowShown="0" headerRowDxfId="54" dataDxfId="53">
  <tableColumns count="9">
    <tableColumn id="1" xr3:uid="{A15BE779-980F-4C1B-83F8-1322C41D41CD}" name="序号" dataDxfId="52"/>
    <tableColumn id="2" xr3:uid="{7A638EC2-8FFA-466F-B09B-0C97FD0A33DF}" name="字段名" dataDxfId="51"/>
    <tableColumn id="3" xr3:uid="{EBD890FF-232B-4164-8532-D8D02CF3A073}" name="字段描述" dataDxfId="50"/>
    <tableColumn id="4" xr3:uid="{D42D03A3-3DD3-4CDF-9BA3-E26BEAC3E784}" name="字段类型" dataDxfId="49"/>
    <tableColumn id="5" xr3:uid="{8AA98096-C55B-4B96-889B-35FDFA1E79C8}" name="字段长度" dataDxfId="48"/>
    <tableColumn id="6" xr3:uid="{5F9E2F50-22E8-4775-A010-23869CEB26CE}" name="可否为空" dataDxfId="47"/>
    <tableColumn id="7" xr3:uid="{B9DEC6AA-3140-4416-9E2C-B2F2E57E932F}" name="默认值" dataDxfId="46"/>
    <tableColumn id="8" xr3:uid="{73ACB7B0-5794-4BEC-A08A-BFC7A9632331}" name="属性名" dataDxfId="45"/>
    <tableColumn id="9" xr3:uid="{70A5DFC2-8B42-4E2D-92E4-B43CBF002BC8}" name="属性类型" dataDxfId="44"/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DE40AEE-6FDC-44B5-8874-DF535A3C4410}" name="表20" displayName="表20" ref="A2:I33" totalsRowShown="0" headerRowDxfId="43" dataDxfId="42">
  <tableColumns count="9">
    <tableColumn id="1" xr3:uid="{E23A7CAB-7244-47E9-8F74-8E491BCDE07E}" name="序号" dataDxfId="41"/>
    <tableColumn id="2" xr3:uid="{9A0DB0DA-426D-40E8-A4DC-D1705DAFC509}" name="字段名" dataDxfId="40"/>
    <tableColumn id="3" xr3:uid="{CE6F930D-8025-4AA7-B390-FBA7D4F010CC}" name="字段描述" dataDxfId="39"/>
    <tableColumn id="4" xr3:uid="{6004FC42-A0EA-401F-94A5-A5134EC9B975}" name="字段类型" dataDxfId="38"/>
    <tableColumn id="5" xr3:uid="{E5358363-60CA-499F-88EB-3684103B4BE6}" name="字段长度" dataDxfId="37"/>
    <tableColumn id="6" xr3:uid="{3C7845CD-6DEC-4654-BBA6-C6AF95F2D6D0}" name="可否为空" dataDxfId="36"/>
    <tableColumn id="7" xr3:uid="{D673D41C-B841-40BA-88CE-7943BA484F0B}" name="默认值" dataDxfId="35"/>
    <tableColumn id="8" xr3:uid="{A19CD49D-D279-4454-84C7-E8D107446FFE}" name="属性名" dataDxfId="34"/>
    <tableColumn id="9" xr3:uid="{9B29B408-BF22-402E-9929-1ED00F7005E4}" name="属性类型" dataDxfId="33"/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1004C4B-DF88-417B-A89E-681E61705049}" name="表21" displayName="表21" ref="A2:I29" totalsRowShown="0" headerRowDxfId="32" dataDxfId="31">
  <tableColumns count="9">
    <tableColumn id="1" xr3:uid="{7C4F5E1A-37F5-486C-8145-A2D5E9E2385B}" name="序号" dataDxfId="30"/>
    <tableColumn id="2" xr3:uid="{0DEDF550-478A-4F80-A40D-B0AF27F62737}" name="字段名" dataDxfId="29"/>
    <tableColumn id="3" xr3:uid="{D4131985-56DE-4ECE-B152-D9470A2A88F8}" name="字段描述" dataDxfId="28"/>
    <tableColumn id="4" xr3:uid="{1C5F5B8D-ABCF-4360-A6EE-247D0B798B02}" name="字段类型" dataDxfId="27"/>
    <tableColumn id="5" xr3:uid="{315D8F06-37FC-465C-9F90-446F6A6F58D7}" name="字段长度" dataDxfId="26"/>
    <tableColumn id="6" xr3:uid="{32BB380B-FC0F-4DA1-A4C4-FBC809BC0EE3}" name="可否为空" dataDxfId="25"/>
    <tableColumn id="7" xr3:uid="{D5BD182F-A36F-4222-BC08-56FD3F49024A}" name="默认值" dataDxfId="24"/>
    <tableColumn id="8" xr3:uid="{26E7E7B2-71E6-4B42-943A-D23931557C21}" name="属性名" dataDxfId="23"/>
    <tableColumn id="9" xr3:uid="{E39C6ED7-04FE-458F-94BB-731CDE3D000F}" name="属性类型" dataDxfId="22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A9413-C727-439A-901B-DDBAADBADAEB}">
  <dimension ref="A1:K29"/>
  <sheetViews>
    <sheetView tabSelected="1" topLeftCell="C1" workbookViewId="0">
      <selection activeCell="K3" sqref="K3"/>
    </sheetView>
  </sheetViews>
  <sheetFormatPr defaultRowHeight="13.8" x14ac:dyDescent="0.25"/>
  <cols>
    <col min="1" max="1" width="5.5546875" style="1" bestFit="1" customWidth="1"/>
    <col min="2" max="2" width="13" style="1" bestFit="1" customWidth="1"/>
    <col min="3" max="3" width="11.6640625" style="1" bestFit="1" customWidth="1"/>
    <col min="4" max="6" width="9.5546875" style="1" bestFit="1" customWidth="1"/>
    <col min="7" max="7" width="7.5546875" style="1" bestFit="1" customWidth="1"/>
    <col min="8" max="8" width="13" style="1" bestFit="1" customWidth="1"/>
    <col min="9" max="9" width="9.5546875" style="1" bestFit="1" customWidth="1"/>
    <col min="10" max="10" width="8.88671875" style="1"/>
    <col min="11" max="11" width="123.21875" style="1" bestFit="1" customWidth="1"/>
    <col min="12" max="16384" width="8.88671875" style="1"/>
  </cols>
  <sheetData>
    <row r="1" spans="1:11" x14ac:dyDescent="0.25">
      <c r="B1" s="1" t="s">
        <v>255</v>
      </c>
      <c r="C1" s="1" t="s">
        <v>263</v>
      </c>
      <c r="D1" s="1" t="s">
        <v>71</v>
      </c>
      <c r="E1" s="1" t="s">
        <v>272</v>
      </c>
      <c r="K1" s="2"/>
    </row>
    <row r="2" spans="1:11" x14ac:dyDescent="0.25">
      <c r="A2" s="1" t="s">
        <v>5</v>
      </c>
      <c r="B2" s="1" t="s">
        <v>0</v>
      </c>
      <c r="C2" s="1" t="s">
        <v>1</v>
      </c>
      <c r="D2" s="1" t="s">
        <v>2</v>
      </c>
      <c r="E2" s="1" t="s">
        <v>250</v>
      </c>
      <c r="F2" s="1" t="s">
        <v>252</v>
      </c>
      <c r="G2" s="1" t="s">
        <v>249</v>
      </c>
      <c r="H2" s="1" t="s">
        <v>3</v>
      </c>
      <c r="I2" s="1" t="s">
        <v>4</v>
      </c>
      <c r="K2" s="2" t="str">
        <f>"create table if not exists "&amp;C1&amp;" ("</f>
        <v>create table if not exists org_group (</v>
      </c>
    </row>
    <row r="3" spans="1:11" x14ac:dyDescent="0.25">
      <c r="A3" s="1">
        <v>1</v>
      </c>
      <c r="B3" s="1" t="s">
        <v>7</v>
      </c>
      <c r="C3" s="1" t="s">
        <v>34</v>
      </c>
      <c r="D3" s="1" t="s">
        <v>61</v>
      </c>
      <c r="F3" s="1" t="s">
        <v>253</v>
      </c>
      <c r="G3" s="1" t="s">
        <v>251</v>
      </c>
      <c r="H3" s="1" t="s">
        <v>7</v>
      </c>
      <c r="I3" s="1" t="s">
        <v>65</v>
      </c>
      <c r="K3" s="2" t="str">
        <f>IF(A3=0,"",IF(A3="end","constraint "&amp;$C$1&amp;"_"&amp;$B$3&amp;"_uindex  unique  ("&amp;$B$3&amp;") ) comment'"&amp;$E$1&amp;"'; alter table "&amp;$C$1&amp;"  add primary key("&amp;$B$3&amp;");",B3&amp;" "&amp;D3&amp;IF(E3=0,"  ","("&amp;E3&amp;") ")&amp;IF(G3="/",""," default "&amp;G3&amp;" ")&amp;IF(A3=1," auto_increment ",F3)&amp;" "&amp;" comment"&amp;" '"&amp;C3&amp;"',"))</f>
        <v>pk_group int   auto_increment   comment '主键',</v>
      </c>
    </row>
    <row r="4" spans="1:11" x14ac:dyDescent="0.25">
      <c r="A4" s="1">
        <v>2</v>
      </c>
      <c r="B4" s="1" t="s">
        <v>76</v>
      </c>
      <c r="C4" s="1" t="s">
        <v>168</v>
      </c>
      <c r="D4" s="1" t="s">
        <v>258</v>
      </c>
      <c r="E4" s="1">
        <v>100</v>
      </c>
      <c r="F4" s="1" t="s">
        <v>253</v>
      </c>
      <c r="G4" s="1" t="s">
        <v>251</v>
      </c>
      <c r="H4" s="1" t="s">
        <v>76</v>
      </c>
      <c r="I4" s="1" t="s">
        <v>77</v>
      </c>
      <c r="K4" s="2" t="str">
        <f t="shared" ref="K4:K29" si="0">IF(A4=0,"",IF(A4="end","constraint "&amp;$C$1&amp;"_"&amp;$B$3&amp;"_uindex  unique  ("&amp;$B$3&amp;") ) comment'"&amp;$E$1&amp;"'; alter table "&amp;$C$1&amp;"  add primary key("&amp;$B$3&amp;");",B4&amp;" "&amp;D4&amp;IF(E4=0,"  ","("&amp;E4&amp;") ")&amp;IF(G4="/",""," default "&amp;G4&amp;" ")&amp;IF(A4=1," auto_increment ",F4)&amp;" "&amp;" comment"&amp;" '"&amp;C4&amp;"',"))</f>
        <v>code varchar(100) not null  comment '编码',</v>
      </c>
    </row>
    <row r="5" spans="1:11" x14ac:dyDescent="0.25">
      <c r="A5" s="1">
        <v>3</v>
      </c>
      <c r="B5" s="1" t="s">
        <v>78</v>
      </c>
      <c r="C5" s="1" t="s">
        <v>37</v>
      </c>
      <c r="D5" s="1" t="s">
        <v>258</v>
      </c>
      <c r="E5" s="1">
        <v>100</v>
      </c>
      <c r="F5" s="1" t="s">
        <v>253</v>
      </c>
      <c r="G5" s="1" t="s">
        <v>251</v>
      </c>
      <c r="H5" s="1" t="s">
        <v>78</v>
      </c>
      <c r="I5" s="1" t="s">
        <v>77</v>
      </c>
      <c r="K5" s="2" t="str">
        <f t="shared" si="0"/>
        <v>name varchar(100) not null  comment '名称',</v>
      </c>
    </row>
    <row r="6" spans="1:11" x14ac:dyDescent="0.25">
      <c r="A6" s="1">
        <v>4</v>
      </c>
      <c r="B6" s="1" t="s">
        <v>120</v>
      </c>
      <c r="C6" s="1" t="s">
        <v>14</v>
      </c>
      <c r="D6" s="1" t="s">
        <v>258</v>
      </c>
      <c r="E6" s="1">
        <v>100</v>
      </c>
      <c r="F6" s="1" t="s">
        <v>254</v>
      </c>
      <c r="G6" s="1" t="s">
        <v>251</v>
      </c>
      <c r="H6" s="1" t="s">
        <v>120</v>
      </c>
      <c r="I6" s="1" t="s">
        <v>68</v>
      </c>
      <c r="K6" s="2" t="str">
        <f t="shared" si="0"/>
        <v>mencode varchar(100) null  comment '助记码',</v>
      </c>
    </row>
    <row r="7" spans="1:11" x14ac:dyDescent="0.25">
      <c r="A7" s="1">
        <v>5</v>
      </c>
      <c r="B7" s="1" t="s">
        <v>177</v>
      </c>
      <c r="C7" s="1" t="s">
        <v>178</v>
      </c>
      <c r="D7" s="1" t="s">
        <v>258</v>
      </c>
      <c r="E7" s="1">
        <v>100</v>
      </c>
      <c r="F7" s="1" t="s">
        <v>254</v>
      </c>
      <c r="G7" s="1" t="s">
        <v>251</v>
      </c>
      <c r="H7" s="1" t="s">
        <v>177</v>
      </c>
      <c r="I7" s="1" t="s">
        <v>68</v>
      </c>
      <c r="K7" s="2" t="str">
        <f t="shared" si="0"/>
        <v>innercode varchar(100) null  comment '内部编码',</v>
      </c>
    </row>
    <row r="8" spans="1:11" x14ac:dyDescent="0.25">
      <c r="A8" s="1">
        <v>6</v>
      </c>
      <c r="B8" s="1" t="s">
        <v>12</v>
      </c>
      <c r="C8" s="1" t="s">
        <v>39</v>
      </c>
      <c r="D8" s="1" t="s">
        <v>258</v>
      </c>
      <c r="E8" s="1">
        <v>100</v>
      </c>
      <c r="F8" s="1" t="s">
        <v>254</v>
      </c>
      <c r="G8" s="1" t="s">
        <v>251</v>
      </c>
      <c r="H8" s="1" t="s">
        <v>12</v>
      </c>
      <c r="I8" s="1" t="s">
        <v>68</v>
      </c>
      <c r="K8" s="2" t="str">
        <f t="shared" si="0"/>
        <v>shortname varchar(100) null  comment '简称',</v>
      </c>
    </row>
    <row r="9" spans="1:11" x14ac:dyDescent="0.25">
      <c r="A9" s="1">
        <v>7</v>
      </c>
      <c r="B9" s="1" t="s">
        <v>122</v>
      </c>
      <c r="C9" s="1" t="s">
        <v>176</v>
      </c>
      <c r="D9" s="1" t="s">
        <v>61</v>
      </c>
      <c r="F9" s="1" t="s">
        <v>254</v>
      </c>
      <c r="G9" s="1" t="s">
        <v>251</v>
      </c>
      <c r="H9" s="1" t="s">
        <v>122</v>
      </c>
      <c r="I9" s="1" t="s">
        <v>65</v>
      </c>
      <c r="K9" s="2" t="str">
        <f t="shared" si="0"/>
        <v>pk_superior int  null  comment '上级集团',</v>
      </c>
    </row>
    <row r="10" spans="1:11" x14ac:dyDescent="0.25">
      <c r="A10" s="1">
        <v>8</v>
      </c>
      <c r="B10" s="1" t="s">
        <v>170</v>
      </c>
      <c r="C10" s="1" t="s">
        <v>171</v>
      </c>
      <c r="D10" s="1" t="s">
        <v>258</v>
      </c>
      <c r="E10" s="1">
        <v>200</v>
      </c>
      <c r="F10" s="1" t="s">
        <v>254</v>
      </c>
      <c r="G10" s="1" t="s">
        <v>251</v>
      </c>
      <c r="H10" s="1" t="s">
        <v>170</v>
      </c>
      <c r="I10" s="1" t="s">
        <v>68</v>
      </c>
      <c r="K10" s="2" t="str">
        <f t="shared" si="0"/>
        <v>service varchar(200) null  comment '主营业务',</v>
      </c>
    </row>
    <row r="11" spans="1:11" x14ac:dyDescent="0.25">
      <c r="A11" s="1">
        <v>9</v>
      </c>
      <c r="B11" s="1" t="s">
        <v>172</v>
      </c>
      <c r="C11" s="1" t="s">
        <v>173</v>
      </c>
      <c r="D11" s="1" t="s">
        <v>258</v>
      </c>
      <c r="E11" s="1">
        <v>200</v>
      </c>
      <c r="F11" s="1" t="s">
        <v>254</v>
      </c>
      <c r="G11" s="1" t="s">
        <v>251</v>
      </c>
      <c r="H11" s="1" t="s">
        <v>172</v>
      </c>
      <c r="I11" s="1" t="s">
        <v>68</v>
      </c>
      <c r="K11" s="2" t="str">
        <f t="shared" si="0"/>
        <v>introduction varchar(200) null  comment '简介',</v>
      </c>
    </row>
    <row r="12" spans="1:11" x14ac:dyDescent="0.25">
      <c r="A12" s="1">
        <v>10</v>
      </c>
      <c r="B12" s="1" t="s">
        <v>174</v>
      </c>
      <c r="C12" s="1" t="s">
        <v>175</v>
      </c>
      <c r="D12" s="1" t="s">
        <v>258</v>
      </c>
      <c r="E12" s="1">
        <v>200</v>
      </c>
      <c r="F12" s="1" t="s">
        <v>254</v>
      </c>
      <c r="G12" s="1" t="s">
        <v>251</v>
      </c>
      <c r="H12" s="1" t="s">
        <v>174</v>
      </c>
      <c r="I12" s="1" t="s">
        <v>68</v>
      </c>
      <c r="K12" s="2" t="str">
        <f t="shared" si="0"/>
        <v>countryarea varchar(200) null  comment '行政区划',</v>
      </c>
    </row>
    <row r="13" spans="1:11" x14ac:dyDescent="0.25">
      <c r="A13" s="1">
        <v>11</v>
      </c>
      <c r="B13" s="1" t="s">
        <v>92</v>
      </c>
      <c r="C13" s="1" t="s">
        <v>169</v>
      </c>
      <c r="D13" s="1" t="s">
        <v>258</v>
      </c>
      <c r="E13" s="1">
        <v>200</v>
      </c>
      <c r="F13" s="1" t="s">
        <v>254</v>
      </c>
      <c r="G13" s="1" t="s">
        <v>251</v>
      </c>
      <c r="H13" s="1" t="s">
        <v>92</v>
      </c>
      <c r="I13" s="1" t="s">
        <v>68</v>
      </c>
      <c r="K13" s="2" t="str">
        <f t="shared" si="0"/>
        <v>address varchar(200) null  comment '地址',</v>
      </c>
    </row>
    <row r="14" spans="1:11" x14ac:dyDescent="0.25">
      <c r="A14" s="1">
        <v>12</v>
      </c>
      <c r="B14" s="1" t="s">
        <v>164</v>
      </c>
      <c r="C14" s="1" t="s">
        <v>165</v>
      </c>
      <c r="D14" s="1" t="s">
        <v>258</v>
      </c>
      <c r="E14" s="1">
        <v>50</v>
      </c>
      <c r="F14" s="1" t="s">
        <v>254</v>
      </c>
      <c r="G14" s="1" t="s">
        <v>251</v>
      </c>
      <c r="H14" s="1" t="s">
        <v>164</v>
      </c>
      <c r="I14" s="1" t="s">
        <v>68</v>
      </c>
      <c r="K14" s="2" t="str">
        <f t="shared" si="0"/>
        <v>tel varchar(50) null  comment '联系电话',</v>
      </c>
    </row>
    <row r="15" spans="1:11" x14ac:dyDescent="0.25">
      <c r="A15" s="1">
        <v>13</v>
      </c>
      <c r="B15" s="1" t="s">
        <v>166</v>
      </c>
      <c r="C15" s="1" t="s">
        <v>167</v>
      </c>
      <c r="D15" s="1" t="s">
        <v>258</v>
      </c>
      <c r="E15" s="1">
        <v>50</v>
      </c>
      <c r="F15" s="1" t="s">
        <v>254</v>
      </c>
      <c r="G15" s="1" t="s">
        <v>251</v>
      </c>
      <c r="H15" s="1" t="s">
        <v>166</v>
      </c>
      <c r="I15" s="1" t="s">
        <v>68</v>
      </c>
      <c r="K15" s="2" t="str">
        <f t="shared" si="0"/>
        <v>fax varchar(50) null  comment '传真号码',</v>
      </c>
    </row>
    <row r="16" spans="1:11" x14ac:dyDescent="0.25">
      <c r="A16" s="1">
        <v>14</v>
      </c>
      <c r="B16" s="1" t="s">
        <v>156</v>
      </c>
      <c r="C16" s="1" t="s">
        <v>157</v>
      </c>
      <c r="D16" s="1" t="s">
        <v>64</v>
      </c>
      <c r="F16" s="1" t="s">
        <v>254</v>
      </c>
      <c r="G16" s="1" t="s">
        <v>251</v>
      </c>
      <c r="H16" s="1" t="s">
        <v>156</v>
      </c>
      <c r="I16" s="1" t="s">
        <v>67</v>
      </c>
      <c r="K16" s="2" t="str">
        <f t="shared" si="0"/>
        <v>establishdate datetime  null  comment '成立日期',</v>
      </c>
    </row>
    <row r="17" spans="1:11" x14ac:dyDescent="0.25">
      <c r="A17" s="1">
        <v>15</v>
      </c>
      <c r="B17" s="1" t="s">
        <v>9</v>
      </c>
      <c r="C17" s="1" t="s">
        <v>38</v>
      </c>
      <c r="D17" s="1" t="s">
        <v>258</v>
      </c>
      <c r="E17" s="1">
        <v>20</v>
      </c>
      <c r="F17" s="1" t="s">
        <v>254</v>
      </c>
      <c r="G17" s="1" t="s">
        <v>251</v>
      </c>
      <c r="H17" s="1" t="s">
        <v>9</v>
      </c>
      <c r="I17" s="1" t="s">
        <v>68</v>
      </c>
      <c r="K17" s="2" t="str">
        <f t="shared" si="0"/>
        <v>version varchar(20) null  comment '版本',</v>
      </c>
    </row>
    <row r="18" spans="1:11" x14ac:dyDescent="0.25">
      <c r="A18" s="1">
        <v>16</v>
      </c>
      <c r="B18" s="1" t="s">
        <v>160</v>
      </c>
      <c r="C18" s="1" t="s">
        <v>161</v>
      </c>
      <c r="D18" s="1" t="s">
        <v>258</v>
      </c>
      <c r="E18" s="1">
        <v>200</v>
      </c>
      <c r="F18" s="1" t="s">
        <v>254</v>
      </c>
      <c r="G18" s="1" t="s">
        <v>251</v>
      </c>
      <c r="H18" s="1" t="s">
        <v>160</v>
      </c>
      <c r="I18" s="1" t="s">
        <v>68</v>
      </c>
      <c r="K18" s="2" t="str">
        <f t="shared" si="0"/>
        <v>ename varchar(200) null  comment '英文名称',</v>
      </c>
    </row>
    <row r="19" spans="1:11" x14ac:dyDescent="0.25">
      <c r="A19" s="1">
        <v>17</v>
      </c>
      <c r="B19" s="1" t="s">
        <v>150</v>
      </c>
      <c r="C19" s="1" t="s">
        <v>151</v>
      </c>
      <c r="D19" s="1" t="s">
        <v>61</v>
      </c>
      <c r="F19" s="1" t="s">
        <v>254</v>
      </c>
      <c r="G19" s="1" t="s">
        <v>251</v>
      </c>
      <c r="H19" s="1" t="s">
        <v>150</v>
      </c>
      <c r="I19" s="1" t="s">
        <v>65</v>
      </c>
      <c r="K19" s="2" t="str">
        <f t="shared" si="0"/>
        <v>pk_country int  null  comment '国家或地区',</v>
      </c>
    </row>
    <row r="20" spans="1:11" x14ac:dyDescent="0.25">
      <c r="A20" s="1">
        <v>18</v>
      </c>
      <c r="B20" s="1" t="s">
        <v>152</v>
      </c>
      <c r="C20" s="1" t="s">
        <v>153</v>
      </c>
      <c r="D20" s="1" t="s">
        <v>61</v>
      </c>
      <c r="F20" s="1" t="s">
        <v>254</v>
      </c>
      <c r="G20" s="1" t="s">
        <v>251</v>
      </c>
      <c r="H20" s="1" t="s">
        <v>152</v>
      </c>
      <c r="I20" s="1" t="s">
        <v>65</v>
      </c>
      <c r="K20" s="2" t="str">
        <f t="shared" si="0"/>
        <v>pk_timezone int  null  comment '时区',</v>
      </c>
    </row>
    <row r="21" spans="1:11" x14ac:dyDescent="0.25">
      <c r="A21" s="1">
        <v>19</v>
      </c>
      <c r="B21" s="1" t="s">
        <v>29</v>
      </c>
      <c r="C21" s="1" t="s">
        <v>52</v>
      </c>
      <c r="D21" s="1" t="s">
        <v>61</v>
      </c>
      <c r="F21" s="1" t="s">
        <v>253</v>
      </c>
      <c r="G21" s="1">
        <v>1</v>
      </c>
      <c r="H21" s="1" t="s">
        <v>29</v>
      </c>
      <c r="I21" s="1" t="s">
        <v>65</v>
      </c>
      <c r="K21" s="2" t="str">
        <f t="shared" si="0"/>
        <v>enablestate int   default 1 not null  comment '启用状态',</v>
      </c>
    </row>
    <row r="22" spans="1:11" x14ac:dyDescent="0.25">
      <c r="A22" s="1">
        <v>20</v>
      </c>
      <c r="B22" s="1" t="s">
        <v>70</v>
      </c>
      <c r="C22" s="1" t="s">
        <v>71</v>
      </c>
      <c r="D22" s="1" t="s">
        <v>258</v>
      </c>
      <c r="E22" s="1">
        <v>200</v>
      </c>
      <c r="F22" s="1" t="s">
        <v>254</v>
      </c>
      <c r="G22" s="1" t="s">
        <v>251</v>
      </c>
      <c r="H22" s="1" t="s">
        <v>70</v>
      </c>
      <c r="I22" s="1" t="s">
        <v>68</v>
      </c>
      <c r="K22" s="2" t="str">
        <f t="shared" si="0"/>
        <v>note varchar(200) null  comment '备注',</v>
      </c>
    </row>
    <row r="23" spans="1:11" x14ac:dyDescent="0.25">
      <c r="A23" s="1">
        <v>21</v>
      </c>
      <c r="B23" s="1" t="s">
        <v>30</v>
      </c>
      <c r="C23" s="1" t="s">
        <v>55</v>
      </c>
      <c r="D23" s="1" t="s">
        <v>61</v>
      </c>
      <c r="F23" s="1" t="s">
        <v>253</v>
      </c>
      <c r="G23" s="1" t="s">
        <v>251</v>
      </c>
      <c r="H23" s="1" t="s">
        <v>30</v>
      </c>
      <c r="I23" s="1" t="s">
        <v>65</v>
      </c>
      <c r="K23" s="2" t="str">
        <f t="shared" si="0"/>
        <v>creator int  not null  comment '创建人',</v>
      </c>
    </row>
    <row r="24" spans="1:11" x14ac:dyDescent="0.25">
      <c r="A24" s="1">
        <v>22</v>
      </c>
      <c r="B24" s="1" t="s">
        <v>31</v>
      </c>
      <c r="C24" s="1" t="s">
        <v>53</v>
      </c>
      <c r="D24" s="1" t="s">
        <v>64</v>
      </c>
      <c r="F24" s="1" t="s">
        <v>253</v>
      </c>
      <c r="G24" s="1" t="s">
        <v>251</v>
      </c>
      <c r="H24" s="1" t="s">
        <v>31</v>
      </c>
      <c r="I24" s="1" t="s">
        <v>67</v>
      </c>
      <c r="K24" s="2" t="str">
        <f t="shared" si="0"/>
        <v>creationtime datetime  not null  comment '创建时间',</v>
      </c>
    </row>
    <row r="25" spans="1:11" x14ac:dyDescent="0.25">
      <c r="A25" s="1">
        <v>23</v>
      </c>
      <c r="B25" s="1" t="s">
        <v>32</v>
      </c>
      <c r="C25" s="1" t="s">
        <v>54</v>
      </c>
      <c r="D25" s="1" t="s">
        <v>61</v>
      </c>
      <c r="F25" s="1" t="s">
        <v>254</v>
      </c>
      <c r="G25" s="1" t="s">
        <v>251</v>
      </c>
      <c r="H25" s="1" t="s">
        <v>32</v>
      </c>
      <c r="I25" s="1" t="s">
        <v>65</v>
      </c>
      <c r="K25" s="2" t="str">
        <f t="shared" si="0"/>
        <v>modifier int  null  comment '修改人',</v>
      </c>
    </row>
    <row r="26" spans="1:11" x14ac:dyDescent="0.25">
      <c r="A26" s="1">
        <v>24</v>
      </c>
      <c r="B26" s="1" t="s">
        <v>33</v>
      </c>
      <c r="C26" s="1" t="s">
        <v>56</v>
      </c>
      <c r="D26" s="1" t="s">
        <v>64</v>
      </c>
      <c r="F26" s="1" t="s">
        <v>254</v>
      </c>
      <c r="G26" s="1" t="s">
        <v>251</v>
      </c>
      <c r="H26" s="1" t="s">
        <v>33</v>
      </c>
      <c r="I26" s="1" t="s">
        <v>67</v>
      </c>
      <c r="K26" s="2" t="str">
        <f t="shared" si="0"/>
        <v>modifiedtime datetime  null  comment '修改时间',</v>
      </c>
    </row>
    <row r="27" spans="1:11" x14ac:dyDescent="0.25">
      <c r="A27" s="1">
        <v>25</v>
      </c>
      <c r="B27" s="1" t="s">
        <v>57</v>
      </c>
      <c r="C27" s="1" t="s">
        <v>58</v>
      </c>
      <c r="D27" s="1" t="s">
        <v>61</v>
      </c>
      <c r="F27" s="1" t="s">
        <v>253</v>
      </c>
      <c r="G27" s="1">
        <v>0</v>
      </c>
      <c r="H27" s="1" t="s">
        <v>57</v>
      </c>
      <c r="I27" s="1" t="s">
        <v>65</v>
      </c>
      <c r="K27" s="2" t="str">
        <f t="shared" si="0"/>
        <v>dr int   default 0 not null  comment '删除标志',</v>
      </c>
    </row>
    <row r="28" spans="1:11" x14ac:dyDescent="0.25">
      <c r="A28" s="1">
        <v>26</v>
      </c>
      <c r="B28" s="1" t="s">
        <v>59</v>
      </c>
      <c r="C28" s="1" t="s">
        <v>60</v>
      </c>
      <c r="D28" s="1" t="s">
        <v>89</v>
      </c>
      <c r="F28" s="1" t="s">
        <v>253</v>
      </c>
      <c r="G28" s="1" t="s">
        <v>251</v>
      </c>
      <c r="H28" s="1" t="s">
        <v>59</v>
      </c>
      <c r="I28" s="1" t="s">
        <v>67</v>
      </c>
      <c r="K28" s="2" t="str">
        <f t="shared" si="0"/>
        <v>ts datetime  not null  comment '时间戳',</v>
      </c>
    </row>
    <row r="29" spans="1:11" x14ac:dyDescent="0.25">
      <c r="A29" s="1" t="s">
        <v>262</v>
      </c>
      <c r="F29" s="1" t="s">
        <v>254</v>
      </c>
      <c r="G29" s="1" t="s">
        <v>251</v>
      </c>
      <c r="K29" s="2" t="str">
        <f t="shared" si="0"/>
        <v>constraint org_group_pk_group_uindex  unique  (pk_group) ) comment'集团信息'; alter table org_group  add primary key(pk_group);</v>
      </c>
    </row>
  </sheetData>
  <phoneticPr fontId="1" type="noConversion"/>
  <dataValidations count="1">
    <dataValidation type="list" allowBlank="1" showInputMessage="1" showErrorMessage="1" sqref="F3:F29" xr:uid="{06999373-AA72-4912-95DA-E987D7D0E537}">
      <formula1>"null,not null"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52E5D-F721-4E31-99DF-FF492D4FC90E}">
  <dimension ref="A1:K43"/>
  <sheetViews>
    <sheetView workbookViewId="0">
      <selection activeCell="K2" sqref="K2:K43"/>
    </sheetView>
  </sheetViews>
  <sheetFormatPr defaultRowHeight="13.8" x14ac:dyDescent="0.25"/>
  <cols>
    <col min="1" max="1" width="5.5546875" style="1" bestFit="1" customWidth="1"/>
    <col min="2" max="2" width="15.88671875" style="1" bestFit="1" customWidth="1"/>
    <col min="3" max="3" width="16.109375" style="1" bestFit="1" customWidth="1"/>
    <col min="4" max="4" width="12.109375" style="1" bestFit="1" customWidth="1"/>
    <col min="5" max="5" width="11.6640625" style="1" bestFit="1" customWidth="1"/>
    <col min="6" max="6" width="9.5546875" style="1" bestFit="1" customWidth="1"/>
    <col min="7" max="7" width="7.5546875" style="1" bestFit="1" customWidth="1"/>
    <col min="8" max="8" width="15.88671875" style="1" bestFit="1" customWidth="1"/>
    <col min="9" max="9" width="9.5546875" style="1" bestFit="1" customWidth="1"/>
    <col min="10" max="10" width="8.88671875" style="1"/>
    <col min="11" max="11" width="132.5546875" style="1" bestFit="1" customWidth="1"/>
    <col min="12" max="16384" width="8.88671875" style="1"/>
  </cols>
  <sheetData>
    <row r="1" spans="1:11" x14ac:dyDescent="0.25">
      <c r="B1" s="1" t="s">
        <v>255</v>
      </c>
      <c r="C1" s="1" t="s">
        <v>281</v>
      </c>
      <c r="D1" s="1" t="s">
        <v>71</v>
      </c>
      <c r="E1" s="1" t="s">
        <v>282</v>
      </c>
      <c r="K1" s="2"/>
    </row>
    <row r="2" spans="1:11" x14ac:dyDescent="0.25">
      <c r="A2" s="1" t="s">
        <v>5</v>
      </c>
      <c r="B2" s="1" t="s">
        <v>0</v>
      </c>
      <c r="C2" s="1" t="s">
        <v>1</v>
      </c>
      <c r="D2" s="1" t="s">
        <v>2</v>
      </c>
      <c r="E2" s="1" t="s">
        <v>250</v>
      </c>
      <c r="F2" s="1" t="s">
        <v>252</v>
      </c>
      <c r="G2" s="1" t="s">
        <v>249</v>
      </c>
      <c r="H2" s="1" t="s">
        <v>3</v>
      </c>
      <c r="I2" s="1" t="s">
        <v>4</v>
      </c>
      <c r="K2" s="2" t="str">
        <f>"create table if not exists "&amp;C1&amp;" ("</f>
        <v>create table if not exists bd_supplier (</v>
      </c>
    </row>
    <row r="3" spans="1:11" x14ac:dyDescent="0.25">
      <c r="A3" s="1">
        <v>1</v>
      </c>
      <c r="B3" s="1" t="s">
        <v>117</v>
      </c>
      <c r="C3" s="1" t="s">
        <v>118</v>
      </c>
      <c r="D3" s="1" t="s">
        <v>61</v>
      </c>
      <c r="F3" s="1" t="s">
        <v>253</v>
      </c>
      <c r="G3" s="1" t="s">
        <v>251</v>
      </c>
      <c r="H3" s="1" t="s">
        <v>117</v>
      </c>
      <c r="I3" s="1" t="s">
        <v>65</v>
      </c>
      <c r="K3" s="2" t="str">
        <f>IF(A3=0,"",IF(A3="end","constraint "&amp;$C$1&amp;"_"&amp;$B$3&amp;"_uindex  unique  ("&amp;$B$3&amp;") ) comment'"&amp;$E$1&amp;"'; alter table "&amp;$C$1&amp;"  add primary key("&amp;$B$3&amp;");",B3&amp;" "&amp;D3&amp;IF(E3=0,"  ","("&amp;E3&amp;") ")&amp;IF(G3="/",""," default "&amp;G3&amp;" ")&amp;IF(A3=1," auto_increment ",F3)&amp;" "&amp;" comment"&amp;" '"&amp;C3&amp;"',"))</f>
        <v>pk_supplier int   auto_increment   comment '供应商主键',</v>
      </c>
    </row>
    <row r="4" spans="1:11" x14ac:dyDescent="0.25">
      <c r="A4" s="1">
        <v>2</v>
      </c>
      <c r="B4" s="1" t="s">
        <v>7</v>
      </c>
      <c r="C4" s="1" t="s">
        <v>35</v>
      </c>
      <c r="D4" s="1" t="s">
        <v>61</v>
      </c>
      <c r="F4" s="1" t="s">
        <v>253</v>
      </c>
      <c r="G4" s="1" t="s">
        <v>251</v>
      </c>
      <c r="H4" s="1" t="s">
        <v>7</v>
      </c>
      <c r="I4" s="1" t="s">
        <v>65</v>
      </c>
      <c r="K4" s="2" t="str">
        <f t="shared" ref="K4:K43" si="0">IF(A4=0,"",IF(A4="end","constraint "&amp;$C$1&amp;"_"&amp;$B$3&amp;"_uindex  unique  ("&amp;$B$3&amp;") ) comment'"&amp;$E$1&amp;"'; alter table "&amp;$C$1&amp;"  add primary key("&amp;$B$3&amp;");",B4&amp;" "&amp;D4&amp;IF(E4=0,"  ","("&amp;E4&amp;") ")&amp;IF(G4="/",""," default "&amp;G4&amp;" ")&amp;IF(A4=1," auto_increment ",F4)&amp;" "&amp;" comment"&amp;" '"&amp;C4&amp;"',"))</f>
        <v>pk_group int  not null  comment '集团',</v>
      </c>
    </row>
    <row r="5" spans="1:11" x14ac:dyDescent="0.25">
      <c r="A5" s="1">
        <v>3</v>
      </c>
      <c r="B5" s="1" t="s">
        <v>8</v>
      </c>
      <c r="C5" s="1" t="s">
        <v>36</v>
      </c>
      <c r="D5" s="1" t="s">
        <v>61</v>
      </c>
      <c r="F5" s="1" t="s">
        <v>253</v>
      </c>
      <c r="G5" s="1" t="s">
        <v>251</v>
      </c>
      <c r="H5" s="1" t="s">
        <v>8</v>
      </c>
      <c r="I5" s="1" t="s">
        <v>65</v>
      </c>
      <c r="K5" s="2" t="str">
        <f t="shared" si="0"/>
        <v>pk_org int  not null  comment '组织',</v>
      </c>
    </row>
    <row r="6" spans="1:11" x14ac:dyDescent="0.25">
      <c r="A6" s="1">
        <v>4</v>
      </c>
      <c r="B6" s="1" t="s">
        <v>76</v>
      </c>
      <c r="C6" s="1" t="s">
        <v>168</v>
      </c>
      <c r="D6" s="1" t="s">
        <v>258</v>
      </c>
      <c r="E6" s="1">
        <v>100</v>
      </c>
      <c r="F6" s="1" t="s">
        <v>253</v>
      </c>
      <c r="G6" s="1" t="s">
        <v>251</v>
      </c>
      <c r="H6" s="1" t="s">
        <v>76</v>
      </c>
      <c r="I6" s="1" t="s">
        <v>77</v>
      </c>
      <c r="K6" s="2" t="str">
        <f t="shared" si="0"/>
        <v>code varchar(100) not null  comment '编码',</v>
      </c>
    </row>
    <row r="7" spans="1:11" x14ac:dyDescent="0.25">
      <c r="A7" s="1">
        <v>5</v>
      </c>
      <c r="B7" s="1" t="s">
        <v>78</v>
      </c>
      <c r="C7" s="1" t="s">
        <v>37</v>
      </c>
      <c r="D7" s="1" t="s">
        <v>258</v>
      </c>
      <c r="E7" s="1">
        <v>100</v>
      </c>
      <c r="F7" s="1" t="s">
        <v>253</v>
      </c>
      <c r="G7" s="1" t="s">
        <v>251</v>
      </c>
      <c r="H7" s="1" t="s">
        <v>78</v>
      </c>
      <c r="I7" s="1" t="s">
        <v>77</v>
      </c>
      <c r="K7" s="2" t="str">
        <f t="shared" si="0"/>
        <v>name varchar(100) not null  comment '名称',</v>
      </c>
    </row>
    <row r="8" spans="1:11" x14ac:dyDescent="0.25">
      <c r="A8" s="1">
        <v>6</v>
      </c>
      <c r="B8" s="1" t="s">
        <v>9</v>
      </c>
      <c r="C8" s="1" t="s">
        <v>38</v>
      </c>
      <c r="D8" s="1" t="s">
        <v>258</v>
      </c>
      <c r="E8" s="1">
        <v>20</v>
      </c>
      <c r="F8" s="1" t="s">
        <v>254</v>
      </c>
      <c r="G8" s="1" t="s">
        <v>251</v>
      </c>
      <c r="H8" s="1" t="s">
        <v>9</v>
      </c>
      <c r="I8" s="1" t="s">
        <v>68</v>
      </c>
      <c r="K8" s="2" t="str">
        <f t="shared" si="0"/>
        <v>version varchar(20) null  comment '版本',</v>
      </c>
    </row>
    <row r="9" spans="1:11" x14ac:dyDescent="0.25">
      <c r="A9" s="1">
        <v>7</v>
      </c>
      <c r="B9" s="1" t="s">
        <v>92</v>
      </c>
      <c r="C9" s="1" t="s">
        <v>119</v>
      </c>
      <c r="D9" s="1" t="s">
        <v>258</v>
      </c>
      <c r="E9" s="1">
        <v>200</v>
      </c>
      <c r="F9" s="1" t="s">
        <v>254</v>
      </c>
      <c r="G9" s="1" t="s">
        <v>251</v>
      </c>
      <c r="H9" s="1" t="s">
        <v>92</v>
      </c>
      <c r="I9" s="1" t="s">
        <v>68</v>
      </c>
      <c r="K9" s="2" t="str">
        <f t="shared" si="0"/>
        <v>address varchar(200) null  comment '供应商地址',</v>
      </c>
    </row>
    <row r="10" spans="1:11" x14ac:dyDescent="0.25">
      <c r="A10" s="1">
        <v>8</v>
      </c>
      <c r="B10" s="1" t="s">
        <v>12</v>
      </c>
      <c r="C10" s="1" t="s">
        <v>147</v>
      </c>
      <c r="D10" s="1" t="s">
        <v>258</v>
      </c>
      <c r="E10" s="1">
        <v>100</v>
      </c>
      <c r="F10" s="1" t="s">
        <v>254</v>
      </c>
      <c r="G10" s="1" t="s">
        <v>251</v>
      </c>
      <c r="H10" s="1" t="s">
        <v>12</v>
      </c>
      <c r="I10" s="1" t="s">
        <v>68</v>
      </c>
      <c r="K10" s="2" t="str">
        <f t="shared" si="0"/>
        <v>shortname varchar(100) null  comment '供应商简称',</v>
      </c>
    </row>
    <row r="11" spans="1:11" x14ac:dyDescent="0.25">
      <c r="A11" s="1">
        <v>9</v>
      </c>
      <c r="B11" s="1" t="s">
        <v>160</v>
      </c>
      <c r="C11" s="1" t="s">
        <v>161</v>
      </c>
      <c r="D11" s="1" t="s">
        <v>258</v>
      </c>
      <c r="E11" s="1">
        <v>100</v>
      </c>
      <c r="F11" s="1" t="s">
        <v>254</v>
      </c>
      <c r="G11" s="1" t="s">
        <v>251</v>
      </c>
      <c r="H11" s="1" t="s">
        <v>160</v>
      </c>
      <c r="I11" s="1" t="s">
        <v>68</v>
      </c>
      <c r="K11" s="2" t="str">
        <f t="shared" si="0"/>
        <v>ename varchar(100) null  comment '英文名称',</v>
      </c>
    </row>
    <row r="12" spans="1:11" x14ac:dyDescent="0.25">
      <c r="A12" s="1">
        <v>10</v>
      </c>
      <c r="B12" s="1" t="s">
        <v>120</v>
      </c>
      <c r="C12" s="1" t="s">
        <v>14</v>
      </c>
      <c r="D12" s="1" t="s">
        <v>258</v>
      </c>
      <c r="E12" s="1">
        <v>100</v>
      </c>
      <c r="F12" s="1" t="s">
        <v>254</v>
      </c>
      <c r="G12" s="1" t="s">
        <v>251</v>
      </c>
      <c r="H12" s="1" t="s">
        <v>120</v>
      </c>
      <c r="I12" s="1" t="s">
        <v>68</v>
      </c>
      <c r="K12" s="2" t="str">
        <f t="shared" si="0"/>
        <v>mencode varchar(100) null  comment '助记码',</v>
      </c>
    </row>
    <row r="13" spans="1:11" x14ac:dyDescent="0.25">
      <c r="A13" s="1">
        <v>11</v>
      </c>
      <c r="B13" s="1" t="s">
        <v>150</v>
      </c>
      <c r="C13" s="1" t="s">
        <v>151</v>
      </c>
      <c r="D13" s="1" t="s">
        <v>61</v>
      </c>
      <c r="F13" s="1" t="s">
        <v>254</v>
      </c>
      <c r="G13" s="1" t="s">
        <v>251</v>
      </c>
      <c r="H13" s="1" t="s">
        <v>150</v>
      </c>
      <c r="I13" s="1" t="s">
        <v>65</v>
      </c>
      <c r="K13" s="2" t="str">
        <f t="shared" si="0"/>
        <v>pk_country int  null  comment '国家或地区',</v>
      </c>
    </row>
    <row r="14" spans="1:11" x14ac:dyDescent="0.25">
      <c r="A14" s="1">
        <v>12</v>
      </c>
      <c r="B14" s="1" t="s">
        <v>152</v>
      </c>
      <c r="C14" s="1" t="s">
        <v>153</v>
      </c>
      <c r="D14" s="1" t="s">
        <v>61</v>
      </c>
      <c r="F14" s="1" t="s">
        <v>254</v>
      </c>
      <c r="G14" s="1" t="s">
        <v>251</v>
      </c>
      <c r="H14" s="1" t="s">
        <v>152</v>
      </c>
      <c r="I14" s="1" t="s">
        <v>65</v>
      </c>
      <c r="K14" s="2" t="str">
        <f t="shared" si="0"/>
        <v>pk_timezone int  null  comment '时区',</v>
      </c>
    </row>
    <row r="15" spans="1:11" x14ac:dyDescent="0.25">
      <c r="A15" s="1">
        <v>13</v>
      </c>
      <c r="B15" s="1" t="s">
        <v>121</v>
      </c>
      <c r="C15" s="1" t="s">
        <v>124</v>
      </c>
      <c r="D15" s="1" t="s">
        <v>61</v>
      </c>
      <c r="F15" s="1" t="s">
        <v>254</v>
      </c>
      <c r="G15" s="1" t="s">
        <v>251</v>
      </c>
      <c r="H15" s="1" t="s">
        <v>121</v>
      </c>
      <c r="I15" s="1" t="s">
        <v>65</v>
      </c>
      <c r="K15" s="2" t="str">
        <f t="shared" si="0"/>
        <v>trade int  null  comment '所属行业',</v>
      </c>
    </row>
    <row r="16" spans="1:11" x14ac:dyDescent="0.25">
      <c r="A16" s="1">
        <v>14</v>
      </c>
      <c r="B16" s="1" t="s">
        <v>128</v>
      </c>
      <c r="C16" s="1" t="s">
        <v>125</v>
      </c>
      <c r="D16" s="1" t="s">
        <v>61</v>
      </c>
      <c r="F16" s="1" t="s">
        <v>254</v>
      </c>
      <c r="G16" s="1" t="s">
        <v>251</v>
      </c>
      <c r="H16" s="1" t="s">
        <v>128</v>
      </c>
      <c r="I16" s="1" t="s">
        <v>65</v>
      </c>
      <c r="K16" s="2" t="str">
        <f t="shared" si="0"/>
        <v>suppliertype int  null  comment '供应商类型',</v>
      </c>
    </row>
    <row r="17" spans="1:11" x14ac:dyDescent="0.25">
      <c r="A17" s="1">
        <v>15</v>
      </c>
      <c r="B17" s="1" t="s">
        <v>122</v>
      </c>
      <c r="C17" s="1" t="s">
        <v>126</v>
      </c>
      <c r="D17" s="1" t="s">
        <v>61</v>
      </c>
      <c r="F17" s="1" t="s">
        <v>254</v>
      </c>
      <c r="G17" s="1" t="s">
        <v>251</v>
      </c>
      <c r="H17" s="1" t="s">
        <v>122</v>
      </c>
      <c r="I17" s="1" t="s">
        <v>65</v>
      </c>
      <c r="K17" s="2" t="str">
        <f t="shared" si="0"/>
        <v>pk_superior int  null  comment '上级供应商',</v>
      </c>
    </row>
    <row r="18" spans="1:11" x14ac:dyDescent="0.25">
      <c r="A18" s="1">
        <v>16</v>
      </c>
      <c r="B18" s="1" t="s">
        <v>156</v>
      </c>
      <c r="C18" s="1" t="s">
        <v>157</v>
      </c>
      <c r="D18" s="1" t="s">
        <v>64</v>
      </c>
      <c r="F18" s="1" t="s">
        <v>254</v>
      </c>
      <c r="G18" s="1" t="s">
        <v>251</v>
      </c>
      <c r="H18" s="1" t="s">
        <v>156</v>
      </c>
      <c r="I18" s="1" t="s">
        <v>67</v>
      </c>
      <c r="K18" s="2" t="str">
        <f t="shared" si="0"/>
        <v>establishdate datetime  null  comment '成立日期',</v>
      </c>
    </row>
    <row r="19" spans="1:11" x14ac:dyDescent="0.25">
      <c r="A19" s="1">
        <v>17</v>
      </c>
      <c r="B19" s="1" t="s">
        <v>123</v>
      </c>
      <c r="C19" s="1" t="s">
        <v>127</v>
      </c>
      <c r="D19" s="1" t="s">
        <v>61</v>
      </c>
      <c r="F19" s="1" t="s">
        <v>254</v>
      </c>
      <c r="G19" s="1" t="s">
        <v>251</v>
      </c>
      <c r="H19" s="1" t="s">
        <v>123</v>
      </c>
      <c r="I19" s="1" t="s">
        <v>65</v>
      </c>
      <c r="K19" s="2" t="str">
        <f t="shared" si="0"/>
        <v>pk_supplierclass int  null  comment '供应商基本分类',</v>
      </c>
    </row>
    <row r="20" spans="1:11" x14ac:dyDescent="0.25">
      <c r="A20" s="1">
        <v>18</v>
      </c>
      <c r="B20" s="1" t="s">
        <v>129</v>
      </c>
      <c r="C20" s="1" t="s">
        <v>130</v>
      </c>
      <c r="D20" s="1" t="s">
        <v>61</v>
      </c>
      <c r="F20" s="1" t="s">
        <v>254</v>
      </c>
      <c r="G20" s="1" t="s">
        <v>251</v>
      </c>
      <c r="H20" s="1" t="s">
        <v>129</v>
      </c>
      <c r="I20" s="1" t="s">
        <v>116</v>
      </c>
      <c r="K20" s="2" t="str">
        <f t="shared" si="0"/>
        <v>iscustomer int  null  comment '客户标志',</v>
      </c>
    </row>
    <row r="21" spans="1:11" x14ac:dyDescent="0.25">
      <c r="A21" s="1">
        <v>19</v>
      </c>
      <c r="B21" s="1" t="s">
        <v>131</v>
      </c>
      <c r="C21" s="1" t="s">
        <v>132</v>
      </c>
      <c r="D21" s="1" t="s">
        <v>258</v>
      </c>
      <c r="E21" s="1">
        <v>30</v>
      </c>
      <c r="F21" s="1" t="s">
        <v>254</v>
      </c>
      <c r="G21" s="1" t="s">
        <v>251</v>
      </c>
      <c r="H21" s="1" t="s">
        <v>131</v>
      </c>
      <c r="I21" s="1" t="s">
        <v>68</v>
      </c>
      <c r="K21" s="2" t="str">
        <f t="shared" si="0"/>
        <v>taxpayerid varchar(30) null  comment '纳税人识别号',</v>
      </c>
    </row>
    <row r="22" spans="1:11" x14ac:dyDescent="0.25">
      <c r="A22" s="1">
        <v>20</v>
      </c>
      <c r="B22" s="1" t="s">
        <v>134</v>
      </c>
      <c r="C22" s="1" t="s">
        <v>133</v>
      </c>
      <c r="D22" s="1" t="s">
        <v>63</v>
      </c>
      <c r="F22" s="1" t="s">
        <v>254</v>
      </c>
      <c r="G22" s="1" t="s">
        <v>251</v>
      </c>
      <c r="H22" s="1" t="s">
        <v>134</v>
      </c>
      <c r="I22" s="1" t="s">
        <v>69</v>
      </c>
      <c r="K22" s="2" t="str">
        <f t="shared" si="0"/>
        <v>registeredfund double  null  comment '注册资金',</v>
      </c>
    </row>
    <row r="23" spans="1:11" x14ac:dyDescent="0.25">
      <c r="A23" s="1">
        <v>21</v>
      </c>
      <c r="B23" s="1" t="s">
        <v>162</v>
      </c>
      <c r="C23" s="1" t="s">
        <v>163</v>
      </c>
      <c r="D23" s="1" t="s">
        <v>61</v>
      </c>
      <c r="F23" s="1" t="s">
        <v>254</v>
      </c>
      <c r="G23" s="1" t="s">
        <v>251</v>
      </c>
      <c r="H23" s="1" t="s">
        <v>162</v>
      </c>
      <c r="I23" s="1" t="s">
        <v>65</v>
      </c>
      <c r="K23" s="2" t="str">
        <f t="shared" si="0"/>
        <v>pk_currtype int  null  comment '注册资金币种',</v>
      </c>
    </row>
    <row r="24" spans="1:11" x14ac:dyDescent="0.25">
      <c r="A24" s="1">
        <v>22</v>
      </c>
      <c r="B24" s="1" t="s">
        <v>135</v>
      </c>
      <c r="C24" s="1" t="s">
        <v>136</v>
      </c>
      <c r="D24" s="1" t="s">
        <v>258</v>
      </c>
      <c r="E24" s="1">
        <v>100</v>
      </c>
      <c r="F24" s="1" t="s">
        <v>254</v>
      </c>
      <c r="G24" s="1" t="s">
        <v>251</v>
      </c>
      <c r="H24" s="1" t="s">
        <v>135</v>
      </c>
      <c r="I24" s="1" t="s">
        <v>68</v>
      </c>
      <c r="K24" s="2" t="str">
        <f t="shared" si="0"/>
        <v>legalbody varchar(100) null  comment '法人',</v>
      </c>
    </row>
    <row r="25" spans="1:11" x14ac:dyDescent="0.25">
      <c r="A25" s="1">
        <v>23</v>
      </c>
      <c r="B25" s="1" t="s">
        <v>158</v>
      </c>
      <c r="C25" s="1" t="s">
        <v>159</v>
      </c>
      <c r="D25" s="1" t="s">
        <v>258</v>
      </c>
      <c r="E25" s="1">
        <v>200</v>
      </c>
      <c r="F25" s="1" t="s">
        <v>254</v>
      </c>
      <c r="G25" s="1" t="s">
        <v>251</v>
      </c>
      <c r="H25" s="1" t="s">
        <v>158</v>
      </c>
      <c r="I25" s="1" t="s">
        <v>68</v>
      </c>
      <c r="K25" s="2" t="str">
        <f t="shared" si="0"/>
        <v>buslicense varchar(200) null  comment '营业执照',</v>
      </c>
    </row>
    <row r="26" spans="1:11" x14ac:dyDescent="0.25">
      <c r="A26" s="1">
        <v>24</v>
      </c>
      <c r="B26" s="1" t="s">
        <v>154</v>
      </c>
      <c r="C26" s="1" t="s">
        <v>155</v>
      </c>
      <c r="D26" s="1" t="s">
        <v>258</v>
      </c>
      <c r="E26" s="1">
        <v>100</v>
      </c>
      <c r="F26" s="1" t="s">
        <v>254</v>
      </c>
      <c r="G26" s="1" t="s">
        <v>251</v>
      </c>
      <c r="H26" s="1" t="s">
        <v>154</v>
      </c>
      <c r="I26" s="1" t="s">
        <v>68</v>
      </c>
      <c r="K26" s="2" t="str">
        <f t="shared" si="0"/>
        <v>supcountrytaxes varchar(100) null  comment '国家税类',</v>
      </c>
    </row>
    <row r="27" spans="1:11" x14ac:dyDescent="0.25">
      <c r="A27" s="1">
        <v>25</v>
      </c>
      <c r="B27" s="1" t="s">
        <v>137</v>
      </c>
      <c r="C27" s="1" t="s">
        <v>138</v>
      </c>
      <c r="D27" s="1" t="s">
        <v>258</v>
      </c>
      <c r="E27" s="1">
        <v>50</v>
      </c>
      <c r="F27" s="1" t="s">
        <v>254</v>
      </c>
      <c r="G27" s="1" t="s">
        <v>251</v>
      </c>
      <c r="H27" s="1" t="s">
        <v>137</v>
      </c>
      <c r="I27" s="1" t="s">
        <v>68</v>
      </c>
      <c r="K27" s="2" t="str">
        <f t="shared" si="0"/>
        <v>postalcode varchar(50) null  comment '邮政编码',</v>
      </c>
    </row>
    <row r="28" spans="1:11" x14ac:dyDescent="0.25">
      <c r="A28" s="1">
        <v>26</v>
      </c>
      <c r="B28" s="1" t="s">
        <v>139</v>
      </c>
      <c r="C28" s="1" t="s">
        <v>140</v>
      </c>
      <c r="D28" s="1" t="s">
        <v>258</v>
      </c>
      <c r="E28" s="1">
        <v>100</v>
      </c>
      <c r="F28" s="1" t="s">
        <v>254</v>
      </c>
      <c r="G28" s="1" t="s">
        <v>251</v>
      </c>
      <c r="H28" s="1" t="s">
        <v>139</v>
      </c>
      <c r="I28" s="1" t="s">
        <v>68</v>
      </c>
      <c r="K28" s="2" t="str">
        <f t="shared" si="0"/>
        <v>website varchar(100) null  comment '网址',</v>
      </c>
    </row>
    <row r="29" spans="1:11" x14ac:dyDescent="0.25">
      <c r="A29" s="1">
        <v>27</v>
      </c>
      <c r="B29" s="1" t="s">
        <v>141</v>
      </c>
      <c r="C29" s="1" t="s">
        <v>142</v>
      </c>
      <c r="D29" s="1" t="s">
        <v>61</v>
      </c>
      <c r="F29" s="1" t="s">
        <v>254</v>
      </c>
      <c r="G29" s="1" t="s">
        <v>251</v>
      </c>
      <c r="H29" s="1" t="s">
        <v>141</v>
      </c>
      <c r="I29" s="1" t="s">
        <v>68</v>
      </c>
      <c r="K29" s="2" t="str">
        <f t="shared" si="0"/>
        <v>supplierstate int  null  comment '供应商状态',</v>
      </c>
    </row>
    <row r="30" spans="1:11" x14ac:dyDescent="0.25">
      <c r="A30" s="1">
        <v>28</v>
      </c>
      <c r="B30" s="1" t="s">
        <v>144</v>
      </c>
      <c r="C30" s="1" t="s">
        <v>143</v>
      </c>
      <c r="D30" s="1" t="s">
        <v>258</v>
      </c>
      <c r="E30" s="1">
        <v>50</v>
      </c>
      <c r="F30" s="1" t="s">
        <v>254</v>
      </c>
      <c r="G30" s="1" t="s">
        <v>251</v>
      </c>
      <c r="H30" s="1" t="s">
        <v>144</v>
      </c>
      <c r="I30" s="1" t="s">
        <v>68</v>
      </c>
      <c r="K30" s="2" t="str">
        <f t="shared" si="0"/>
        <v>suplinkman varchar(50) null  comment '联系人',</v>
      </c>
    </row>
    <row r="31" spans="1:11" x14ac:dyDescent="0.25">
      <c r="A31" s="1">
        <v>29</v>
      </c>
      <c r="B31" s="1" t="s">
        <v>145</v>
      </c>
      <c r="C31" s="1" t="s">
        <v>146</v>
      </c>
      <c r="D31" s="1" t="s">
        <v>258</v>
      </c>
      <c r="E31" s="1">
        <v>100</v>
      </c>
      <c r="F31" s="1" t="s">
        <v>254</v>
      </c>
      <c r="G31" s="1" t="s">
        <v>251</v>
      </c>
      <c r="H31" s="1" t="s">
        <v>145</v>
      </c>
      <c r="I31" s="1" t="s">
        <v>68</v>
      </c>
      <c r="K31" s="2" t="str">
        <f t="shared" si="0"/>
        <v>suobankacc varchar(100) null  comment '银行账号',</v>
      </c>
    </row>
    <row r="32" spans="1:11" x14ac:dyDescent="0.25">
      <c r="A32" s="1">
        <v>30</v>
      </c>
      <c r="B32" s="1" t="s">
        <v>164</v>
      </c>
      <c r="C32" s="1" t="s">
        <v>165</v>
      </c>
      <c r="D32" s="1" t="s">
        <v>258</v>
      </c>
      <c r="E32" s="1">
        <v>50</v>
      </c>
      <c r="F32" s="1" t="s">
        <v>254</v>
      </c>
      <c r="G32" s="1" t="s">
        <v>251</v>
      </c>
      <c r="H32" s="1" t="s">
        <v>164</v>
      </c>
      <c r="I32" s="1" t="s">
        <v>68</v>
      </c>
      <c r="K32" s="2" t="str">
        <f t="shared" si="0"/>
        <v>tel varchar(50) null  comment '联系电话',</v>
      </c>
    </row>
    <row r="33" spans="1:11" x14ac:dyDescent="0.25">
      <c r="A33" s="1">
        <v>31</v>
      </c>
      <c r="B33" s="1" t="s">
        <v>166</v>
      </c>
      <c r="C33" s="1" t="s">
        <v>167</v>
      </c>
      <c r="D33" s="1" t="s">
        <v>258</v>
      </c>
      <c r="E33" s="1">
        <v>50</v>
      </c>
      <c r="F33" s="1" t="s">
        <v>254</v>
      </c>
      <c r="G33" s="1" t="s">
        <v>251</v>
      </c>
      <c r="H33" s="1" t="s">
        <v>166</v>
      </c>
      <c r="I33" s="1" t="s">
        <v>68</v>
      </c>
      <c r="K33" s="2" t="str">
        <f t="shared" si="0"/>
        <v>fax varchar(50) null  comment '传真号码',</v>
      </c>
    </row>
    <row r="34" spans="1:11" x14ac:dyDescent="0.25">
      <c r="A34" s="1">
        <v>32</v>
      </c>
      <c r="B34" s="1" t="s">
        <v>148</v>
      </c>
      <c r="C34" s="1" t="s">
        <v>149</v>
      </c>
      <c r="D34" s="1" t="s">
        <v>258</v>
      </c>
      <c r="E34" s="1">
        <v>100</v>
      </c>
      <c r="F34" s="1" t="s">
        <v>254</v>
      </c>
      <c r="G34" s="1" t="s">
        <v>251</v>
      </c>
      <c r="H34" s="1" t="s">
        <v>148</v>
      </c>
      <c r="I34" s="1" t="s">
        <v>68</v>
      </c>
      <c r="K34" s="2" t="str">
        <f t="shared" si="0"/>
        <v>email varchar(100) null  comment '联系邮箱',</v>
      </c>
    </row>
    <row r="35" spans="1:11" x14ac:dyDescent="0.25">
      <c r="A35" s="1">
        <v>33</v>
      </c>
      <c r="B35" s="1" t="s">
        <v>29</v>
      </c>
      <c r="C35" s="1" t="s">
        <v>52</v>
      </c>
      <c r="D35" s="1" t="s">
        <v>61</v>
      </c>
      <c r="F35" s="1" t="s">
        <v>253</v>
      </c>
      <c r="G35" s="1">
        <v>1</v>
      </c>
      <c r="H35" s="1" t="s">
        <v>29</v>
      </c>
      <c r="I35" s="1" t="s">
        <v>65</v>
      </c>
      <c r="K35" s="2" t="str">
        <f t="shared" si="0"/>
        <v>enablestate int   default 1 not null  comment '启用状态',</v>
      </c>
    </row>
    <row r="36" spans="1:11" x14ac:dyDescent="0.25">
      <c r="A36" s="1">
        <v>34</v>
      </c>
      <c r="B36" s="1" t="s">
        <v>70</v>
      </c>
      <c r="C36" s="1" t="s">
        <v>71</v>
      </c>
      <c r="D36" s="1" t="s">
        <v>258</v>
      </c>
      <c r="E36" s="1">
        <v>200</v>
      </c>
      <c r="F36" s="1" t="s">
        <v>254</v>
      </c>
      <c r="G36" s="1" t="s">
        <v>251</v>
      </c>
      <c r="H36" s="1" t="s">
        <v>70</v>
      </c>
      <c r="I36" s="1" t="s">
        <v>68</v>
      </c>
      <c r="K36" s="2" t="str">
        <f t="shared" si="0"/>
        <v>note varchar(200) null  comment '备注',</v>
      </c>
    </row>
    <row r="37" spans="1:11" x14ac:dyDescent="0.25">
      <c r="A37" s="1">
        <v>35</v>
      </c>
      <c r="B37" s="1" t="s">
        <v>30</v>
      </c>
      <c r="C37" s="1" t="s">
        <v>55</v>
      </c>
      <c r="D37" s="1" t="s">
        <v>61</v>
      </c>
      <c r="F37" s="1" t="s">
        <v>253</v>
      </c>
      <c r="G37" s="1" t="s">
        <v>251</v>
      </c>
      <c r="H37" s="1" t="s">
        <v>30</v>
      </c>
      <c r="I37" s="1" t="s">
        <v>65</v>
      </c>
      <c r="K37" s="2" t="str">
        <f t="shared" si="0"/>
        <v>creator int  not null  comment '创建人',</v>
      </c>
    </row>
    <row r="38" spans="1:11" x14ac:dyDescent="0.25">
      <c r="A38" s="1">
        <v>36</v>
      </c>
      <c r="B38" s="1" t="s">
        <v>31</v>
      </c>
      <c r="C38" s="1" t="s">
        <v>53</v>
      </c>
      <c r="D38" s="1" t="s">
        <v>64</v>
      </c>
      <c r="F38" s="1" t="s">
        <v>253</v>
      </c>
      <c r="G38" s="1" t="s">
        <v>251</v>
      </c>
      <c r="H38" s="1" t="s">
        <v>31</v>
      </c>
      <c r="I38" s="1" t="s">
        <v>67</v>
      </c>
      <c r="K38" s="2" t="str">
        <f t="shared" si="0"/>
        <v>creationtime datetime  not null  comment '创建时间',</v>
      </c>
    </row>
    <row r="39" spans="1:11" x14ac:dyDescent="0.25">
      <c r="A39" s="1">
        <v>37</v>
      </c>
      <c r="B39" s="1" t="s">
        <v>32</v>
      </c>
      <c r="C39" s="1" t="s">
        <v>54</v>
      </c>
      <c r="D39" s="1" t="s">
        <v>61</v>
      </c>
      <c r="F39" s="1" t="s">
        <v>254</v>
      </c>
      <c r="G39" s="1" t="s">
        <v>251</v>
      </c>
      <c r="H39" s="1" t="s">
        <v>32</v>
      </c>
      <c r="I39" s="1" t="s">
        <v>65</v>
      </c>
      <c r="K39" s="2" t="str">
        <f t="shared" si="0"/>
        <v>modifier int  null  comment '修改人',</v>
      </c>
    </row>
    <row r="40" spans="1:11" x14ac:dyDescent="0.25">
      <c r="A40" s="1">
        <v>38</v>
      </c>
      <c r="B40" s="1" t="s">
        <v>33</v>
      </c>
      <c r="C40" s="1" t="s">
        <v>56</v>
      </c>
      <c r="D40" s="1" t="s">
        <v>64</v>
      </c>
      <c r="F40" s="1" t="s">
        <v>254</v>
      </c>
      <c r="G40" s="1" t="s">
        <v>251</v>
      </c>
      <c r="H40" s="1" t="s">
        <v>33</v>
      </c>
      <c r="I40" s="1" t="s">
        <v>67</v>
      </c>
      <c r="K40" s="2" t="str">
        <f t="shared" si="0"/>
        <v>modifiedtime datetime  null  comment '修改时间',</v>
      </c>
    </row>
    <row r="41" spans="1:11" x14ac:dyDescent="0.25">
      <c r="A41" s="1">
        <v>39</v>
      </c>
      <c r="B41" s="1" t="s">
        <v>57</v>
      </c>
      <c r="C41" s="1" t="s">
        <v>58</v>
      </c>
      <c r="D41" s="1" t="s">
        <v>61</v>
      </c>
      <c r="F41" s="1" t="s">
        <v>253</v>
      </c>
      <c r="G41" s="1">
        <v>0</v>
      </c>
      <c r="H41" s="1" t="s">
        <v>57</v>
      </c>
      <c r="I41" s="1" t="s">
        <v>65</v>
      </c>
      <c r="K41" s="2" t="str">
        <f t="shared" si="0"/>
        <v>dr int   default 0 not null  comment '删除标志',</v>
      </c>
    </row>
    <row r="42" spans="1:11" x14ac:dyDescent="0.25">
      <c r="A42" s="1">
        <v>40</v>
      </c>
      <c r="B42" s="1" t="s">
        <v>59</v>
      </c>
      <c r="C42" s="1" t="s">
        <v>60</v>
      </c>
      <c r="D42" s="1" t="s">
        <v>89</v>
      </c>
      <c r="F42" s="1" t="s">
        <v>253</v>
      </c>
      <c r="G42" s="1" t="s">
        <v>251</v>
      </c>
      <c r="H42" s="1" t="s">
        <v>59</v>
      </c>
      <c r="I42" s="1" t="s">
        <v>67</v>
      </c>
      <c r="K42" s="2" t="str">
        <f t="shared" si="0"/>
        <v>ts datetime  not null  comment '时间戳',</v>
      </c>
    </row>
    <row r="43" spans="1:11" x14ac:dyDescent="0.25">
      <c r="A43" s="1" t="s">
        <v>262</v>
      </c>
      <c r="F43" s="1" t="s">
        <v>254</v>
      </c>
      <c r="G43" s="1" t="s">
        <v>251</v>
      </c>
      <c r="K43" s="2" t="str">
        <f t="shared" si="0"/>
        <v>constraint bd_supplier_pk_supplier_uindex  unique  (pk_supplier) ) comment'供应商信息'; alter table bd_supplier  add primary key(pk_supplier);</v>
      </c>
    </row>
  </sheetData>
  <phoneticPr fontId="1" type="noConversion"/>
  <dataValidations count="1">
    <dataValidation type="list" allowBlank="1" showInputMessage="1" showErrorMessage="1" sqref="F3:F43" xr:uid="{9F3F0652-0876-4D81-85B2-4936B159F476}">
      <formula1>"null,not null"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BA708-F5E6-4878-A318-B7C846DC3E70}">
  <dimension ref="A1:K43"/>
  <sheetViews>
    <sheetView workbookViewId="0">
      <selection activeCell="K10" sqref="K10"/>
    </sheetView>
  </sheetViews>
  <sheetFormatPr defaultRowHeight="13.8" x14ac:dyDescent="0.25"/>
  <cols>
    <col min="1" max="1" width="5.5546875" style="1" bestFit="1" customWidth="1"/>
    <col min="2" max="2" width="7.5546875" style="1" bestFit="1" customWidth="1"/>
    <col min="3" max="6" width="9.5546875" style="1" bestFit="1" customWidth="1"/>
    <col min="7" max="8" width="7.5546875" style="1" bestFit="1" customWidth="1"/>
    <col min="9" max="9" width="9.5546875" style="1" bestFit="1" customWidth="1"/>
    <col min="10" max="10" width="8.88671875" style="1"/>
    <col min="11" max="11" width="69.21875" style="2" customWidth="1"/>
    <col min="12" max="16384" width="8.88671875" style="1"/>
  </cols>
  <sheetData>
    <row r="1" spans="1:11" x14ac:dyDescent="0.25">
      <c r="B1" s="1" t="s">
        <v>255</v>
      </c>
      <c r="D1" s="1" t="s">
        <v>256</v>
      </c>
    </row>
    <row r="2" spans="1:11" x14ac:dyDescent="0.25">
      <c r="A2" s="1" t="s">
        <v>5</v>
      </c>
      <c r="B2" s="1" t="s">
        <v>0</v>
      </c>
      <c r="C2" s="1" t="s">
        <v>1</v>
      </c>
      <c r="D2" s="1" t="s">
        <v>2</v>
      </c>
      <c r="E2" s="1" t="s">
        <v>250</v>
      </c>
      <c r="F2" s="1" t="s">
        <v>252</v>
      </c>
      <c r="G2" s="1" t="s">
        <v>249</v>
      </c>
      <c r="H2" s="1" t="s">
        <v>3</v>
      </c>
      <c r="I2" s="1" t="s">
        <v>4</v>
      </c>
      <c r="K2" s="2" t="str">
        <f>"create table if not exists "&amp;C1&amp;" ("</f>
        <v>create table if not exists  (</v>
      </c>
    </row>
    <row r="3" spans="1:11" x14ac:dyDescent="0.25">
      <c r="F3" s="1" t="s">
        <v>253</v>
      </c>
      <c r="G3" s="1" t="s">
        <v>260</v>
      </c>
      <c r="K3" s="2" t="str">
        <f>IF(A3=0,"",IF(A3="end","constraint "&amp;$C$1&amp;"_"&amp;$B$3&amp;"_uindex  unique  ("&amp;$B$3&amp;") ) comment'"&amp;$E$1&amp;"'; alter table "&amp;$C$1&amp;"  add primary key("&amp;$B$3&amp;");",B3&amp;" "&amp;D3&amp;IF(E3=0,"  ","("&amp;E3&amp;") ")&amp;IF(G3="/",""," default "&amp;G3&amp;" ")&amp;IF(A3=1," auto_increment ",F3)&amp;" "&amp;" comment"&amp;" '"&amp;C3&amp;"',"))</f>
        <v/>
      </c>
    </row>
    <row r="4" spans="1:11" x14ac:dyDescent="0.25">
      <c r="F4" s="1" t="s">
        <v>254</v>
      </c>
      <c r="G4" s="1" t="s">
        <v>251</v>
      </c>
      <c r="K4" s="2" t="str">
        <f t="shared" ref="K4:K43" si="0">IF(A4=0,"",IF(A4="end","constraint "&amp;$C$1&amp;"_"&amp;$B$3&amp;"_uindex  unique  ("&amp;$B$3&amp;") ) comment'"&amp;$E$1&amp;"'; alter table "&amp;$C$1&amp;"  add primary key("&amp;$B$3&amp;");",B4&amp;" "&amp;D4&amp;IF(E4=0,"  ","("&amp;E4&amp;") ")&amp;IF(G4="/",""," default "&amp;G4&amp;" ")&amp;IF(A4=1," auto_increment ",F4)&amp;" "&amp;" comment"&amp;" '"&amp;C4&amp;"',"))</f>
        <v/>
      </c>
    </row>
    <row r="5" spans="1:11" x14ac:dyDescent="0.25">
      <c r="F5" s="1" t="s">
        <v>254</v>
      </c>
      <c r="G5" s="1" t="s">
        <v>251</v>
      </c>
      <c r="K5" s="2" t="str">
        <f t="shared" si="0"/>
        <v/>
      </c>
    </row>
    <row r="6" spans="1:11" x14ac:dyDescent="0.25">
      <c r="F6" s="1" t="s">
        <v>254</v>
      </c>
      <c r="G6" s="1" t="s">
        <v>251</v>
      </c>
      <c r="K6" s="2" t="str">
        <f t="shared" si="0"/>
        <v/>
      </c>
    </row>
    <row r="7" spans="1:11" x14ac:dyDescent="0.25">
      <c r="F7" s="1" t="s">
        <v>254</v>
      </c>
      <c r="G7" s="1" t="s">
        <v>251</v>
      </c>
      <c r="K7" s="2" t="str">
        <f t="shared" si="0"/>
        <v/>
      </c>
    </row>
    <row r="8" spans="1:11" x14ac:dyDescent="0.25">
      <c r="F8" s="1" t="s">
        <v>254</v>
      </c>
      <c r="G8" s="1" t="s">
        <v>251</v>
      </c>
      <c r="K8" s="2" t="str">
        <f t="shared" si="0"/>
        <v/>
      </c>
    </row>
    <row r="9" spans="1:11" x14ac:dyDescent="0.25">
      <c r="F9" s="1" t="s">
        <v>254</v>
      </c>
      <c r="G9" s="1" t="s">
        <v>251</v>
      </c>
      <c r="K9" s="2" t="str">
        <f t="shared" si="0"/>
        <v/>
      </c>
    </row>
    <row r="10" spans="1:11" x14ac:dyDescent="0.25">
      <c r="F10" s="1" t="s">
        <v>254</v>
      </c>
      <c r="G10" s="1" t="s">
        <v>251</v>
      </c>
      <c r="K10" s="2" t="str">
        <f t="shared" si="0"/>
        <v/>
      </c>
    </row>
    <row r="11" spans="1:11" x14ac:dyDescent="0.25">
      <c r="F11" s="1" t="s">
        <v>254</v>
      </c>
      <c r="G11" s="1" t="s">
        <v>251</v>
      </c>
      <c r="K11" s="2" t="str">
        <f t="shared" si="0"/>
        <v/>
      </c>
    </row>
    <row r="12" spans="1:11" x14ac:dyDescent="0.25">
      <c r="F12" s="1" t="s">
        <v>254</v>
      </c>
      <c r="G12" s="1" t="s">
        <v>251</v>
      </c>
      <c r="K12" s="2" t="str">
        <f t="shared" si="0"/>
        <v/>
      </c>
    </row>
    <row r="13" spans="1:11" x14ac:dyDescent="0.25">
      <c r="F13" s="1" t="s">
        <v>254</v>
      </c>
      <c r="G13" s="1" t="s">
        <v>251</v>
      </c>
      <c r="K13" s="2" t="str">
        <f t="shared" si="0"/>
        <v/>
      </c>
    </row>
    <row r="14" spans="1:11" x14ac:dyDescent="0.25">
      <c r="F14" s="1" t="s">
        <v>254</v>
      </c>
      <c r="G14" s="1" t="s">
        <v>251</v>
      </c>
      <c r="K14" s="2" t="str">
        <f t="shared" si="0"/>
        <v/>
      </c>
    </row>
    <row r="15" spans="1:11" x14ac:dyDescent="0.25">
      <c r="F15" s="1" t="s">
        <v>254</v>
      </c>
      <c r="G15" s="1" t="s">
        <v>251</v>
      </c>
      <c r="K15" s="2" t="str">
        <f t="shared" si="0"/>
        <v/>
      </c>
    </row>
    <row r="16" spans="1:11" x14ac:dyDescent="0.25">
      <c r="F16" s="1" t="s">
        <v>254</v>
      </c>
      <c r="G16" s="1" t="s">
        <v>251</v>
      </c>
      <c r="K16" s="2" t="str">
        <f t="shared" si="0"/>
        <v/>
      </c>
    </row>
    <row r="17" spans="6:11" x14ac:dyDescent="0.25">
      <c r="F17" s="1" t="s">
        <v>254</v>
      </c>
      <c r="G17" s="1" t="s">
        <v>251</v>
      </c>
      <c r="K17" s="2" t="str">
        <f t="shared" si="0"/>
        <v/>
      </c>
    </row>
    <row r="18" spans="6:11" x14ac:dyDescent="0.25">
      <c r="F18" s="1" t="s">
        <v>254</v>
      </c>
      <c r="G18" s="1" t="s">
        <v>251</v>
      </c>
      <c r="K18" s="2" t="str">
        <f t="shared" si="0"/>
        <v/>
      </c>
    </row>
    <row r="19" spans="6:11" x14ac:dyDescent="0.25">
      <c r="F19" s="1" t="s">
        <v>254</v>
      </c>
      <c r="G19" s="1" t="s">
        <v>251</v>
      </c>
      <c r="K19" s="2" t="str">
        <f t="shared" si="0"/>
        <v/>
      </c>
    </row>
    <row r="20" spans="6:11" x14ac:dyDescent="0.25">
      <c r="F20" s="1" t="s">
        <v>254</v>
      </c>
      <c r="G20" s="1" t="s">
        <v>251</v>
      </c>
      <c r="K20" s="2" t="str">
        <f t="shared" si="0"/>
        <v/>
      </c>
    </row>
    <row r="21" spans="6:11" x14ac:dyDescent="0.25">
      <c r="F21" s="1" t="s">
        <v>254</v>
      </c>
      <c r="G21" s="1" t="s">
        <v>251</v>
      </c>
      <c r="K21" s="2" t="str">
        <f t="shared" si="0"/>
        <v/>
      </c>
    </row>
    <row r="22" spans="6:11" x14ac:dyDescent="0.25">
      <c r="F22" s="1" t="s">
        <v>254</v>
      </c>
      <c r="G22" s="1" t="s">
        <v>251</v>
      </c>
      <c r="K22" s="2" t="str">
        <f t="shared" si="0"/>
        <v/>
      </c>
    </row>
    <row r="23" spans="6:11" x14ac:dyDescent="0.25">
      <c r="F23" s="1" t="s">
        <v>254</v>
      </c>
      <c r="G23" s="1" t="s">
        <v>251</v>
      </c>
      <c r="K23" s="2" t="str">
        <f t="shared" si="0"/>
        <v/>
      </c>
    </row>
    <row r="24" spans="6:11" x14ac:dyDescent="0.25">
      <c r="F24" s="1" t="s">
        <v>254</v>
      </c>
      <c r="G24" s="1" t="s">
        <v>251</v>
      </c>
      <c r="K24" s="2" t="str">
        <f t="shared" si="0"/>
        <v/>
      </c>
    </row>
    <row r="25" spans="6:11" x14ac:dyDescent="0.25">
      <c r="F25" s="1" t="s">
        <v>254</v>
      </c>
      <c r="G25" s="1" t="s">
        <v>251</v>
      </c>
      <c r="K25" s="2" t="str">
        <f t="shared" si="0"/>
        <v/>
      </c>
    </row>
    <row r="26" spans="6:11" x14ac:dyDescent="0.25">
      <c r="F26" s="1" t="s">
        <v>254</v>
      </c>
      <c r="G26" s="1" t="s">
        <v>251</v>
      </c>
      <c r="K26" s="2" t="str">
        <f t="shared" si="0"/>
        <v/>
      </c>
    </row>
    <row r="27" spans="6:11" x14ac:dyDescent="0.25">
      <c r="F27" s="1" t="s">
        <v>254</v>
      </c>
      <c r="G27" s="1" t="s">
        <v>251</v>
      </c>
      <c r="K27" s="2" t="str">
        <f t="shared" si="0"/>
        <v/>
      </c>
    </row>
    <row r="28" spans="6:11" x14ac:dyDescent="0.25">
      <c r="F28" s="1" t="s">
        <v>254</v>
      </c>
      <c r="G28" s="1" t="s">
        <v>251</v>
      </c>
      <c r="K28" s="2" t="str">
        <f t="shared" si="0"/>
        <v/>
      </c>
    </row>
    <row r="29" spans="6:11" x14ac:dyDescent="0.25">
      <c r="F29" s="1" t="s">
        <v>254</v>
      </c>
      <c r="G29" s="1" t="s">
        <v>251</v>
      </c>
      <c r="K29" s="2" t="str">
        <f t="shared" si="0"/>
        <v/>
      </c>
    </row>
    <row r="30" spans="6:11" x14ac:dyDescent="0.25">
      <c r="F30" s="1" t="s">
        <v>254</v>
      </c>
      <c r="G30" s="1" t="s">
        <v>251</v>
      </c>
      <c r="K30" s="2" t="str">
        <f t="shared" si="0"/>
        <v/>
      </c>
    </row>
    <row r="31" spans="6:11" x14ac:dyDescent="0.25">
      <c r="F31" s="1" t="s">
        <v>254</v>
      </c>
      <c r="G31" s="1" t="s">
        <v>251</v>
      </c>
      <c r="K31" s="2" t="str">
        <f t="shared" si="0"/>
        <v/>
      </c>
    </row>
    <row r="32" spans="6:11" x14ac:dyDescent="0.25">
      <c r="F32" s="1" t="s">
        <v>254</v>
      </c>
      <c r="G32" s="1" t="s">
        <v>251</v>
      </c>
      <c r="K32" s="2" t="str">
        <f t="shared" si="0"/>
        <v/>
      </c>
    </row>
    <row r="33" spans="6:11" x14ac:dyDescent="0.25">
      <c r="F33" s="1" t="s">
        <v>254</v>
      </c>
      <c r="G33" s="1" t="s">
        <v>251</v>
      </c>
      <c r="K33" s="2" t="str">
        <f t="shared" si="0"/>
        <v/>
      </c>
    </row>
    <row r="34" spans="6:11" x14ac:dyDescent="0.25">
      <c r="F34" s="1" t="s">
        <v>254</v>
      </c>
      <c r="G34" s="1" t="s">
        <v>251</v>
      </c>
      <c r="K34" s="2" t="str">
        <f t="shared" si="0"/>
        <v/>
      </c>
    </row>
    <row r="35" spans="6:11" x14ac:dyDescent="0.25">
      <c r="F35" s="1" t="s">
        <v>254</v>
      </c>
      <c r="G35" s="1" t="s">
        <v>251</v>
      </c>
      <c r="K35" s="2" t="str">
        <f t="shared" si="0"/>
        <v/>
      </c>
    </row>
    <row r="36" spans="6:11" x14ac:dyDescent="0.25">
      <c r="F36" s="1" t="s">
        <v>254</v>
      </c>
      <c r="G36" s="1" t="s">
        <v>251</v>
      </c>
      <c r="K36" s="2" t="str">
        <f t="shared" si="0"/>
        <v/>
      </c>
    </row>
    <row r="37" spans="6:11" x14ac:dyDescent="0.25">
      <c r="F37" s="1" t="s">
        <v>254</v>
      </c>
      <c r="G37" s="1" t="s">
        <v>251</v>
      </c>
      <c r="K37" s="2" t="str">
        <f t="shared" si="0"/>
        <v/>
      </c>
    </row>
    <row r="38" spans="6:11" x14ac:dyDescent="0.25">
      <c r="F38" s="1" t="s">
        <v>254</v>
      </c>
      <c r="G38" s="1" t="s">
        <v>251</v>
      </c>
      <c r="K38" s="2" t="str">
        <f t="shared" si="0"/>
        <v/>
      </c>
    </row>
    <row r="39" spans="6:11" x14ac:dyDescent="0.25">
      <c r="F39" s="1" t="s">
        <v>254</v>
      </c>
      <c r="G39" s="1" t="s">
        <v>251</v>
      </c>
      <c r="K39" s="2" t="str">
        <f t="shared" si="0"/>
        <v/>
      </c>
    </row>
    <row r="40" spans="6:11" x14ac:dyDescent="0.25">
      <c r="F40" s="1" t="s">
        <v>254</v>
      </c>
      <c r="G40" s="1" t="s">
        <v>251</v>
      </c>
      <c r="K40" s="2" t="str">
        <f t="shared" si="0"/>
        <v/>
      </c>
    </row>
    <row r="41" spans="6:11" x14ac:dyDescent="0.25">
      <c r="F41" s="1" t="s">
        <v>254</v>
      </c>
      <c r="G41" s="1" t="s">
        <v>251</v>
      </c>
      <c r="K41" s="2" t="str">
        <f t="shared" si="0"/>
        <v/>
      </c>
    </row>
    <row r="42" spans="6:11" x14ac:dyDescent="0.25">
      <c r="F42" s="1" t="s">
        <v>254</v>
      </c>
      <c r="G42" s="1" t="s">
        <v>251</v>
      </c>
      <c r="K42" s="2" t="str">
        <f t="shared" si="0"/>
        <v/>
      </c>
    </row>
    <row r="43" spans="6:11" x14ac:dyDescent="0.25">
      <c r="F43" s="1" t="s">
        <v>254</v>
      </c>
      <c r="G43" s="1" t="s">
        <v>251</v>
      </c>
      <c r="K43" s="2" t="str">
        <f t="shared" si="0"/>
        <v/>
      </c>
    </row>
  </sheetData>
  <phoneticPr fontId="1" type="noConversion"/>
  <dataValidations count="1">
    <dataValidation type="list" allowBlank="1" showInputMessage="1" showErrorMessage="1" sqref="F3:F43" xr:uid="{FB288658-FC02-4274-998F-16CEB9E50441}">
      <formula1>"null,not null"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60096-19D5-41A6-B895-7F44916447DE}">
  <dimension ref="A1:K30"/>
  <sheetViews>
    <sheetView workbookViewId="0">
      <selection activeCell="K2" sqref="K2:K30"/>
    </sheetView>
  </sheetViews>
  <sheetFormatPr defaultRowHeight="13.8" x14ac:dyDescent="0.25"/>
  <cols>
    <col min="1" max="1" width="5.5546875" style="1" bestFit="1" customWidth="1"/>
    <col min="2" max="2" width="16.88671875" style="1" bestFit="1" customWidth="1"/>
    <col min="3" max="3" width="11.6640625" style="1" bestFit="1" customWidth="1"/>
    <col min="4" max="6" width="9.5546875" style="1" bestFit="1" customWidth="1"/>
    <col min="7" max="7" width="7.5546875" style="1" bestFit="1" customWidth="1"/>
    <col min="8" max="8" width="16.88671875" style="1" bestFit="1" customWidth="1"/>
    <col min="9" max="9" width="9.5546875" style="1" bestFit="1" customWidth="1"/>
    <col min="10" max="10" width="8.88671875" style="1"/>
    <col min="11" max="11" width="111" style="1" bestFit="1" customWidth="1"/>
    <col min="12" max="16384" width="8.88671875" style="1"/>
  </cols>
  <sheetData>
    <row r="1" spans="1:11" x14ac:dyDescent="0.25">
      <c r="B1" s="1" t="s">
        <v>255</v>
      </c>
      <c r="C1" s="1" t="s">
        <v>264</v>
      </c>
      <c r="D1" s="1" t="s">
        <v>71</v>
      </c>
      <c r="E1" s="1" t="s">
        <v>273</v>
      </c>
      <c r="K1" s="2"/>
    </row>
    <row r="2" spans="1:11" x14ac:dyDescent="0.25">
      <c r="A2" s="1" t="s">
        <v>5</v>
      </c>
      <c r="B2" s="1" t="s">
        <v>0</v>
      </c>
      <c r="C2" s="1" t="s">
        <v>1</v>
      </c>
      <c r="D2" s="1" t="s">
        <v>2</v>
      </c>
      <c r="E2" s="1" t="s">
        <v>250</v>
      </c>
      <c r="F2" s="1" t="s">
        <v>252</v>
      </c>
      <c r="G2" s="1" t="s">
        <v>249</v>
      </c>
      <c r="H2" s="1" t="s">
        <v>3</v>
      </c>
      <c r="I2" s="1" t="s">
        <v>4</v>
      </c>
      <c r="K2" s="2" t="str">
        <f>"create table if not exists "&amp;C1&amp;" ("</f>
        <v>create table if not exists org_org (</v>
      </c>
    </row>
    <row r="3" spans="1:11" x14ac:dyDescent="0.25">
      <c r="A3" s="1">
        <v>1</v>
      </c>
      <c r="B3" s="1" t="s">
        <v>8</v>
      </c>
      <c r="C3" s="1" t="s">
        <v>34</v>
      </c>
      <c r="D3" s="1" t="s">
        <v>61</v>
      </c>
      <c r="F3" s="1" t="s">
        <v>253</v>
      </c>
      <c r="G3" s="1" t="s">
        <v>251</v>
      </c>
      <c r="H3" s="1" t="s">
        <v>8</v>
      </c>
      <c r="I3" s="1" t="s">
        <v>65</v>
      </c>
      <c r="K3" s="2" t="str">
        <f>IF(A3=0,"",IF(A3="end","constraint "&amp;$C$1&amp;"_"&amp;$B$3&amp;"_uindex  unique  ("&amp;$B$3&amp;") ) comment'"&amp;$E$1&amp;"'; alter table "&amp;$C$1&amp;"  add primary key("&amp;$B$3&amp;");",B3&amp;" "&amp;D3&amp;IF(E3=0,"  ","("&amp;E3&amp;") ")&amp;IF(G3="/",""," default "&amp;G3&amp;" ")&amp;IF(A3=1," auto_increment ",F3)&amp;" "&amp;" comment"&amp;" '"&amp;C3&amp;"',"))</f>
        <v>pk_org int   auto_increment   comment '主键',</v>
      </c>
    </row>
    <row r="4" spans="1:11" x14ac:dyDescent="0.25">
      <c r="A4" s="1">
        <v>2</v>
      </c>
      <c r="B4" s="1" t="s">
        <v>76</v>
      </c>
      <c r="C4" s="1" t="s">
        <v>168</v>
      </c>
      <c r="D4" s="1" t="s">
        <v>258</v>
      </c>
      <c r="E4" s="1">
        <v>100</v>
      </c>
      <c r="F4" s="1" t="s">
        <v>253</v>
      </c>
      <c r="G4" s="1" t="s">
        <v>251</v>
      </c>
      <c r="H4" s="1" t="s">
        <v>76</v>
      </c>
      <c r="I4" s="1" t="s">
        <v>77</v>
      </c>
      <c r="K4" s="2" t="str">
        <f t="shared" ref="K4:K30" si="0">IF(A4=0,"",IF(A4="end","constraint "&amp;$C$1&amp;"_"&amp;$B$3&amp;"_uindex  unique  ("&amp;$B$3&amp;") ) comment'"&amp;$E$1&amp;"'; alter table "&amp;$C$1&amp;"  add primary key("&amp;$B$3&amp;");",B4&amp;" "&amp;D4&amp;IF(E4=0,"  ","("&amp;E4&amp;") ")&amp;IF(G4="/",""," default "&amp;G4&amp;" ")&amp;IF(A4=1," auto_increment ",F4)&amp;" "&amp;" comment"&amp;" '"&amp;C4&amp;"',"))</f>
        <v>code varchar(100) not null  comment '编码',</v>
      </c>
    </row>
    <row r="5" spans="1:11" x14ac:dyDescent="0.25">
      <c r="A5" s="1">
        <v>3</v>
      </c>
      <c r="B5" s="1" t="s">
        <v>78</v>
      </c>
      <c r="C5" s="1" t="s">
        <v>37</v>
      </c>
      <c r="D5" s="1" t="s">
        <v>258</v>
      </c>
      <c r="E5" s="1">
        <v>100</v>
      </c>
      <c r="F5" s="1" t="s">
        <v>253</v>
      </c>
      <c r="G5" s="1" t="s">
        <v>251</v>
      </c>
      <c r="H5" s="1" t="s">
        <v>78</v>
      </c>
      <c r="I5" s="1" t="s">
        <v>77</v>
      </c>
      <c r="K5" s="2" t="str">
        <f t="shared" si="0"/>
        <v>name varchar(100) not null  comment '名称',</v>
      </c>
    </row>
    <row r="6" spans="1:11" x14ac:dyDescent="0.25">
      <c r="A6" s="1">
        <v>4</v>
      </c>
      <c r="B6" s="1" t="s">
        <v>120</v>
      </c>
      <c r="C6" s="1" t="s">
        <v>14</v>
      </c>
      <c r="D6" s="1" t="s">
        <v>258</v>
      </c>
      <c r="E6" s="1">
        <v>100</v>
      </c>
      <c r="F6" s="1" t="s">
        <v>254</v>
      </c>
      <c r="G6" s="1" t="s">
        <v>251</v>
      </c>
      <c r="H6" s="1" t="s">
        <v>120</v>
      </c>
      <c r="I6" s="1" t="s">
        <v>68</v>
      </c>
      <c r="K6" s="2" t="str">
        <f t="shared" si="0"/>
        <v>mencode varchar(100) null  comment '助记码',</v>
      </c>
    </row>
    <row r="7" spans="1:11" x14ac:dyDescent="0.25">
      <c r="A7" s="1">
        <v>5</v>
      </c>
      <c r="B7" s="1" t="s">
        <v>177</v>
      </c>
      <c r="C7" s="1" t="s">
        <v>178</v>
      </c>
      <c r="D7" s="1" t="s">
        <v>258</v>
      </c>
      <c r="E7" s="1">
        <v>100</v>
      </c>
      <c r="F7" s="1" t="s">
        <v>254</v>
      </c>
      <c r="G7" s="1" t="s">
        <v>251</v>
      </c>
      <c r="H7" s="1" t="s">
        <v>177</v>
      </c>
      <c r="I7" s="1" t="s">
        <v>68</v>
      </c>
      <c r="K7" s="2" t="str">
        <f t="shared" si="0"/>
        <v>innercode varchar(100) null  comment '内部编码',</v>
      </c>
    </row>
    <row r="8" spans="1:11" x14ac:dyDescent="0.25">
      <c r="A8" s="1">
        <v>6</v>
      </c>
      <c r="B8" s="1" t="s">
        <v>12</v>
      </c>
      <c r="C8" s="1" t="s">
        <v>39</v>
      </c>
      <c r="D8" s="1" t="s">
        <v>258</v>
      </c>
      <c r="E8" s="1">
        <v>100</v>
      </c>
      <c r="F8" s="1" t="s">
        <v>254</v>
      </c>
      <c r="G8" s="1" t="s">
        <v>251</v>
      </c>
      <c r="H8" s="1" t="s">
        <v>12</v>
      </c>
      <c r="I8" s="1" t="s">
        <v>68</v>
      </c>
      <c r="K8" s="2" t="str">
        <f t="shared" si="0"/>
        <v>shortname varchar(100) null  comment '简称',</v>
      </c>
    </row>
    <row r="9" spans="1:11" x14ac:dyDescent="0.25">
      <c r="A9" s="1">
        <v>7</v>
      </c>
      <c r="B9" s="1" t="s">
        <v>7</v>
      </c>
      <c r="C9" s="1" t="s">
        <v>35</v>
      </c>
      <c r="D9" s="1" t="s">
        <v>61</v>
      </c>
      <c r="F9" s="1" t="s">
        <v>254</v>
      </c>
      <c r="G9" s="1" t="s">
        <v>251</v>
      </c>
      <c r="H9" s="1" t="s">
        <v>7</v>
      </c>
      <c r="I9" s="1" t="s">
        <v>65</v>
      </c>
      <c r="K9" s="2" t="str">
        <f t="shared" si="0"/>
        <v>pk_group int  null  comment '集团',</v>
      </c>
    </row>
    <row r="10" spans="1:11" x14ac:dyDescent="0.25">
      <c r="A10" s="1">
        <v>8</v>
      </c>
      <c r="B10" s="1" t="s">
        <v>122</v>
      </c>
      <c r="C10" s="1" t="s">
        <v>179</v>
      </c>
      <c r="D10" s="1" t="s">
        <v>61</v>
      </c>
      <c r="F10" s="1" t="s">
        <v>254</v>
      </c>
      <c r="G10" s="1" t="s">
        <v>251</v>
      </c>
      <c r="H10" s="1" t="s">
        <v>122</v>
      </c>
      <c r="I10" s="1" t="s">
        <v>65</v>
      </c>
      <c r="K10" s="2" t="str">
        <f t="shared" si="0"/>
        <v>pk_superior int  null  comment '上级组织',</v>
      </c>
    </row>
    <row r="11" spans="1:11" x14ac:dyDescent="0.25">
      <c r="A11" s="1">
        <v>9</v>
      </c>
      <c r="B11" s="1" t="s">
        <v>180</v>
      </c>
      <c r="C11" s="1" t="s">
        <v>181</v>
      </c>
      <c r="D11" s="1" t="s">
        <v>258</v>
      </c>
      <c r="E11" s="1">
        <v>50</v>
      </c>
      <c r="F11" s="1" t="s">
        <v>254</v>
      </c>
      <c r="G11" s="1" t="s">
        <v>251</v>
      </c>
      <c r="H11" s="1" t="s">
        <v>180</v>
      </c>
      <c r="I11" s="1" t="s">
        <v>68</v>
      </c>
      <c r="K11" s="2" t="str">
        <f t="shared" si="0"/>
        <v>organizationcode varchar(50) null  comment '组织机构码',</v>
      </c>
    </row>
    <row r="12" spans="1:11" x14ac:dyDescent="0.25">
      <c r="A12" s="1">
        <v>10</v>
      </c>
      <c r="B12" s="1" t="s">
        <v>94</v>
      </c>
      <c r="C12" s="1" t="s">
        <v>105</v>
      </c>
      <c r="D12" s="1" t="s">
        <v>61</v>
      </c>
      <c r="F12" s="1" t="s">
        <v>254</v>
      </c>
      <c r="G12" s="1" t="s">
        <v>251</v>
      </c>
      <c r="H12" s="1" t="s">
        <v>94</v>
      </c>
      <c r="I12" s="1" t="s">
        <v>65</v>
      </c>
      <c r="K12" s="2" t="str">
        <f t="shared" si="0"/>
        <v>principal int  null  comment '负责人',</v>
      </c>
    </row>
    <row r="13" spans="1:11" x14ac:dyDescent="0.25">
      <c r="A13" s="1">
        <v>11</v>
      </c>
      <c r="B13" s="1" t="s">
        <v>164</v>
      </c>
      <c r="C13" s="1" t="s">
        <v>165</v>
      </c>
      <c r="D13" s="1" t="s">
        <v>258</v>
      </c>
      <c r="E13" s="1">
        <v>50</v>
      </c>
      <c r="F13" s="1" t="s">
        <v>254</v>
      </c>
      <c r="G13" s="1" t="s">
        <v>251</v>
      </c>
      <c r="H13" s="1" t="s">
        <v>164</v>
      </c>
      <c r="I13" s="1" t="s">
        <v>68</v>
      </c>
      <c r="K13" s="2" t="str">
        <f t="shared" si="0"/>
        <v>tel varchar(50) null  comment '联系电话',</v>
      </c>
    </row>
    <row r="14" spans="1:11" x14ac:dyDescent="0.25">
      <c r="A14" s="1">
        <v>12</v>
      </c>
      <c r="B14" s="1" t="s">
        <v>92</v>
      </c>
      <c r="C14" s="1" t="s">
        <v>169</v>
      </c>
      <c r="D14" s="1" t="s">
        <v>258</v>
      </c>
      <c r="E14" s="1">
        <v>200</v>
      </c>
      <c r="F14" s="1" t="s">
        <v>254</v>
      </c>
      <c r="G14" s="1" t="s">
        <v>251</v>
      </c>
      <c r="H14" s="1" t="s">
        <v>92</v>
      </c>
      <c r="I14" s="1" t="s">
        <v>68</v>
      </c>
      <c r="K14" s="2" t="str">
        <f t="shared" si="0"/>
        <v>address varchar(200) null  comment '地址',</v>
      </c>
    </row>
    <row r="15" spans="1:11" x14ac:dyDescent="0.25">
      <c r="A15" s="1">
        <v>13</v>
      </c>
      <c r="B15" s="1" t="s">
        <v>172</v>
      </c>
      <c r="C15" s="1" t="s">
        <v>173</v>
      </c>
      <c r="D15" s="1" t="s">
        <v>258</v>
      </c>
      <c r="E15" s="1">
        <v>200</v>
      </c>
      <c r="F15" s="1" t="s">
        <v>254</v>
      </c>
      <c r="G15" s="1" t="s">
        <v>251</v>
      </c>
      <c r="H15" s="1" t="s">
        <v>172</v>
      </c>
      <c r="I15" s="1" t="s">
        <v>68</v>
      </c>
      <c r="K15" s="2" t="str">
        <f t="shared" si="0"/>
        <v>introduction varchar(200) null  comment '简介',</v>
      </c>
    </row>
    <row r="16" spans="1:11" x14ac:dyDescent="0.25">
      <c r="A16" s="1">
        <v>14</v>
      </c>
      <c r="B16" s="1" t="s">
        <v>174</v>
      </c>
      <c r="C16" s="1" t="s">
        <v>175</v>
      </c>
      <c r="D16" s="1" t="s">
        <v>258</v>
      </c>
      <c r="E16" s="1">
        <v>200</v>
      </c>
      <c r="F16" s="1" t="s">
        <v>254</v>
      </c>
      <c r="G16" s="1" t="s">
        <v>251</v>
      </c>
      <c r="H16" s="1" t="s">
        <v>174</v>
      </c>
      <c r="I16" s="1" t="s">
        <v>68</v>
      </c>
      <c r="K16" s="2" t="str">
        <f t="shared" si="0"/>
        <v>countryarea varchar(200) null  comment '行政区划',</v>
      </c>
    </row>
    <row r="17" spans="1:11" x14ac:dyDescent="0.25">
      <c r="A17" s="1">
        <v>15</v>
      </c>
      <c r="B17" s="1" t="s">
        <v>156</v>
      </c>
      <c r="C17" s="1" t="s">
        <v>157</v>
      </c>
      <c r="D17" s="1" t="s">
        <v>64</v>
      </c>
      <c r="F17" s="1" t="s">
        <v>254</v>
      </c>
      <c r="G17" s="1" t="s">
        <v>251</v>
      </c>
      <c r="H17" s="1" t="s">
        <v>156</v>
      </c>
      <c r="I17" s="1" t="s">
        <v>67</v>
      </c>
      <c r="K17" s="2" t="str">
        <f t="shared" si="0"/>
        <v>establishdate datetime  null  comment '成立日期',</v>
      </c>
    </row>
    <row r="18" spans="1:11" x14ac:dyDescent="0.25">
      <c r="A18" s="1">
        <v>16</v>
      </c>
      <c r="B18" s="1" t="s">
        <v>9</v>
      </c>
      <c r="C18" s="1" t="s">
        <v>38</v>
      </c>
      <c r="D18" s="1" t="s">
        <v>258</v>
      </c>
      <c r="E18" s="1">
        <v>20</v>
      </c>
      <c r="F18" s="1" t="s">
        <v>254</v>
      </c>
      <c r="G18" s="1" t="s">
        <v>251</v>
      </c>
      <c r="H18" s="1" t="s">
        <v>9</v>
      </c>
      <c r="I18" s="1" t="s">
        <v>68</v>
      </c>
      <c r="K18" s="2" t="str">
        <f t="shared" si="0"/>
        <v>version varchar(20) null  comment '版本',</v>
      </c>
    </row>
    <row r="19" spans="1:11" x14ac:dyDescent="0.25">
      <c r="A19" s="1">
        <v>17</v>
      </c>
      <c r="B19" s="1" t="s">
        <v>160</v>
      </c>
      <c r="C19" s="1" t="s">
        <v>161</v>
      </c>
      <c r="D19" s="1" t="s">
        <v>258</v>
      </c>
      <c r="E19" s="1">
        <v>200</v>
      </c>
      <c r="F19" s="1" t="s">
        <v>254</v>
      </c>
      <c r="G19" s="1" t="s">
        <v>251</v>
      </c>
      <c r="H19" s="1" t="s">
        <v>160</v>
      </c>
      <c r="I19" s="1" t="s">
        <v>68</v>
      </c>
      <c r="K19" s="2" t="str">
        <f t="shared" si="0"/>
        <v>ename varchar(200) null  comment '英文名称',</v>
      </c>
    </row>
    <row r="20" spans="1:11" x14ac:dyDescent="0.25">
      <c r="A20" s="1">
        <v>18</v>
      </c>
      <c r="B20" s="1" t="s">
        <v>150</v>
      </c>
      <c r="C20" s="1" t="s">
        <v>151</v>
      </c>
      <c r="D20" s="1" t="s">
        <v>61</v>
      </c>
      <c r="F20" s="1" t="s">
        <v>254</v>
      </c>
      <c r="G20" s="1" t="s">
        <v>251</v>
      </c>
      <c r="H20" s="1" t="s">
        <v>150</v>
      </c>
      <c r="I20" s="1" t="s">
        <v>65</v>
      </c>
      <c r="K20" s="2" t="str">
        <f t="shared" si="0"/>
        <v>pk_country int  null  comment '国家或地区',</v>
      </c>
    </row>
    <row r="21" spans="1:11" x14ac:dyDescent="0.25">
      <c r="A21" s="1">
        <v>19</v>
      </c>
      <c r="B21" s="1" t="s">
        <v>152</v>
      </c>
      <c r="C21" s="1" t="s">
        <v>153</v>
      </c>
      <c r="D21" s="1" t="s">
        <v>61</v>
      </c>
      <c r="F21" s="1" t="s">
        <v>254</v>
      </c>
      <c r="G21" s="1" t="s">
        <v>251</v>
      </c>
      <c r="H21" s="1" t="s">
        <v>152</v>
      </c>
      <c r="I21" s="1" t="s">
        <v>65</v>
      </c>
      <c r="K21" s="2" t="str">
        <f t="shared" si="0"/>
        <v>pk_timezone int  null  comment '时区',</v>
      </c>
    </row>
    <row r="22" spans="1:11" x14ac:dyDescent="0.25">
      <c r="A22" s="1">
        <v>20</v>
      </c>
      <c r="B22" s="1" t="s">
        <v>29</v>
      </c>
      <c r="C22" s="1" t="s">
        <v>52</v>
      </c>
      <c r="D22" s="1" t="s">
        <v>61</v>
      </c>
      <c r="F22" s="1" t="s">
        <v>253</v>
      </c>
      <c r="G22" s="1">
        <v>1</v>
      </c>
      <c r="H22" s="1" t="s">
        <v>29</v>
      </c>
      <c r="I22" s="1" t="s">
        <v>65</v>
      </c>
      <c r="K22" s="2" t="str">
        <f t="shared" si="0"/>
        <v>enablestate int   default 1 not null  comment '启用状态',</v>
      </c>
    </row>
    <row r="23" spans="1:11" x14ac:dyDescent="0.25">
      <c r="A23" s="1">
        <v>21</v>
      </c>
      <c r="B23" s="1" t="s">
        <v>70</v>
      </c>
      <c r="C23" s="1" t="s">
        <v>71</v>
      </c>
      <c r="D23" s="1" t="s">
        <v>258</v>
      </c>
      <c r="E23" s="1">
        <v>200</v>
      </c>
      <c r="F23" s="1" t="s">
        <v>254</v>
      </c>
      <c r="G23" s="1" t="s">
        <v>251</v>
      </c>
      <c r="H23" s="1" t="s">
        <v>70</v>
      </c>
      <c r="I23" s="1" t="s">
        <v>68</v>
      </c>
      <c r="K23" s="2" t="str">
        <f t="shared" si="0"/>
        <v>note varchar(200) null  comment '备注',</v>
      </c>
    </row>
    <row r="24" spans="1:11" x14ac:dyDescent="0.25">
      <c r="A24" s="1">
        <v>22</v>
      </c>
      <c r="B24" s="1" t="s">
        <v>30</v>
      </c>
      <c r="C24" s="1" t="s">
        <v>55</v>
      </c>
      <c r="D24" s="1" t="s">
        <v>61</v>
      </c>
      <c r="F24" s="1" t="s">
        <v>253</v>
      </c>
      <c r="G24" s="1" t="s">
        <v>251</v>
      </c>
      <c r="H24" s="1" t="s">
        <v>30</v>
      </c>
      <c r="I24" s="1" t="s">
        <v>65</v>
      </c>
      <c r="K24" s="2" t="str">
        <f t="shared" si="0"/>
        <v>creator int  not null  comment '创建人',</v>
      </c>
    </row>
    <row r="25" spans="1:11" x14ac:dyDescent="0.25">
      <c r="A25" s="1">
        <v>23</v>
      </c>
      <c r="B25" s="1" t="s">
        <v>31</v>
      </c>
      <c r="C25" s="1" t="s">
        <v>53</v>
      </c>
      <c r="D25" s="1" t="s">
        <v>64</v>
      </c>
      <c r="F25" s="1" t="s">
        <v>253</v>
      </c>
      <c r="G25" s="1" t="s">
        <v>251</v>
      </c>
      <c r="H25" s="1" t="s">
        <v>31</v>
      </c>
      <c r="I25" s="1" t="s">
        <v>67</v>
      </c>
      <c r="K25" s="2" t="str">
        <f t="shared" si="0"/>
        <v>creationtime datetime  not null  comment '创建时间',</v>
      </c>
    </row>
    <row r="26" spans="1:11" x14ac:dyDescent="0.25">
      <c r="A26" s="1">
        <v>24</v>
      </c>
      <c r="B26" s="1" t="s">
        <v>32</v>
      </c>
      <c r="C26" s="1" t="s">
        <v>54</v>
      </c>
      <c r="D26" s="1" t="s">
        <v>61</v>
      </c>
      <c r="F26" s="1" t="s">
        <v>254</v>
      </c>
      <c r="G26" s="1" t="s">
        <v>251</v>
      </c>
      <c r="H26" s="1" t="s">
        <v>32</v>
      </c>
      <c r="I26" s="1" t="s">
        <v>65</v>
      </c>
      <c r="K26" s="2" t="str">
        <f t="shared" si="0"/>
        <v>modifier int  null  comment '修改人',</v>
      </c>
    </row>
    <row r="27" spans="1:11" x14ac:dyDescent="0.25">
      <c r="A27" s="1">
        <v>25</v>
      </c>
      <c r="B27" s="1" t="s">
        <v>33</v>
      </c>
      <c r="C27" s="1" t="s">
        <v>56</v>
      </c>
      <c r="D27" s="1" t="s">
        <v>64</v>
      </c>
      <c r="F27" s="1" t="s">
        <v>254</v>
      </c>
      <c r="G27" s="1" t="s">
        <v>251</v>
      </c>
      <c r="H27" s="1" t="s">
        <v>33</v>
      </c>
      <c r="I27" s="1" t="s">
        <v>67</v>
      </c>
      <c r="K27" s="2" t="str">
        <f t="shared" si="0"/>
        <v>modifiedtime datetime  null  comment '修改时间',</v>
      </c>
    </row>
    <row r="28" spans="1:11" x14ac:dyDescent="0.25">
      <c r="A28" s="1">
        <v>26</v>
      </c>
      <c r="B28" s="1" t="s">
        <v>57</v>
      </c>
      <c r="C28" s="1" t="s">
        <v>58</v>
      </c>
      <c r="D28" s="1" t="s">
        <v>61</v>
      </c>
      <c r="F28" s="1" t="s">
        <v>253</v>
      </c>
      <c r="G28" s="1">
        <v>0</v>
      </c>
      <c r="H28" s="1" t="s">
        <v>57</v>
      </c>
      <c r="I28" s="1" t="s">
        <v>65</v>
      </c>
      <c r="K28" s="2" t="str">
        <f t="shared" si="0"/>
        <v>dr int   default 0 not null  comment '删除标志',</v>
      </c>
    </row>
    <row r="29" spans="1:11" x14ac:dyDescent="0.25">
      <c r="A29" s="1">
        <v>27</v>
      </c>
      <c r="B29" s="1" t="s">
        <v>59</v>
      </c>
      <c r="C29" s="1" t="s">
        <v>60</v>
      </c>
      <c r="D29" s="1" t="s">
        <v>89</v>
      </c>
      <c r="F29" s="1" t="s">
        <v>253</v>
      </c>
      <c r="G29" s="1" t="s">
        <v>251</v>
      </c>
      <c r="H29" s="1" t="s">
        <v>59</v>
      </c>
      <c r="I29" s="1" t="s">
        <v>67</v>
      </c>
      <c r="K29" s="2" t="str">
        <f t="shared" si="0"/>
        <v>ts datetime  not null  comment '时间戳',</v>
      </c>
    </row>
    <row r="30" spans="1:11" x14ac:dyDescent="0.25">
      <c r="A30" s="1" t="s">
        <v>262</v>
      </c>
      <c r="F30" s="1" t="s">
        <v>254</v>
      </c>
      <c r="G30" s="1" t="s">
        <v>251</v>
      </c>
      <c r="K30" s="2" t="str">
        <f t="shared" si="0"/>
        <v>constraint org_org_pk_org_uindex  unique  (pk_org) ) comment'组织信息'; alter table org_org  add primary key(pk_org);</v>
      </c>
    </row>
  </sheetData>
  <phoneticPr fontId="1" type="noConversion"/>
  <dataValidations count="1">
    <dataValidation type="list" allowBlank="1" showInputMessage="1" showErrorMessage="1" sqref="F3:F30" xr:uid="{4D32F1BC-01E9-4E3B-9A7E-A03C4E02F0DB}">
      <formula1>"null,not null"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788E5-D659-4FF8-A4F7-BF10A36DA954}">
  <dimension ref="A1:K30"/>
  <sheetViews>
    <sheetView workbookViewId="0">
      <selection activeCell="K2" sqref="K2:K30"/>
    </sheetView>
  </sheetViews>
  <sheetFormatPr defaultRowHeight="13.8" x14ac:dyDescent="0.25"/>
  <cols>
    <col min="1" max="1" width="5.5546875" style="1" bestFit="1" customWidth="1"/>
    <col min="2" max="2" width="13" style="1" bestFit="1" customWidth="1"/>
    <col min="3" max="6" width="9.5546875" style="1" bestFit="1" customWidth="1"/>
    <col min="7" max="7" width="8.88671875" style="1"/>
    <col min="8" max="8" width="13" style="1" bestFit="1" customWidth="1"/>
    <col min="9" max="9" width="9.5546875" style="1" bestFit="1" customWidth="1"/>
    <col min="10" max="10" width="8.88671875" style="1"/>
    <col min="11" max="11" width="116.5546875" style="1" bestFit="1" customWidth="1"/>
    <col min="12" max="16384" width="8.88671875" style="1"/>
  </cols>
  <sheetData>
    <row r="1" spans="1:11" x14ac:dyDescent="0.25">
      <c r="B1" s="1" t="s">
        <v>255</v>
      </c>
      <c r="C1" s="1" t="s">
        <v>265</v>
      </c>
      <c r="D1" s="1" t="s">
        <v>71</v>
      </c>
      <c r="E1" s="1" t="s">
        <v>274</v>
      </c>
      <c r="K1" s="2"/>
    </row>
    <row r="2" spans="1:11" x14ac:dyDescent="0.25">
      <c r="A2" s="1" t="s">
        <v>5</v>
      </c>
      <c r="B2" s="1" t="s">
        <v>0</v>
      </c>
      <c r="C2" s="1" t="s">
        <v>1</v>
      </c>
      <c r="D2" s="1" t="s">
        <v>2</v>
      </c>
      <c r="E2" s="1" t="s">
        <v>250</v>
      </c>
      <c r="F2" s="1" t="s">
        <v>252</v>
      </c>
      <c r="G2" s="1" t="s">
        <v>249</v>
      </c>
      <c r="H2" s="1" t="s">
        <v>3</v>
      </c>
      <c r="I2" s="1" t="s">
        <v>4</v>
      </c>
      <c r="K2" s="2" t="str">
        <f>"create table if not exists "&amp;C1&amp;" ("</f>
        <v>create table if not exists org_dept (</v>
      </c>
    </row>
    <row r="3" spans="1:11" x14ac:dyDescent="0.25">
      <c r="A3" s="1">
        <v>1</v>
      </c>
      <c r="B3" s="1" t="s">
        <v>182</v>
      </c>
      <c r="C3" s="1" t="s">
        <v>34</v>
      </c>
      <c r="D3" s="1" t="s">
        <v>61</v>
      </c>
      <c r="F3" s="1" t="s">
        <v>253</v>
      </c>
      <c r="G3" s="1" t="s">
        <v>251</v>
      </c>
      <c r="H3" s="1" t="s">
        <v>182</v>
      </c>
      <c r="I3" s="1" t="s">
        <v>65</v>
      </c>
      <c r="K3" s="2" t="str">
        <f>IF(A3=0,"",IF(A3="end","constraint "&amp;$C$1&amp;"_"&amp;$B$3&amp;"_uindex  unique  ("&amp;$B$3&amp;") ) comment'"&amp;$E$1&amp;"'; alter table "&amp;$C$1&amp;"  add primary key("&amp;$B$3&amp;");",B3&amp;" "&amp;D3&amp;IF(E3=0,"  ","("&amp;E3&amp;") ")&amp;IF(G3="/",""," default "&amp;G3&amp;" ")&amp;IF(A3=1," auto_increment ",F3)&amp;" "&amp;" comment"&amp;" '"&amp;C3&amp;"',"))</f>
        <v>pk_dept int   auto_increment   comment '主键',</v>
      </c>
    </row>
    <row r="4" spans="1:11" x14ac:dyDescent="0.25">
      <c r="A4" s="1">
        <v>2</v>
      </c>
      <c r="B4" s="1" t="s">
        <v>76</v>
      </c>
      <c r="C4" s="1" t="s">
        <v>168</v>
      </c>
      <c r="D4" s="1" t="s">
        <v>258</v>
      </c>
      <c r="E4" s="1">
        <v>100</v>
      </c>
      <c r="F4" s="1" t="s">
        <v>253</v>
      </c>
      <c r="G4" s="1" t="s">
        <v>251</v>
      </c>
      <c r="H4" s="1" t="s">
        <v>76</v>
      </c>
      <c r="I4" s="1" t="s">
        <v>77</v>
      </c>
      <c r="K4" s="2" t="str">
        <f t="shared" ref="K4:K30" si="0">IF(A4=0,"",IF(A4="end","constraint "&amp;$C$1&amp;"_"&amp;$B$3&amp;"_uindex  unique  ("&amp;$B$3&amp;") ) comment'"&amp;$E$1&amp;"'; alter table "&amp;$C$1&amp;"  add primary key("&amp;$B$3&amp;");",B4&amp;" "&amp;D4&amp;IF(E4=0,"  ","("&amp;E4&amp;") ")&amp;IF(G4="/",""," default "&amp;G4&amp;" ")&amp;IF(A4=1," auto_increment ",F4)&amp;" "&amp;" comment"&amp;" '"&amp;C4&amp;"',"))</f>
        <v>code varchar(100) not null  comment '编码',</v>
      </c>
    </row>
    <row r="5" spans="1:11" x14ac:dyDescent="0.25">
      <c r="A5" s="1">
        <v>3</v>
      </c>
      <c r="B5" s="1" t="s">
        <v>78</v>
      </c>
      <c r="C5" s="1" t="s">
        <v>37</v>
      </c>
      <c r="D5" s="1" t="s">
        <v>258</v>
      </c>
      <c r="E5" s="1">
        <v>100</v>
      </c>
      <c r="F5" s="1" t="s">
        <v>253</v>
      </c>
      <c r="G5" s="1" t="s">
        <v>251</v>
      </c>
      <c r="H5" s="1" t="s">
        <v>78</v>
      </c>
      <c r="I5" s="1" t="s">
        <v>77</v>
      </c>
      <c r="K5" s="2" t="str">
        <f t="shared" si="0"/>
        <v>name varchar(100) not null  comment '名称',</v>
      </c>
    </row>
    <row r="6" spans="1:11" x14ac:dyDescent="0.25">
      <c r="A6" s="1">
        <v>4</v>
      </c>
      <c r="B6" s="1" t="s">
        <v>120</v>
      </c>
      <c r="C6" s="1" t="s">
        <v>14</v>
      </c>
      <c r="D6" s="1" t="s">
        <v>258</v>
      </c>
      <c r="E6" s="1">
        <v>100</v>
      </c>
      <c r="F6" s="1" t="s">
        <v>254</v>
      </c>
      <c r="G6" s="1" t="s">
        <v>251</v>
      </c>
      <c r="H6" s="1" t="s">
        <v>120</v>
      </c>
      <c r="I6" s="1" t="s">
        <v>68</v>
      </c>
      <c r="K6" s="2" t="str">
        <f t="shared" si="0"/>
        <v>mencode varchar(100) null  comment '助记码',</v>
      </c>
    </row>
    <row r="7" spans="1:11" x14ac:dyDescent="0.25">
      <c r="A7" s="1">
        <v>5</v>
      </c>
      <c r="B7" s="1" t="s">
        <v>177</v>
      </c>
      <c r="C7" s="1" t="s">
        <v>178</v>
      </c>
      <c r="D7" s="1" t="s">
        <v>258</v>
      </c>
      <c r="E7" s="1">
        <v>100</v>
      </c>
      <c r="F7" s="1" t="s">
        <v>254</v>
      </c>
      <c r="G7" s="1" t="s">
        <v>251</v>
      </c>
      <c r="H7" s="1" t="s">
        <v>177</v>
      </c>
      <c r="I7" s="1" t="s">
        <v>68</v>
      </c>
      <c r="K7" s="2" t="str">
        <f t="shared" si="0"/>
        <v>innercode varchar(100) null  comment '内部编码',</v>
      </c>
    </row>
    <row r="8" spans="1:11" x14ac:dyDescent="0.25">
      <c r="A8" s="1">
        <v>6</v>
      </c>
      <c r="B8" s="1" t="s">
        <v>12</v>
      </c>
      <c r="C8" s="1" t="s">
        <v>39</v>
      </c>
      <c r="D8" s="1" t="s">
        <v>258</v>
      </c>
      <c r="E8" s="1">
        <v>100</v>
      </c>
      <c r="F8" s="1" t="s">
        <v>254</v>
      </c>
      <c r="G8" s="1" t="s">
        <v>251</v>
      </c>
      <c r="H8" s="1" t="s">
        <v>12</v>
      </c>
      <c r="I8" s="1" t="s">
        <v>68</v>
      </c>
      <c r="K8" s="2" t="str">
        <f t="shared" si="0"/>
        <v>shortname varchar(100) null  comment '简称',</v>
      </c>
    </row>
    <row r="9" spans="1:11" x14ac:dyDescent="0.25">
      <c r="A9" s="1">
        <v>7</v>
      </c>
      <c r="B9" s="1" t="s">
        <v>7</v>
      </c>
      <c r="C9" s="1" t="s">
        <v>35</v>
      </c>
      <c r="D9" s="1" t="s">
        <v>61</v>
      </c>
      <c r="F9" s="1" t="s">
        <v>253</v>
      </c>
      <c r="G9" s="1" t="s">
        <v>251</v>
      </c>
      <c r="H9" s="1" t="s">
        <v>7</v>
      </c>
      <c r="I9" s="1" t="s">
        <v>65</v>
      </c>
      <c r="K9" s="2" t="str">
        <f t="shared" si="0"/>
        <v>pk_group int  not null  comment '集团',</v>
      </c>
    </row>
    <row r="10" spans="1:11" x14ac:dyDescent="0.25">
      <c r="A10" s="1">
        <v>8</v>
      </c>
      <c r="B10" s="1" t="s">
        <v>8</v>
      </c>
      <c r="C10" s="1" t="s">
        <v>36</v>
      </c>
      <c r="D10" s="1" t="s">
        <v>61</v>
      </c>
      <c r="F10" s="1" t="s">
        <v>253</v>
      </c>
      <c r="G10" s="1" t="s">
        <v>251</v>
      </c>
      <c r="H10" s="1" t="s">
        <v>8</v>
      </c>
      <c r="I10" s="1" t="s">
        <v>65</v>
      </c>
      <c r="K10" s="2" t="str">
        <f t="shared" si="0"/>
        <v>pk_org int  not null  comment '组织',</v>
      </c>
    </row>
    <row r="11" spans="1:11" x14ac:dyDescent="0.25">
      <c r="A11" s="1">
        <v>9</v>
      </c>
      <c r="B11" s="1" t="s">
        <v>122</v>
      </c>
      <c r="C11" s="1" t="s">
        <v>183</v>
      </c>
      <c r="D11" s="1" t="s">
        <v>61</v>
      </c>
      <c r="F11" s="1" t="s">
        <v>254</v>
      </c>
      <c r="G11" s="1" t="s">
        <v>251</v>
      </c>
      <c r="H11" s="1" t="s">
        <v>122</v>
      </c>
      <c r="I11" s="1" t="s">
        <v>65</v>
      </c>
      <c r="K11" s="2" t="str">
        <f t="shared" si="0"/>
        <v>pk_superior int  null  comment '上级部门',</v>
      </c>
    </row>
    <row r="12" spans="1:11" x14ac:dyDescent="0.25">
      <c r="A12" s="1">
        <v>10</v>
      </c>
      <c r="B12" s="1" t="s">
        <v>184</v>
      </c>
      <c r="C12" s="1" t="s">
        <v>185</v>
      </c>
      <c r="D12" s="1" t="s">
        <v>61</v>
      </c>
      <c r="F12" s="1" t="s">
        <v>254</v>
      </c>
      <c r="G12" s="1" t="s">
        <v>251</v>
      </c>
      <c r="H12" s="1" t="s">
        <v>184</v>
      </c>
      <c r="I12" s="1" t="s">
        <v>65</v>
      </c>
      <c r="K12" s="2" t="str">
        <f t="shared" si="0"/>
        <v>depttype int  null  comment '部门类型',</v>
      </c>
    </row>
    <row r="13" spans="1:11" x14ac:dyDescent="0.25">
      <c r="A13" s="1">
        <v>11</v>
      </c>
      <c r="B13" s="1" t="s">
        <v>94</v>
      </c>
      <c r="C13" s="1" t="s">
        <v>105</v>
      </c>
      <c r="D13" s="1" t="s">
        <v>61</v>
      </c>
      <c r="F13" s="1" t="s">
        <v>254</v>
      </c>
      <c r="G13" s="1" t="s">
        <v>251</v>
      </c>
      <c r="H13" s="1" t="s">
        <v>94</v>
      </c>
      <c r="I13" s="1" t="s">
        <v>65</v>
      </c>
      <c r="K13" s="2" t="str">
        <f t="shared" si="0"/>
        <v>principal int  null  comment '负责人',</v>
      </c>
    </row>
    <row r="14" spans="1:11" x14ac:dyDescent="0.25">
      <c r="A14" s="1">
        <v>12</v>
      </c>
      <c r="B14" s="1" t="s">
        <v>164</v>
      </c>
      <c r="C14" s="1" t="s">
        <v>165</v>
      </c>
      <c r="D14" s="1" t="s">
        <v>258</v>
      </c>
      <c r="E14" s="1">
        <v>50</v>
      </c>
      <c r="F14" s="1" t="s">
        <v>254</v>
      </c>
      <c r="G14" s="1" t="s">
        <v>251</v>
      </c>
      <c r="H14" s="1" t="s">
        <v>164</v>
      </c>
      <c r="I14" s="1" t="s">
        <v>68</v>
      </c>
      <c r="K14" s="2" t="str">
        <f t="shared" si="0"/>
        <v>tel varchar(50) null  comment '联系电话',</v>
      </c>
    </row>
    <row r="15" spans="1:11" x14ac:dyDescent="0.25">
      <c r="A15" s="1">
        <v>13</v>
      </c>
      <c r="B15" s="1" t="s">
        <v>92</v>
      </c>
      <c r="C15" s="1" t="s">
        <v>169</v>
      </c>
      <c r="D15" s="1" t="s">
        <v>258</v>
      </c>
      <c r="E15" s="1">
        <v>200</v>
      </c>
      <c r="F15" s="1" t="s">
        <v>254</v>
      </c>
      <c r="G15" s="1" t="s">
        <v>251</v>
      </c>
      <c r="H15" s="1" t="s">
        <v>92</v>
      </c>
      <c r="I15" s="1" t="s">
        <v>68</v>
      </c>
      <c r="K15" s="2" t="str">
        <f t="shared" si="0"/>
        <v>address varchar(200) null  comment '地址',</v>
      </c>
    </row>
    <row r="16" spans="1:11" x14ac:dyDescent="0.25">
      <c r="A16" s="1">
        <v>14</v>
      </c>
      <c r="B16" s="1" t="s">
        <v>172</v>
      </c>
      <c r="C16" s="1" t="s">
        <v>173</v>
      </c>
      <c r="D16" s="1" t="s">
        <v>258</v>
      </c>
      <c r="E16" s="1">
        <v>200</v>
      </c>
      <c r="F16" s="1" t="s">
        <v>254</v>
      </c>
      <c r="G16" s="1" t="s">
        <v>251</v>
      </c>
      <c r="H16" s="1" t="s">
        <v>172</v>
      </c>
      <c r="I16" s="1" t="s">
        <v>68</v>
      </c>
      <c r="K16" s="2" t="str">
        <f t="shared" si="0"/>
        <v>introduction varchar(200) null  comment '简介',</v>
      </c>
    </row>
    <row r="17" spans="1:11" x14ac:dyDescent="0.25">
      <c r="A17" s="1">
        <v>15</v>
      </c>
      <c r="B17" s="1" t="s">
        <v>174</v>
      </c>
      <c r="C17" s="1" t="s">
        <v>175</v>
      </c>
      <c r="D17" s="1" t="s">
        <v>258</v>
      </c>
      <c r="E17" s="1">
        <v>200</v>
      </c>
      <c r="F17" s="1" t="s">
        <v>254</v>
      </c>
      <c r="G17" s="1" t="s">
        <v>251</v>
      </c>
      <c r="H17" s="1" t="s">
        <v>174</v>
      </c>
      <c r="I17" s="1" t="s">
        <v>68</v>
      </c>
      <c r="K17" s="2" t="str">
        <f t="shared" si="0"/>
        <v>countryarea varchar(200) null  comment '行政区划',</v>
      </c>
    </row>
    <row r="18" spans="1:11" x14ac:dyDescent="0.25">
      <c r="A18" s="1">
        <v>16</v>
      </c>
      <c r="B18" s="1" t="s">
        <v>156</v>
      </c>
      <c r="C18" s="1" t="s">
        <v>157</v>
      </c>
      <c r="D18" s="1" t="s">
        <v>64</v>
      </c>
      <c r="F18" s="1" t="s">
        <v>254</v>
      </c>
      <c r="G18" s="1" t="s">
        <v>251</v>
      </c>
      <c r="H18" s="1" t="s">
        <v>156</v>
      </c>
      <c r="I18" s="1" t="s">
        <v>67</v>
      </c>
      <c r="K18" s="2" t="str">
        <f t="shared" si="0"/>
        <v>establishdate datetime  null  comment '成立日期',</v>
      </c>
    </row>
    <row r="19" spans="1:11" x14ac:dyDescent="0.25">
      <c r="A19" s="1">
        <v>17</v>
      </c>
      <c r="B19" s="1" t="s">
        <v>9</v>
      </c>
      <c r="C19" s="1" t="s">
        <v>38</v>
      </c>
      <c r="D19" s="1" t="s">
        <v>258</v>
      </c>
      <c r="E19" s="1">
        <v>20</v>
      </c>
      <c r="F19" s="1" t="s">
        <v>254</v>
      </c>
      <c r="G19" s="1" t="s">
        <v>251</v>
      </c>
      <c r="H19" s="1" t="s">
        <v>9</v>
      </c>
      <c r="I19" s="1" t="s">
        <v>68</v>
      </c>
      <c r="K19" s="2" t="str">
        <f t="shared" si="0"/>
        <v>version varchar(20) null  comment '版本',</v>
      </c>
    </row>
    <row r="20" spans="1:11" x14ac:dyDescent="0.25">
      <c r="A20" s="1">
        <v>18</v>
      </c>
      <c r="B20" s="1" t="s">
        <v>160</v>
      </c>
      <c r="C20" s="1" t="s">
        <v>161</v>
      </c>
      <c r="D20" s="1" t="s">
        <v>258</v>
      </c>
      <c r="E20" s="1">
        <v>200</v>
      </c>
      <c r="F20" s="1" t="s">
        <v>254</v>
      </c>
      <c r="G20" s="1" t="s">
        <v>251</v>
      </c>
      <c r="H20" s="1" t="s">
        <v>160</v>
      </c>
      <c r="I20" s="1" t="s">
        <v>68</v>
      </c>
      <c r="K20" s="2" t="str">
        <f t="shared" si="0"/>
        <v>ename varchar(200) null  comment '英文名称',</v>
      </c>
    </row>
    <row r="21" spans="1:11" x14ac:dyDescent="0.25">
      <c r="A21" s="1">
        <v>19</v>
      </c>
      <c r="B21" s="1" t="s">
        <v>186</v>
      </c>
      <c r="C21" s="1" t="s">
        <v>187</v>
      </c>
      <c r="D21" s="1" t="s">
        <v>64</v>
      </c>
      <c r="F21" s="1" t="s">
        <v>254</v>
      </c>
      <c r="G21" s="1" t="s">
        <v>251</v>
      </c>
      <c r="H21" s="1" t="s">
        <v>186</v>
      </c>
      <c r="I21" s="1" t="s">
        <v>65</v>
      </c>
      <c r="K21" s="2" t="str">
        <f t="shared" si="0"/>
        <v>cancledate datetime  null  comment '撤销日期',</v>
      </c>
    </row>
    <row r="22" spans="1:11" x14ac:dyDescent="0.25">
      <c r="A22" s="1">
        <v>20</v>
      </c>
      <c r="B22" s="1" t="s">
        <v>29</v>
      </c>
      <c r="C22" s="1" t="s">
        <v>52</v>
      </c>
      <c r="D22" s="1" t="s">
        <v>61</v>
      </c>
      <c r="F22" s="1" t="s">
        <v>253</v>
      </c>
      <c r="G22" s="1">
        <v>1</v>
      </c>
      <c r="H22" s="1" t="s">
        <v>29</v>
      </c>
      <c r="I22" s="1" t="s">
        <v>65</v>
      </c>
      <c r="K22" s="2" t="str">
        <f t="shared" si="0"/>
        <v>enablestate int   default 1 not null  comment '启用状态',</v>
      </c>
    </row>
    <row r="23" spans="1:11" x14ac:dyDescent="0.25">
      <c r="A23" s="1">
        <v>21</v>
      </c>
      <c r="B23" s="1" t="s">
        <v>70</v>
      </c>
      <c r="C23" s="1" t="s">
        <v>71</v>
      </c>
      <c r="D23" s="1" t="s">
        <v>258</v>
      </c>
      <c r="E23" s="1">
        <v>200</v>
      </c>
      <c r="F23" s="1" t="s">
        <v>254</v>
      </c>
      <c r="G23" s="1" t="s">
        <v>251</v>
      </c>
      <c r="H23" s="1" t="s">
        <v>70</v>
      </c>
      <c r="I23" s="1" t="s">
        <v>68</v>
      </c>
      <c r="K23" s="2" t="str">
        <f t="shared" si="0"/>
        <v>note varchar(200) null  comment '备注',</v>
      </c>
    </row>
    <row r="24" spans="1:11" x14ac:dyDescent="0.25">
      <c r="A24" s="1">
        <v>22</v>
      </c>
      <c r="B24" s="1" t="s">
        <v>30</v>
      </c>
      <c r="C24" s="1" t="s">
        <v>55</v>
      </c>
      <c r="D24" s="1" t="s">
        <v>61</v>
      </c>
      <c r="F24" s="1" t="s">
        <v>253</v>
      </c>
      <c r="G24" s="1" t="s">
        <v>251</v>
      </c>
      <c r="H24" s="1" t="s">
        <v>30</v>
      </c>
      <c r="I24" s="1" t="s">
        <v>65</v>
      </c>
      <c r="K24" s="2" t="str">
        <f t="shared" si="0"/>
        <v>creator int  not null  comment '创建人',</v>
      </c>
    </row>
    <row r="25" spans="1:11" x14ac:dyDescent="0.25">
      <c r="A25" s="1">
        <v>23</v>
      </c>
      <c r="B25" s="1" t="s">
        <v>31</v>
      </c>
      <c r="C25" s="1" t="s">
        <v>53</v>
      </c>
      <c r="D25" s="1" t="s">
        <v>64</v>
      </c>
      <c r="F25" s="1" t="s">
        <v>253</v>
      </c>
      <c r="G25" s="1" t="s">
        <v>251</v>
      </c>
      <c r="H25" s="1" t="s">
        <v>31</v>
      </c>
      <c r="I25" s="1" t="s">
        <v>67</v>
      </c>
      <c r="K25" s="2" t="str">
        <f t="shared" si="0"/>
        <v>creationtime datetime  not null  comment '创建时间',</v>
      </c>
    </row>
    <row r="26" spans="1:11" x14ac:dyDescent="0.25">
      <c r="A26" s="1">
        <v>24</v>
      </c>
      <c r="B26" s="1" t="s">
        <v>32</v>
      </c>
      <c r="C26" s="1" t="s">
        <v>54</v>
      </c>
      <c r="D26" s="1" t="s">
        <v>61</v>
      </c>
      <c r="F26" s="1" t="s">
        <v>254</v>
      </c>
      <c r="G26" s="1" t="s">
        <v>251</v>
      </c>
      <c r="H26" s="1" t="s">
        <v>32</v>
      </c>
      <c r="I26" s="1" t="s">
        <v>65</v>
      </c>
      <c r="K26" s="2" t="str">
        <f t="shared" si="0"/>
        <v>modifier int  null  comment '修改人',</v>
      </c>
    </row>
    <row r="27" spans="1:11" x14ac:dyDescent="0.25">
      <c r="A27" s="1">
        <v>25</v>
      </c>
      <c r="B27" s="1" t="s">
        <v>33</v>
      </c>
      <c r="C27" s="1" t="s">
        <v>56</v>
      </c>
      <c r="D27" s="1" t="s">
        <v>64</v>
      </c>
      <c r="F27" s="1" t="s">
        <v>254</v>
      </c>
      <c r="G27" s="1" t="s">
        <v>251</v>
      </c>
      <c r="H27" s="1" t="s">
        <v>33</v>
      </c>
      <c r="I27" s="1" t="s">
        <v>67</v>
      </c>
      <c r="K27" s="2" t="str">
        <f t="shared" si="0"/>
        <v>modifiedtime datetime  null  comment '修改时间',</v>
      </c>
    </row>
    <row r="28" spans="1:11" x14ac:dyDescent="0.25">
      <c r="A28" s="1">
        <v>26</v>
      </c>
      <c r="B28" s="1" t="s">
        <v>57</v>
      </c>
      <c r="C28" s="1" t="s">
        <v>58</v>
      </c>
      <c r="D28" s="1" t="s">
        <v>61</v>
      </c>
      <c r="F28" s="1" t="s">
        <v>253</v>
      </c>
      <c r="G28" s="1">
        <v>0</v>
      </c>
      <c r="H28" s="1" t="s">
        <v>57</v>
      </c>
      <c r="I28" s="1" t="s">
        <v>65</v>
      </c>
      <c r="K28" s="2" t="str">
        <f t="shared" si="0"/>
        <v>dr int   default 0 not null  comment '删除标志',</v>
      </c>
    </row>
    <row r="29" spans="1:11" x14ac:dyDescent="0.25">
      <c r="A29" s="1">
        <v>27</v>
      </c>
      <c r="B29" s="1" t="s">
        <v>59</v>
      </c>
      <c r="C29" s="1" t="s">
        <v>60</v>
      </c>
      <c r="D29" s="1" t="s">
        <v>89</v>
      </c>
      <c r="F29" s="1" t="s">
        <v>253</v>
      </c>
      <c r="G29" s="1" t="s">
        <v>251</v>
      </c>
      <c r="H29" s="1" t="s">
        <v>59</v>
      </c>
      <c r="I29" s="1" t="s">
        <v>67</v>
      </c>
      <c r="K29" s="2" t="str">
        <f t="shared" si="0"/>
        <v>ts datetime  not null  comment '时间戳',</v>
      </c>
    </row>
    <row r="30" spans="1:11" x14ac:dyDescent="0.25">
      <c r="A30" s="1" t="s">
        <v>262</v>
      </c>
      <c r="F30" s="1" t="s">
        <v>254</v>
      </c>
      <c r="G30" s="1" t="s">
        <v>251</v>
      </c>
      <c r="K30" s="2" t="str">
        <f t="shared" si="0"/>
        <v>constraint org_dept_pk_dept_uindex  unique  (pk_dept) ) comment'部门信息'; alter table org_dept  add primary key(pk_dept);</v>
      </c>
    </row>
  </sheetData>
  <phoneticPr fontId="1" type="noConversion"/>
  <dataValidations count="1">
    <dataValidation type="list" allowBlank="1" showInputMessage="1" showErrorMessage="1" sqref="F3:F30" xr:uid="{F16028C6-CE18-44FF-A215-E6BD539D36CE}">
      <formula1>"null,not null"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FA18-DD30-4073-ABEB-26883D994C23}">
  <dimension ref="A1:K32"/>
  <sheetViews>
    <sheetView topLeftCell="A4" workbookViewId="0">
      <selection activeCell="K2" sqref="K2:K32"/>
    </sheetView>
  </sheetViews>
  <sheetFormatPr defaultRowHeight="13.8" x14ac:dyDescent="0.25"/>
  <cols>
    <col min="1" max="1" width="5.5546875" style="1" bestFit="1" customWidth="1"/>
    <col min="2" max="2" width="13" style="1" bestFit="1" customWidth="1"/>
    <col min="3" max="3" width="13.88671875" style="1" bestFit="1" customWidth="1"/>
    <col min="4" max="6" width="9.5546875" style="1" bestFit="1" customWidth="1"/>
    <col min="7" max="7" width="7.5546875" style="1" bestFit="1" customWidth="1"/>
    <col min="8" max="8" width="13" style="1" bestFit="1" customWidth="1"/>
    <col min="9" max="9" width="9.5546875" style="1" bestFit="1" customWidth="1"/>
    <col min="10" max="10" width="8.88671875" style="1"/>
    <col min="11" max="11" width="124.77734375" style="2" customWidth="1"/>
    <col min="12" max="16384" width="8.88671875" style="1"/>
  </cols>
  <sheetData>
    <row r="1" spans="1:11" x14ac:dyDescent="0.25">
      <c r="B1" s="1" t="s">
        <v>255</v>
      </c>
      <c r="C1" s="1" t="s">
        <v>257</v>
      </c>
      <c r="D1" s="1" t="s">
        <v>256</v>
      </c>
      <c r="E1" s="1" t="s">
        <v>241</v>
      </c>
    </row>
    <row r="2" spans="1:11" x14ac:dyDescent="0.25">
      <c r="A2" s="1" t="s">
        <v>5</v>
      </c>
      <c r="B2" s="1" t="s">
        <v>0</v>
      </c>
      <c r="C2" s="1" t="s">
        <v>1</v>
      </c>
      <c r="D2" s="1" t="s">
        <v>2</v>
      </c>
      <c r="E2" s="1" t="s">
        <v>250</v>
      </c>
      <c r="F2" s="1" t="s">
        <v>252</v>
      </c>
      <c r="G2" s="1" t="s">
        <v>249</v>
      </c>
      <c r="H2" s="1" t="s">
        <v>3</v>
      </c>
      <c r="I2" s="1" t="s">
        <v>4</v>
      </c>
      <c r="K2" s="2" t="str">
        <f>"create table if not exists "&amp;C1&amp;" ("</f>
        <v>create table if not exists bd_psndoc (</v>
      </c>
    </row>
    <row r="3" spans="1:11" x14ac:dyDescent="0.25">
      <c r="A3" s="1">
        <v>1</v>
      </c>
      <c r="B3" s="1" t="s">
        <v>190</v>
      </c>
      <c r="C3" s="1" t="s">
        <v>34</v>
      </c>
      <c r="D3" s="1" t="s">
        <v>74</v>
      </c>
      <c r="F3" s="1" t="s">
        <v>253</v>
      </c>
      <c r="G3" s="1" t="s">
        <v>251</v>
      </c>
      <c r="H3" s="1" t="s">
        <v>190</v>
      </c>
      <c r="I3" s="1" t="s">
        <v>75</v>
      </c>
      <c r="K3" s="2" t="str">
        <f>IF(A3=0,"",IF(A3="end","constraint "&amp;$C$1&amp;"_"&amp;$B$3&amp;"_uindex  unique  ("&amp;$B$3&amp;") ) comment'"&amp;$E$1&amp;"'; alter table "&amp;$C$1&amp;"  add primary key("&amp;$B$3&amp;");",B3&amp;" "&amp;D3&amp;IF(E3=0,"  ","("&amp;E3&amp;") ")&amp;IF(G3="/",""," default "&amp;G3&amp;" ")&amp;IF(A3=1," auto_increment ",F3)&amp;" "&amp;" comment"&amp;" '"&amp;C3&amp;"',"))</f>
        <v>pk_psndoc int   auto_increment   comment '主键',</v>
      </c>
    </row>
    <row r="4" spans="1:11" x14ac:dyDescent="0.25">
      <c r="A4" s="1">
        <v>2</v>
      </c>
      <c r="B4" s="1" t="s">
        <v>7</v>
      </c>
      <c r="C4" s="1" t="s">
        <v>35</v>
      </c>
      <c r="D4" s="1" t="s">
        <v>61</v>
      </c>
      <c r="F4" s="1" t="s">
        <v>253</v>
      </c>
      <c r="G4" s="1" t="s">
        <v>251</v>
      </c>
      <c r="H4" s="1" t="s">
        <v>7</v>
      </c>
      <c r="I4" s="1" t="s">
        <v>65</v>
      </c>
      <c r="K4" s="2" t="str">
        <f t="shared" ref="K4:K32" si="0">IF(A4=0,"",IF(A4="end","constraint "&amp;$C$1&amp;"_"&amp;$B$3&amp;"_uindex  unique  ("&amp;$B$3&amp;") ) comment'"&amp;$E$1&amp;"'; alter table "&amp;$C$1&amp;"  add primary key("&amp;$B$3&amp;");",B4&amp;" "&amp;D4&amp;IF(E4=0,"  ","("&amp;E4&amp;") ")&amp;IF(G4="/",""," default "&amp;G4&amp;" ")&amp;IF(A4=1," auto_increment ",F4)&amp;" "&amp;" comment"&amp;" '"&amp;C4&amp;"',"))</f>
        <v>pk_group int  not null  comment '集团',</v>
      </c>
    </row>
    <row r="5" spans="1:11" x14ac:dyDescent="0.25">
      <c r="A5" s="1">
        <v>3</v>
      </c>
      <c r="B5" s="1" t="s">
        <v>8</v>
      </c>
      <c r="C5" s="1" t="s">
        <v>36</v>
      </c>
      <c r="D5" s="1" t="s">
        <v>61</v>
      </c>
      <c r="F5" s="1" t="s">
        <v>253</v>
      </c>
      <c r="G5" s="1" t="s">
        <v>251</v>
      </c>
      <c r="H5" s="1" t="s">
        <v>8</v>
      </c>
      <c r="I5" s="1" t="s">
        <v>65</v>
      </c>
      <c r="K5" s="2" t="str">
        <f t="shared" si="0"/>
        <v>pk_org int  not null  comment '组织',</v>
      </c>
    </row>
    <row r="6" spans="1:11" x14ac:dyDescent="0.25">
      <c r="A6" s="1">
        <v>4</v>
      </c>
      <c r="B6" s="1" t="s">
        <v>76</v>
      </c>
      <c r="C6" s="1" t="s">
        <v>168</v>
      </c>
      <c r="D6" s="1" t="s">
        <v>258</v>
      </c>
      <c r="E6" s="1">
        <v>100</v>
      </c>
      <c r="F6" s="1" t="s">
        <v>253</v>
      </c>
      <c r="G6" s="1" t="s">
        <v>251</v>
      </c>
      <c r="H6" s="1" t="s">
        <v>76</v>
      </c>
      <c r="I6" s="1" t="s">
        <v>77</v>
      </c>
      <c r="K6" s="2" t="str">
        <f t="shared" si="0"/>
        <v>code varchar(100) not null  comment '编码',</v>
      </c>
    </row>
    <row r="7" spans="1:11" x14ac:dyDescent="0.25">
      <c r="A7" s="1">
        <v>5</v>
      </c>
      <c r="B7" s="1" t="s">
        <v>78</v>
      </c>
      <c r="C7" s="1" t="s">
        <v>37</v>
      </c>
      <c r="D7" s="1" t="s">
        <v>258</v>
      </c>
      <c r="E7" s="1">
        <v>100</v>
      </c>
      <c r="F7" s="1" t="s">
        <v>253</v>
      </c>
      <c r="G7" s="1" t="s">
        <v>251</v>
      </c>
      <c r="H7" s="1" t="s">
        <v>78</v>
      </c>
      <c r="I7" s="1" t="s">
        <v>77</v>
      </c>
      <c r="K7" s="2" t="str">
        <f t="shared" si="0"/>
        <v>name varchar(100) not null  comment '名称',</v>
      </c>
    </row>
    <row r="8" spans="1:11" x14ac:dyDescent="0.25">
      <c r="A8" s="1">
        <v>6</v>
      </c>
      <c r="B8" s="1" t="s">
        <v>192</v>
      </c>
      <c r="C8" s="1" t="s">
        <v>193</v>
      </c>
      <c r="D8" s="1" t="s">
        <v>258</v>
      </c>
      <c r="E8" s="1">
        <v>100</v>
      </c>
      <c r="F8" s="1" t="s">
        <v>254</v>
      </c>
      <c r="G8" s="1" t="s">
        <v>251</v>
      </c>
      <c r="H8" s="1" t="s">
        <v>192</v>
      </c>
      <c r="I8" s="1" t="s">
        <v>77</v>
      </c>
      <c r="K8" s="2" t="str">
        <f t="shared" si="0"/>
        <v>usedname varchar(100) null  comment '曾用名',</v>
      </c>
    </row>
    <row r="9" spans="1:11" x14ac:dyDescent="0.25">
      <c r="A9" s="1">
        <v>7</v>
      </c>
      <c r="B9" s="1" t="s">
        <v>205</v>
      </c>
      <c r="C9" s="1" t="s">
        <v>204</v>
      </c>
      <c r="D9" s="1" t="s">
        <v>258</v>
      </c>
      <c r="E9" s="1">
        <v>100</v>
      </c>
      <c r="F9" s="1" t="s">
        <v>254</v>
      </c>
      <c r="G9" s="1" t="s">
        <v>251</v>
      </c>
      <c r="H9" s="1" t="s">
        <v>205</v>
      </c>
      <c r="I9" s="1" t="s">
        <v>77</v>
      </c>
      <c r="K9" s="2" t="str">
        <f t="shared" si="0"/>
        <v>lastname varchar(100) null  comment '姓',</v>
      </c>
    </row>
    <row r="10" spans="1:11" x14ac:dyDescent="0.25">
      <c r="A10" s="1">
        <v>8</v>
      </c>
      <c r="B10" s="1" t="s">
        <v>206</v>
      </c>
      <c r="C10" s="1" t="s">
        <v>209</v>
      </c>
      <c r="D10" s="1" t="s">
        <v>258</v>
      </c>
      <c r="E10" s="1">
        <v>100</v>
      </c>
      <c r="F10" s="1" t="s">
        <v>254</v>
      </c>
      <c r="G10" s="1" t="s">
        <v>251</v>
      </c>
      <c r="H10" s="1" t="s">
        <v>206</v>
      </c>
      <c r="I10" s="1" t="s">
        <v>77</v>
      </c>
      <c r="K10" s="2" t="str">
        <f t="shared" si="0"/>
        <v>firstname varchar(100) null  comment '名',</v>
      </c>
    </row>
    <row r="11" spans="1:11" x14ac:dyDescent="0.25">
      <c r="A11" s="1">
        <v>9</v>
      </c>
      <c r="B11" s="1" t="s">
        <v>207</v>
      </c>
      <c r="C11" s="1" t="s">
        <v>208</v>
      </c>
      <c r="D11" s="1" t="s">
        <v>258</v>
      </c>
      <c r="E11" s="1">
        <v>100</v>
      </c>
      <c r="F11" s="1" t="s">
        <v>254</v>
      </c>
      <c r="G11" s="1" t="s">
        <v>251</v>
      </c>
      <c r="H11" s="1" t="s">
        <v>207</v>
      </c>
      <c r="I11" s="1" t="s">
        <v>77</v>
      </c>
      <c r="K11" s="2" t="str">
        <f t="shared" si="0"/>
        <v>nikename varchar(100) null  comment '昵称',</v>
      </c>
    </row>
    <row r="12" spans="1:11" x14ac:dyDescent="0.25">
      <c r="A12" s="1">
        <v>10</v>
      </c>
      <c r="B12" s="1" t="s">
        <v>13</v>
      </c>
      <c r="C12" s="1" t="s">
        <v>14</v>
      </c>
      <c r="D12" s="1" t="s">
        <v>258</v>
      </c>
      <c r="E12" s="1">
        <v>100</v>
      </c>
      <c r="F12" s="1" t="s">
        <v>254</v>
      </c>
      <c r="G12" s="1" t="s">
        <v>251</v>
      </c>
      <c r="H12" s="1" t="s">
        <v>13</v>
      </c>
      <c r="I12" s="1" t="s">
        <v>77</v>
      </c>
      <c r="K12" s="2" t="str">
        <f t="shared" si="0"/>
        <v>mnecode varchar(100) null  comment '助记码',</v>
      </c>
    </row>
    <row r="13" spans="1:11" x14ac:dyDescent="0.25">
      <c r="A13" s="1">
        <v>11</v>
      </c>
      <c r="B13" s="1" t="s">
        <v>198</v>
      </c>
      <c r="C13" s="1" t="s">
        <v>199</v>
      </c>
      <c r="D13" s="1" t="s">
        <v>213</v>
      </c>
      <c r="F13" s="1" t="s">
        <v>254</v>
      </c>
      <c r="G13" s="1" t="s">
        <v>251</v>
      </c>
      <c r="H13" s="1" t="s">
        <v>198</v>
      </c>
      <c r="I13" s="1" t="s">
        <v>85</v>
      </c>
      <c r="K13" s="2" t="str">
        <f t="shared" si="0"/>
        <v>joinworkdate date  null  comment '参加工作日期',</v>
      </c>
    </row>
    <row r="14" spans="1:11" x14ac:dyDescent="0.25">
      <c r="A14" s="1">
        <v>12</v>
      </c>
      <c r="B14" s="1" t="s">
        <v>202</v>
      </c>
      <c r="C14" s="1" t="s">
        <v>203</v>
      </c>
      <c r="D14" s="1" t="s">
        <v>61</v>
      </c>
      <c r="F14" s="1" t="s">
        <v>254</v>
      </c>
      <c r="G14" s="1" t="s">
        <v>251</v>
      </c>
      <c r="H14" s="1" t="s">
        <v>202</v>
      </c>
      <c r="I14" s="1" t="s">
        <v>75</v>
      </c>
      <c r="K14" s="2" t="str">
        <f t="shared" si="0"/>
        <v>pk_psnjob int  null  comment '工作信息',</v>
      </c>
    </row>
    <row r="15" spans="1:11" x14ac:dyDescent="0.25">
      <c r="A15" s="1">
        <v>13</v>
      </c>
      <c r="B15" s="1" t="s">
        <v>81</v>
      </c>
      <c r="C15" s="1" t="s">
        <v>191</v>
      </c>
      <c r="D15" s="1" t="s">
        <v>61</v>
      </c>
      <c r="F15" s="1" t="s">
        <v>253</v>
      </c>
      <c r="G15" s="1" t="s">
        <v>261</v>
      </c>
      <c r="H15" s="1" t="s">
        <v>81</v>
      </c>
      <c r="I15" s="1" t="s">
        <v>75</v>
      </c>
      <c r="K15" s="2" t="str">
        <f t="shared" si="0"/>
        <v>sex int  not null  comment '性别',</v>
      </c>
    </row>
    <row r="16" spans="1:11" x14ac:dyDescent="0.25">
      <c r="A16" s="1">
        <v>14</v>
      </c>
      <c r="B16" s="1" t="s">
        <v>82</v>
      </c>
      <c r="C16" s="1" t="s">
        <v>83</v>
      </c>
      <c r="D16" s="1" t="s">
        <v>84</v>
      </c>
      <c r="F16" s="1" t="s">
        <v>254</v>
      </c>
      <c r="G16" s="1" t="s">
        <v>251</v>
      </c>
      <c r="H16" s="1" t="s">
        <v>82</v>
      </c>
      <c r="I16" s="1" t="s">
        <v>85</v>
      </c>
      <c r="K16" s="2" t="str">
        <f t="shared" si="0"/>
        <v>birthday date  null  comment '出生日期',</v>
      </c>
    </row>
    <row r="17" spans="1:11" x14ac:dyDescent="0.25">
      <c r="A17" s="1">
        <v>15</v>
      </c>
      <c r="B17" s="1" t="s">
        <v>195</v>
      </c>
      <c r="C17" s="1" t="s">
        <v>196</v>
      </c>
      <c r="D17" s="1" t="s">
        <v>61</v>
      </c>
      <c r="F17" s="1" t="s">
        <v>253</v>
      </c>
      <c r="G17" s="1" t="s">
        <v>251</v>
      </c>
      <c r="H17" s="1" t="s">
        <v>195</v>
      </c>
      <c r="I17" s="1" t="s">
        <v>75</v>
      </c>
      <c r="K17" s="2" t="str">
        <f t="shared" si="0"/>
        <v>cardtype int  not null  comment '证件类型',</v>
      </c>
    </row>
    <row r="18" spans="1:11" x14ac:dyDescent="0.25">
      <c r="A18" s="1">
        <v>16</v>
      </c>
      <c r="B18" s="1" t="s">
        <v>194</v>
      </c>
      <c r="C18" s="1" t="s">
        <v>197</v>
      </c>
      <c r="D18" s="1" t="s">
        <v>258</v>
      </c>
      <c r="E18" s="1">
        <v>50</v>
      </c>
      <c r="F18" s="1" t="s">
        <v>253</v>
      </c>
      <c r="G18" s="1" t="s">
        <v>251</v>
      </c>
      <c r="H18" s="1" t="s">
        <v>194</v>
      </c>
      <c r="I18" s="1" t="s">
        <v>77</v>
      </c>
      <c r="K18" s="2" t="str">
        <f t="shared" si="0"/>
        <v>idcard varchar(50) not null  comment '证件号',</v>
      </c>
    </row>
    <row r="19" spans="1:11" x14ac:dyDescent="0.25">
      <c r="A19" s="1">
        <v>17</v>
      </c>
      <c r="B19" s="1" t="s">
        <v>86</v>
      </c>
      <c r="C19" s="1" t="s">
        <v>87</v>
      </c>
      <c r="D19" s="1" t="s">
        <v>258</v>
      </c>
      <c r="E19" s="1">
        <v>50</v>
      </c>
      <c r="F19" s="1" t="s">
        <v>254</v>
      </c>
      <c r="G19" s="1" t="s">
        <v>251</v>
      </c>
      <c r="H19" s="1" t="s">
        <v>86</v>
      </c>
      <c r="I19" s="1" t="s">
        <v>77</v>
      </c>
      <c r="K19" s="2" t="str">
        <f t="shared" si="0"/>
        <v>phone varchar(50) null  comment '手机号码',</v>
      </c>
    </row>
    <row r="20" spans="1:11" x14ac:dyDescent="0.25">
      <c r="A20" s="1">
        <v>18</v>
      </c>
      <c r="B20" s="1" t="s">
        <v>200</v>
      </c>
      <c r="C20" s="1" t="s">
        <v>210</v>
      </c>
      <c r="D20" s="1" t="s">
        <v>259</v>
      </c>
      <c r="E20" s="1">
        <v>50</v>
      </c>
      <c r="F20" s="1" t="s">
        <v>254</v>
      </c>
      <c r="G20" s="1" t="s">
        <v>251</v>
      </c>
      <c r="H20" s="1" t="s">
        <v>200</v>
      </c>
      <c r="I20" s="1" t="s">
        <v>77</v>
      </c>
      <c r="K20" s="2" t="str">
        <f t="shared" si="0"/>
        <v>officephone varchar(50) null  comment '办公电话',</v>
      </c>
    </row>
    <row r="21" spans="1:11" x14ac:dyDescent="0.25">
      <c r="A21" s="1">
        <v>19</v>
      </c>
      <c r="B21" s="1" t="s">
        <v>201</v>
      </c>
      <c r="C21" s="1" t="s">
        <v>211</v>
      </c>
      <c r="D21" s="1" t="s">
        <v>259</v>
      </c>
      <c r="E21" s="1">
        <v>50</v>
      </c>
      <c r="F21" s="1" t="s">
        <v>254</v>
      </c>
      <c r="G21" s="1" t="s">
        <v>251</v>
      </c>
      <c r="H21" s="1" t="s">
        <v>201</v>
      </c>
      <c r="I21" s="1" t="s">
        <v>77</v>
      </c>
      <c r="K21" s="2" t="str">
        <f t="shared" si="0"/>
        <v>homephone varchar(50) null  comment '家庭电话',</v>
      </c>
    </row>
    <row r="22" spans="1:11" x14ac:dyDescent="0.25">
      <c r="A22" s="1">
        <v>20</v>
      </c>
      <c r="B22" s="1" t="s">
        <v>148</v>
      </c>
      <c r="C22" s="1" t="s">
        <v>212</v>
      </c>
      <c r="D22" s="1" t="s">
        <v>259</v>
      </c>
      <c r="E22" s="1">
        <v>50</v>
      </c>
      <c r="F22" s="1" t="s">
        <v>254</v>
      </c>
      <c r="G22" s="1" t="s">
        <v>251</v>
      </c>
      <c r="H22" s="1" t="s">
        <v>148</v>
      </c>
      <c r="I22" s="1" t="s">
        <v>77</v>
      </c>
      <c r="K22" s="2" t="str">
        <f t="shared" si="0"/>
        <v>email varchar(50) null  comment '电子邮件',</v>
      </c>
    </row>
    <row r="23" spans="1:11" x14ac:dyDescent="0.25">
      <c r="A23" s="1">
        <v>21</v>
      </c>
      <c r="B23" s="1" t="s">
        <v>88</v>
      </c>
      <c r="C23" s="1" t="s">
        <v>169</v>
      </c>
      <c r="D23" s="1" t="s">
        <v>259</v>
      </c>
      <c r="E23" s="1">
        <v>200</v>
      </c>
      <c r="F23" s="1" t="s">
        <v>254</v>
      </c>
      <c r="G23" s="1" t="s">
        <v>251</v>
      </c>
      <c r="H23" s="1" t="s">
        <v>88</v>
      </c>
      <c r="I23" s="1" t="s">
        <v>77</v>
      </c>
      <c r="K23" s="2" t="str">
        <f t="shared" si="0"/>
        <v>address varchar(200) null  comment '地址',</v>
      </c>
    </row>
    <row r="24" spans="1:11" x14ac:dyDescent="0.25">
      <c r="A24" s="1">
        <v>22</v>
      </c>
      <c r="B24" s="1" t="s">
        <v>29</v>
      </c>
      <c r="C24" s="1" t="s">
        <v>52</v>
      </c>
      <c r="D24" s="1" t="s">
        <v>61</v>
      </c>
      <c r="F24" s="1" t="s">
        <v>253</v>
      </c>
      <c r="G24" s="1">
        <v>1</v>
      </c>
      <c r="H24" s="1" t="s">
        <v>29</v>
      </c>
      <c r="I24" s="1" t="s">
        <v>65</v>
      </c>
      <c r="K24" s="2" t="str">
        <f t="shared" si="0"/>
        <v>enablestate int   default 1 not null  comment '启用状态',</v>
      </c>
    </row>
    <row r="25" spans="1:11" x14ac:dyDescent="0.25">
      <c r="A25" s="1">
        <v>23</v>
      </c>
      <c r="B25" s="1" t="s">
        <v>70</v>
      </c>
      <c r="C25" s="1" t="s">
        <v>71</v>
      </c>
      <c r="D25" s="1" t="s">
        <v>258</v>
      </c>
      <c r="E25" s="1">
        <v>200</v>
      </c>
      <c r="F25" s="1" t="s">
        <v>254</v>
      </c>
      <c r="G25" s="1" t="s">
        <v>251</v>
      </c>
      <c r="H25" s="1" t="s">
        <v>70</v>
      </c>
      <c r="I25" s="1" t="s">
        <v>68</v>
      </c>
      <c r="K25" s="2" t="str">
        <f t="shared" si="0"/>
        <v>note varchar(200) null  comment '备注',</v>
      </c>
    </row>
    <row r="26" spans="1:11" x14ac:dyDescent="0.25">
      <c r="A26" s="1">
        <v>24</v>
      </c>
      <c r="B26" s="1" t="s">
        <v>30</v>
      </c>
      <c r="C26" s="1" t="s">
        <v>55</v>
      </c>
      <c r="D26" s="1" t="s">
        <v>61</v>
      </c>
      <c r="F26" s="1" t="s">
        <v>253</v>
      </c>
      <c r="G26" s="1" t="s">
        <v>251</v>
      </c>
      <c r="H26" s="1" t="s">
        <v>30</v>
      </c>
      <c r="I26" s="1" t="s">
        <v>65</v>
      </c>
      <c r="K26" s="2" t="str">
        <f t="shared" si="0"/>
        <v>creator int  not null  comment '创建人',</v>
      </c>
    </row>
    <row r="27" spans="1:11" x14ac:dyDescent="0.25">
      <c r="A27" s="1">
        <v>25</v>
      </c>
      <c r="B27" s="1" t="s">
        <v>31</v>
      </c>
      <c r="C27" s="1" t="s">
        <v>53</v>
      </c>
      <c r="D27" s="1" t="s">
        <v>64</v>
      </c>
      <c r="F27" s="1" t="s">
        <v>253</v>
      </c>
      <c r="G27" s="1" t="s">
        <v>251</v>
      </c>
      <c r="H27" s="1" t="s">
        <v>31</v>
      </c>
      <c r="I27" s="1" t="s">
        <v>67</v>
      </c>
      <c r="K27" s="2" t="str">
        <f t="shared" si="0"/>
        <v>creationtime datetime  not null  comment '创建时间',</v>
      </c>
    </row>
    <row r="28" spans="1:11" x14ac:dyDescent="0.25">
      <c r="A28" s="1">
        <v>26</v>
      </c>
      <c r="B28" s="1" t="s">
        <v>32</v>
      </c>
      <c r="C28" s="1" t="s">
        <v>54</v>
      </c>
      <c r="D28" s="1" t="s">
        <v>61</v>
      </c>
      <c r="F28" s="1" t="s">
        <v>254</v>
      </c>
      <c r="G28" s="1" t="s">
        <v>251</v>
      </c>
      <c r="H28" s="1" t="s">
        <v>32</v>
      </c>
      <c r="I28" s="1" t="s">
        <v>65</v>
      </c>
      <c r="K28" s="2" t="str">
        <f t="shared" si="0"/>
        <v>modifier int  null  comment '修改人',</v>
      </c>
    </row>
    <row r="29" spans="1:11" x14ac:dyDescent="0.25">
      <c r="A29" s="1">
        <v>27</v>
      </c>
      <c r="B29" s="1" t="s">
        <v>33</v>
      </c>
      <c r="C29" s="1" t="s">
        <v>56</v>
      </c>
      <c r="D29" s="1" t="s">
        <v>64</v>
      </c>
      <c r="F29" s="1" t="s">
        <v>254</v>
      </c>
      <c r="G29" s="1" t="s">
        <v>251</v>
      </c>
      <c r="H29" s="1" t="s">
        <v>33</v>
      </c>
      <c r="I29" s="1" t="s">
        <v>67</v>
      </c>
      <c r="K29" s="2" t="str">
        <f t="shared" si="0"/>
        <v>modifiedtime datetime  null  comment '修改时间',</v>
      </c>
    </row>
    <row r="30" spans="1:11" x14ac:dyDescent="0.25">
      <c r="A30" s="1">
        <v>28</v>
      </c>
      <c r="B30" s="1" t="s">
        <v>57</v>
      </c>
      <c r="C30" s="1" t="s">
        <v>58</v>
      </c>
      <c r="D30" s="1" t="s">
        <v>61</v>
      </c>
      <c r="F30" s="1" t="s">
        <v>253</v>
      </c>
      <c r="G30" s="1">
        <v>0</v>
      </c>
      <c r="H30" s="1" t="s">
        <v>57</v>
      </c>
      <c r="I30" s="1" t="s">
        <v>65</v>
      </c>
      <c r="K30" s="2" t="str">
        <f t="shared" si="0"/>
        <v>dr int   default 0 not null  comment '删除标志',</v>
      </c>
    </row>
    <row r="31" spans="1:11" x14ac:dyDescent="0.25">
      <c r="A31" s="1">
        <v>29</v>
      </c>
      <c r="B31" s="1" t="s">
        <v>59</v>
      </c>
      <c r="C31" s="1" t="s">
        <v>60</v>
      </c>
      <c r="D31" s="1" t="s">
        <v>89</v>
      </c>
      <c r="F31" s="1" t="s">
        <v>253</v>
      </c>
      <c r="G31" s="1" t="s">
        <v>251</v>
      </c>
      <c r="H31" s="1" t="s">
        <v>59</v>
      </c>
      <c r="I31" s="1" t="s">
        <v>67</v>
      </c>
      <c r="K31" s="2" t="str">
        <f t="shared" si="0"/>
        <v>ts datetime  not null  comment '时间戳',</v>
      </c>
    </row>
    <row r="32" spans="1:11" x14ac:dyDescent="0.25">
      <c r="A32" s="1" t="s">
        <v>266</v>
      </c>
      <c r="F32" s="1" t="s">
        <v>254</v>
      </c>
      <c r="G32" s="1" t="s">
        <v>267</v>
      </c>
      <c r="K32" s="2" t="str">
        <f t="shared" si="0"/>
        <v>constraint bd_psndoc_pk_psndoc_uindex  unique  (pk_psndoc) ) comment'人员信息'; alter table bd_psndoc  add primary key(pk_psndoc);</v>
      </c>
    </row>
  </sheetData>
  <phoneticPr fontId="1" type="noConversion"/>
  <dataValidations count="1">
    <dataValidation type="list" allowBlank="1" showInputMessage="1" showErrorMessage="1" sqref="F3:F32" xr:uid="{96A4B6B1-4C87-4092-8C68-219A4BF2C34C}">
      <formula1>"null,not null"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533A8-640D-4CC2-A3FF-7ACECB25B596}">
  <dimension ref="A1:K23"/>
  <sheetViews>
    <sheetView workbookViewId="0">
      <selection activeCell="K2" sqref="K2:K23"/>
    </sheetView>
  </sheetViews>
  <sheetFormatPr defaultRowHeight="13.8" x14ac:dyDescent="0.25"/>
  <cols>
    <col min="1" max="1" width="5.5546875" style="1" bestFit="1" customWidth="1"/>
    <col min="2" max="2" width="13.109375" style="1" bestFit="1" customWidth="1"/>
    <col min="3" max="3" width="13.88671875" style="1" bestFit="1" customWidth="1"/>
    <col min="4" max="6" width="9.5546875" style="1" bestFit="1" customWidth="1"/>
    <col min="7" max="7" width="7.5546875" style="1" bestFit="1" customWidth="1"/>
    <col min="8" max="8" width="13.109375" style="1" bestFit="1" customWidth="1"/>
    <col min="9" max="9" width="9.5546875" style="1" bestFit="1" customWidth="1"/>
    <col min="10" max="10" width="8.88671875" style="1"/>
    <col min="11" max="11" width="124.77734375" style="1" bestFit="1" customWidth="1"/>
    <col min="12" max="16384" width="8.88671875" style="1"/>
  </cols>
  <sheetData>
    <row r="1" spans="1:11" x14ac:dyDescent="0.25">
      <c r="B1" s="1" t="s">
        <v>255</v>
      </c>
      <c r="C1" s="1" t="s">
        <v>268</v>
      </c>
      <c r="D1" s="1" t="s">
        <v>71</v>
      </c>
      <c r="E1" s="1" t="s">
        <v>275</v>
      </c>
      <c r="K1" s="2"/>
    </row>
    <row r="2" spans="1:11" x14ac:dyDescent="0.25">
      <c r="A2" s="1" t="s">
        <v>5</v>
      </c>
      <c r="B2" s="1" t="s">
        <v>0</v>
      </c>
      <c r="C2" s="1" t="s">
        <v>1</v>
      </c>
      <c r="D2" s="1" t="s">
        <v>2</v>
      </c>
      <c r="E2" s="1" t="s">
        <v>250</v>
      </c>
      <c r="F2" s="1" t="s">
        <v>252</v>
      </c>
      <c r="G2" s="1" t="s">
        <v>249</v>
      </c>
      <c r="H2" s="1" t="s">
        <v>3</v>
      </c>
      <c r="I2" s="1" t="s">
        <v>4</v>
      </c>
      <c r="K2" s="2" t="str">
        <f>"create table if not exists "&amp;C1&amp;" ("</f>
        <v>create table if not exists bd_psnjob (</v>
      </c>
    </row>
    <row r="3" spans="1:11" x14ac:dyDescent="0.25">
      <c r="A3" s="1">
        <v>1</v>
      </c>
      <c r="B3" s="1" t="s">
        <v>202</v>
      </c>
      <c r="C3" s="1" t="s">
        <v>34</v>
      </c>
      <c r="D3" s="1" t="s">
        <v>74</v>
      </c>
      <c r="F3" s="1" t="s">
        <v>253</v>
      </c>
      <c r="G3" s="1" t="s">
        <v>251</v>
      </c>
      <c r="H3" s="1" t="s">
        <v>202</v>
      </c>
      <c r="I3" s="1" t="s">
        <v>75</v>
      </c>
      <c r="K3" s="2" t="str">
        <f>IF(A3=0,"",IF(A3="end","constraint "&amp;$C$1&amp;"_"&amp;$B$3&amp;"_uindex  unique  ("&amp;$B$3&amp;") ) comment'"&amp;$E$1&amp;"'; alter table "&amp;$C$1&amp;"  add primary key("&amp;$B$3&amp;");",B3&amp;" "&amp;D3&amp;IF(E3=0,"  ","("&amp;E3&amp;") ")&amp;IF(G3="/",""," default "&amp;G3&amp;" ")&amp;IF(A3=1," auto_increment ",F3)&amp;" "&amp;" comment"&amp;" '"&amp;C3&amp;"',"))</f>
        <v>pk_psnjob int   auto_increment   comment '主键',</v>
      </c>
    </row>
    <row r="4" spans="1:11" x14ac:dyDescent="0.25">
      <c r="A4" s="1">
        <v>2</v>
      </c>
      <c r="B4" s="1" t="s">
        <v>7</v>
      </c>
      <c r="C4" s="1" t="s">
        <v>35</v>
      </c>
      <c r="D4" s="1" t="s">
        <v>61</v>
      </c>
      <c r="F4" s="1" t="s">
        <v>253</v>
      </c>
      <c r="G4" s="1" t="s">
        <v>251</v>
      </c>
      <c r="H4" s="1" t="s">
        <v>7</v>
      </c>
      <c r="I4" s="1" t="s">
        <v>65</v>
      </c>
      <c r="K4" s="2" t="str">
        <f t="shared" ref="K4:K23" si="0">IF(A4=0,"",IF(A4="end","constraint "&amp;$C$1&amp;"_"&amp;$B$3&amp;"_uindex  unique  ("&amp;$B$3&amp;") ) comment'"&amp;$E$1&amp;"'; alter table "&amp;$C$1&amp;"  add primary key("&amp;$B$3&amp;");",B4&amp;" "&amp;D4&amp;IF(E4=0,"  ","("&amp;E4&amp;") ")&amp;IF(G4="/",""," default "&amp;G4&amp;" ")&amp;IF(A4=1," auto_increment ",F4)&amp;" "&amp;" comment"&amp;" '"&amp;C4&amp;"',"))</f>
        <v>pk_group int  not null  comment '集团',</v>
      </c>
    </row>
    <row r="5" spans="1:11" x14ac:dyDescent="0.25">
      <c r="A5" s="1">
        <v>3</v>
      </c>
      <c r="B5" s="1" t="s">
        <v>8</v>
      </c>
      <c r="C5" s="1" t="s">
        <v>36</v>
      </c>
      <c r="D5" s="1" t="s">
        <v>61</v>
      </c>
      <c r="F5" s="1" t="s">
        <v>253</v>
      </c>
      <c r="G5" s="1" t="s">
        <v>251</v>
      </c>
      <c r="H5" s="1" t="s">
        <v>8</v>
      </c>
      <c r="I5" s="1" t="s">
        <v>65</v>
      </c>
      <c r="K5" s="2" t="str">
        <f t="shared" si="0"/>
        <v>pk_org int  not null  comment '组织',</v>
      </c>
    </row>
    <row r="6" spans="1:11" x14ac:dyDescent="0.25">
      <c r="A6" s="1">
        <v>4</v>
      </c>
      <c r="B6" s="1" t="s">
        <v>214</v>
      </c>
      <c r="C6" s="1" t="s">
        <v>215</v>
      </c>
      <c r="D6" s="1" t="s">
        <v>258</v>
      </c>
      <c r="E6" s="1">
        <v>100</v>
      </c>
      <c r="F6" s="1" t="s">
        <v>254</v>
      </c>
      <c r="G6" s="1" t="s">
        <v>251</v>
      </c>
      <c r="H6" s="1" t="s">
        <v>214</v>
      </c>
      <c r="I6" s="1" t="s">
        <v>77</v>
      </c>
      <c r="K6" s="2" t="str">
        <f t="shared" si="0"/>
        <v>psncode varchar(100) null  comment '员工编号',</v>
      </c>
    </row>
    <row r="7" spans="1:11" x14ac:dyDescent="0.25">
      <c r="A7" s="1">
        <v>5</v>
      </c>
      <c r="B7" s="1" t="s">
        <v>216</v>
      </c>
      <c r="C7" s="1" t="s">
        <v>217</v>
      </c>
      <c r="D7" s="1" t="s">
        <v>61</v>
      </c>
      <c r="F7" s="1" t="s">
        <v>254</v>
      </c>
      <c r="G7" s="1" t="s">
        <v>251</v>
      </c>
      <c r="H7" s="1" t="s">
        <v>216</v>
      </c>
      <c r="I7" s="1" t="s">
        <v>65</v>
      </c>
      <c r="K7" s="2" t="str">
        <f t="shared" si="0"/>
        <v>pk_psncl int  null  comment '人员类别',</v>
      </c>
    </row>
    <row r="8" spans="1:11" x14ac:dyDescent="0.25">
      <c r="A8" s="1">
        <v>6</v>
      </c>
      <c r="B8" s="1" t="s">
        <v>182</v>
      </c>
      <c r="C8" s="1" t="s">
        <v>224</v>
      </c>
      <c r="D8" s="1" t="s">
        <v>61</v>
      </c>
      <c r="F8" s="1" t="s">
        <v>254</v>
      </c>
      <c r="G8" s="1" t="s">
        <v>251</v>
      </c>
      <c r="H8" s="1" t="s">
        <v>182</v>
      </c>
      <c r="I8" s="1" t="s">
        <v>65</v>
      </c>
      <c r="K8" s="2" t="str">
        <f t="shared" si="0"/>
        <v>pk_dept int  null  comment '部门',</v>
      </c>
    </row>
    <row r="9" spans="1:11" x14ac:dyDescent="0.25">
      <c r="A9" s="1">
        <v>7</v>
      </c>
      <c r="B9" s="1" t="s">
        <v>218</v>
      </c>
      <c r="C9" s="1" t="s">
        <v>225</v>
      </c>
      <c r="D9" s="1" t="s">
        <v>213</v>
      </c>
      <c r="F9" s="1" t="s">
        <v>254</v>
      </c>
      <c r="G9" s="1" t="s">
        <v>251</v>
      </c>
      <c r="H9" s="1" t="s">
        <v>218</v>
      </c>
      <c r="I9" s="1" t="s">
        <v>85</v>
      </c>
      <c r="K9" s="2" t="str">
        <f t="shared" si="0"/>
        <v>startdutydate date  null  comment '开始任职日期',</v>
      </c>
    </row>
    <row r="10" spans="1:11" x14ac:dyDescent="0.25">
      <c r="A10" s="1">
        <v>8</v>
      </c>
      <c r="B10" s="1" t="s">
        <v>219</v>
      </c>
      <c r="C10" s="1" t="s">
        <v>226</v>
      </c>
      <c r="D10" s="1" t="s">
        <v>213</v>
      </c>
      <c r="F10" s="1" t="s">
        <v>254</v>
      </c>
      <c r="G10" s="1" t="s">
        <v>251</v>
      </c>
      <c r="H10" s="1" t="s">
        <v>219</v>
      </c>
      <c r="I10" s="1" t="s">
        <v>85</v>
      </c>
      <c r="K10" s="2" t="str">
        <f t="shared" si="0"/>
        <v>enddutydate date  null  comment '结束任职日期',</v>
      </c>
    </row>
    <row r="11" spans="1:11" x14ac:dyDescent="0.25">
      <c r="A11" s="1">
        <v>9</v>
      </c>
      <c r="B11" s="1" t="s">
        <v>220</v>
      </c>
      <c r="C11" s="1" t="s">
        <v>227</v>
      </c>
      <c r="D11" s="1" t="s">
        <v>258</v>
      </c>
      <c r="E11" s="1">
        <v>200</v>
      </c>
      <c r="F11" s="1" t="s">
        <v>254</v>
      </c>
      <c r="G11" s="1" t="s">
        <v>251</v>
      </c>
      <c r="H11" s="1" t="s">
        <v>220</v>
      </c>
      <c r="I11" s="1" t="s">
        <v>77</v>
      </c>
      <c r="K11" s="2" t="str">
        <f t="shared" si="0"/>
        <v>pk_job varchar(200) null  comment '职务',</v>
      </c>
    </row>
    <row r="12" spans="1:11" x14ac:dyDescent="0.25">
      <c r="A12" s="1">
        <v>10</v>
      </c>
      <c r="B12" s="1" t="s">
        <v>221</v>
      </c>
      <c r="C12" s="1" t="s">
        <v>228</v>
      </c>
      <c r="D12" s="1" t="s">
        <v>258</v>
      </c>
      <c r="E12" s="1">
        <v>200</v>
      </c>
      <c r="F12" s="1" t="s">
        <v>254</v>
      </c>
      <c r="G12" s="1" t="s">
        <v>251</v>
      </c>
      <c r="H12" s="1" t="s">
        <v>221</v>
      </c>
      <c r="I12" s="1" t="s">
        <v>77</v>
      </c>
      <c r="K12" s="2" t="str">
        <f t="shared" si="0"/>
        <v>jobname varchar(200) null  comment '职务称谓',</v>
      </c>
    </row>
    <row r="13" spans="1:11" x14ac:dyDescent="0.25">
      <c r="A13" s="1">
        <v>11</v>
      </c>
      <c r="B13" s="1" t="s">
        <v>222</v>
      </c>
      <c r="C13" s="1" t="s">
        <v>229</v>
      </c>
      <c r="D13" s="1" t="s">
        <v>61</v>
      </c>
      <c r="F13" s="1" t="s">
        <v>254</v>
      </c>
      <c r="G13" s="1" t="s">
        <v>251</v>
      </c>
      <c r="H13" s="1" t="s">
        <v>222</v>
      </c>
      <c r="I13" s="1" t="s">
        <v>75</v>
      </c>
      <c r="K13" s="2" t="str">
        <f t="shared" si="0"/>
        <v>pk_post int  null  comment '岗位',</v>
      </c>
    </row>
    <row r="14" spans="1:11" x14ac:dyDescent="0.25">
      <c r="A14" s="1">
        <v>12</v>
      </c>
      <c r="B14" s="1" t="s">
        <v>223</v>
      </c>
      <c r="C14" s="1" t="s">
        <v>230</v>
      </c>
      <c r="D14" s="1" t="s">
        <v>61</v>
      </c>
      <c r="F14" s="1" t="s">
        <v>254</v>
      </c>
      <c r="G14" s="1" t="s">
        <v>251</v>
      </c>
      <c r="H14" s="1" t="s">
        <v>223</v>
      </c>
      <c r="I14" s="1" t="s">
        <v>75</v>
      </c>
      <c r="K14" s="2" t="str">
        <f t="shared" si="0"/>
        <v>showorder int  null  comment '显示顺序',</v>
      </c>
    </row>
    <row r="15" spans="1:11" x14ac:dyDescent="0.25">
      <c r="A15" s="1">
        <v>13</v>
      </c>
      <c r="B15" s="1" t="s">
        <v>29</v>
      </c>
      <c r="C15" s="1" t="s">
        <v>52</v>
      </c>
      <c r="D15" s="1" t="s">
        <v>61</v>
      </c>
      <c r="F15" s="1" t="s">
        <v>253</v>
      </c>
      <c r="G15" s="1">
        <v>1</v>
      </c>
      <c r="H15" s="1" t="s">
        <v>29</v>
      </c>
      <c r="I15" s="1" t="s">
        <v>65</v>
      </c>
      <c r="K15" s="2" t="str">
        <f t="shared" si="0"/>
        <v>enablestate int   default 1 not null  comment '启用状态',</v>
      </c>
    </row>
    <row r="16" spans="1:11" x14ac:dyDescent="0.25">
      <c r="A16" s="1">
        <v>14</v>
      </c>
      <c r="B16" s="1" t="s">
        <v>70</v>
      </c>
      <c r="C16" s="1" t="s">
        <v>71</v>
      </c>
      <c r="D16" s="1" t="s">
        <v>258</v>
      </c>
      <c r="E16" s="1">
        <v>200</v>
      </c>
      <c r="F16" s="1" t="s">
        <v>254</v>
      </c>
      <c r="G16" s="1" t="s">
        <v>251</v>
      </c>
      <c r="H16" s="1" t="s">
        <v>70</v>
      </c>
      <c r="I16" s="1" t="s">
        <v>68</v>
      </c>
      <c r="K16" s="2" t="str">
        <f t="shared" si="0"/>
        <v>note varchar(200) null  comment '备注',</v>
      </c>
    </row>
    <row r="17" spans="1:11" x14ac:dyDescent="0.25">
      <c r="A17" s="1">
        <v>15</v>
      </c>
      <c r="B17" s="1" t="s">
        <v>30</v>
      </c>
      <c r="C17" s="1" t="s">
        <v>55</v>
      </c>
      <c r="D17" s="1" t="s">
        <v>61</v>
      </c>
      <c r="F17" s="1" t="s">
        <v>253</v>
      </c>
      <c r="G17" s="1" t="s">
        <v>251</v>
      </c>
      <c r="H17" s="1" t="s">
        <v>30</v>
      </c>
      <c r="I17" s="1" t="s">
        <v>65</v>
      </c>
      <c r="K17" s="2" t="str">
        <f t="shared" si="0"/>
        <v>creator int  not null  comment '创建人',</v>
      </c>
    </row>
    <row r="18" spans="1:11" x14ac:dyDescent="0.25">
      <c r="A18" s="1">
        <v>16</v>
      </c>
      <c r="B18" s="1" t="s">
        <v>31</v>
      </c>
      <c r="C18" s="1" t="s">
        <v>53</v>
      </c>
      <c r="D18" s="1" t="s">
        <v>64</v>
      </c>
      <c r="F18" s="1" t="s">
        <v>253</v>
      </c>
      <c r="G18" s="1" t="s">
        <v>251</v>
      </c>
      <c r="H18" s="1" t="s">
        <v>31</v>
      </c>
      <c r="I18" s="1" t="s">
        <v>67</v>
      </c>
      <c r="K18" s="2" t="str">
        <f t="shared" si="0"/>
        <v>creationtime datetime  not null  comment '创建时间',</v>
      </c>
    </row>
    <row r="19" spans="1:11" x14ac:dyDescent="0.25">
      <c r="A19" s="1">
        <v>17</v>
      </c>
      <c r="B19" s="1" t="s">
        <v>32</v>
      </c>
      <c r="C19" s="1" t="s">
        <v>54</v>
      </c>
      <c r="D19" s="1" t="s">
        <v>61</v>
      </c>
      <c r="F19" s="1" t="s">
        <v>254</v>
      </c>
      <c r="G19" s="1" t="s">
        <v>251</v>
      </c>
      <c r="H19" s="1" t="s">
        <v>32</v>
      </c>
      <c r="I19" s="1" t="s">
        <v>65</v>
      </c>
      <c r="K19" s="2" t="str">
        <f t="shared" si="0"/>
        <v>modifier int  null  comment '修改人',</v>
      </c>
    </row>
    <row r="20" spans="1:11" x14ac:dyDescent="0.25">
      <c r="A20" s="1">
        <v>18</v>
      </c>
      <c r="B20" s="1" t="s">
        <v>33</v>
      </c>
      <c r="C20" s="1" t="s">
        <v>56</v>
      </c>
      <c r="D20" s="1" t="s">
        <v>64</v>
      </c>
      <c r="F20" s="1" t="s">
        <v>254</v>
      </c>
      <c r="G20" s="1" t="s">
        <v>251</v>
      </c>
      <c r="H20" s="1" t="s">
        <v>33</v>
      </c>
      <c r="I20" s="1" t="s">
        <v>67</v>
      </c>
      <c r="K20" s="2" t="str">
        <f t="shared" si="0"/>
        <v>modifiedtime datetime  null  comment '修改时间',</v>
      </c>
    </row>
    <row r="21" spans="1:11" x14ac:dyDescent="0.25">
      <c r="A21" s="1">
        <v>19</v>
      </c>
      <c r="B21" s="1" t="s">
        <v>57</v>
      </c>
      <c r="C21" s="1" t="s">
        <v>58</v>
      </c>
      <c r="D21" s="1" t="s">
        <v>61</v>
      </c>
      <c r="F21" s="1" t="s">
        <v>253</v>
      </c>
      <c r="G21" s="1">
        <v>0</v>
      </c>
      <c r="H21" s="1" t="s">
        <v>57</v>
      </c>
      <c r="I21" s="1" t="s">
        <v>65</v>
      </c>
      <c r="K21" s="2" t="str">
        <f t="shared" si="0"/>
        <v>dr int   default 0 not null  comment '删除标志',</v>
      </c>
    </row>
    <row r="22" spans="1:11" x14ac:dyDescent="0.25">
      <c r="A22" s="1">
        <v>20</v>
      </c>
      <c r="B22" s="1" t="s">
        <v>59</v>
      </c>
      <c r="C22" s="1" t="s">
        <v>60</v>
      </c>
      <c r="D22" s="1" t="s">
        <v>89</v>
      </c>
      <c r="F22" s="1" t="s">
        <v>253</v>
      </c>
      <c r="G22" s="1" t="s">
        <v>251</v>
      </c>
      <c r="H22" s="1" t="s">
        <v>59</v>
      </c>
      <c r="I22" s="1" t="s">
        <v>67</v>
      </c>
      <c r="K22" s="2" t="str">
        <f t="shared" si="0"/>
        <v>ts datetime  not null  comment '时间戳',</v>
      </c>
    </row>
    <row r="23" spans="1:11" x14ac:dyDescent="0.25">
      <c r="A23" s="1" t="s">
        <v>262</v>
      </c>
      <c r="F23" s="1" t="s">
        <v>254</v>
      </c>
      <c r="G23" s="1" t="s">
        <v>251</v>
      </c>
      <c r="K23" s="2" t="str">
        <f t="shared" si="0"/>
        <v>constraint bd_psnjob_pk_psnjob_uindex  unique  (pk_psnjob) ) comment'人员工作'; alter table bd_psnjob  add primary key(pk_psnjob);</v>
      </c>
    </row>
  </sheetData>
  <phoneticPr fontId="1" type="noConversion"/>
  <dataValidations count="1">
    <dataValidation type="list" allowBlank="1" showInputMessage="1" showErrorMessage="1" sqref="F3:F23" xr:uid="{86370B48-D711-4ABA-B345-C8D157C4F2D6}">
      <formula1>"null,not null"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89F3B-F940-4B43-B501-15A645B455E5}">
  <dimension ref="A1:K27"/>
  <sheetViews>
    <sheetView workbookViewId="0">
      <selection activeCell="K2" sqref="K2:K27"/>
    </sheetView>
  </sheetViews>
  <sheetFormatPr defaultRowHeight="13.8" x14ac:dyDescent="0.25"/>
  <cols>
    <col min="1" max="1" width="5.5546875" style="1" bestFit="1" customWidth="1"/>
    <col min="2" max="2" width="17.109375" style="1" bestFit="1" customWidth="1"/>
    <col min="3" max="3" width="13.88671875" style="1" bestFit="1" customWidth="1"/>
    <col min="4" max="6" width="9.5546875" style="1" bestFit="1" customWidth="1"/>
    <col min="7" max="7" width="7.5546875" style="1" bestFit="1" customWidth="1"/>
    <col min="8" max="8" width="17.109375" style="1" bestFit="1" customWidth="1"/>
    <col min="9" max="9" width="9.5546875" style="1" bestFit="1" customWidth="1"/>
    <col min="10" max="10" width="8.88671875" style="1"/>
    <col min="11" max="11" width="113.21875" style="1" bestFit="1" customWidth="1"/>
    <col min="12" max="16384" width="8.88671875" style="1"/>
  </cols>
  <sheetData>
    <row r="1" spans="1:11" x14ac:dyDescent="0.25">
      <c r="B1" s="1" t="s">
        <v>255</v>
      </c>
      <c r="C1" s="1" t="s">
        <v>269</v>
      </c>
      <c r="D1" s="1" t="s">
        <v>71</v>
      </c>
      <c r="E1" s="1" t="s">
        <v>276</v>
      </c>
      <c r="K1" s="2"/>
    </row>
    <row r="2" spans="1:11" x14ac:dyDescent="0.25">
      <c r="A2" s="1" t="s">
        <v>5</v>
      </c>
      <c r="B2" s="1" t="s">
        <v>0</v>
      </c>
      <c r="C2" s="1" t="s">
        <v>1</v>
      </c>
      <c r="D2" s="1" t="s">
        <v>2</v>
      </c>
      <c r="E2" s="1" t="s">
        <v>250</v>
      </c>
      <c r="F2" s="1" t="s">
        <v>252</v>
      </c>
      <c r="G2" s="1" t="s">
        <v>249</v>
      </c>
      <c r="H2" s="1" t="s">
        <v>3</v>
      </c>
      <c r="I2" s="1" t="s">
        <v>4</v>
      </c>
      <c r="K2" s="2" t="str">
        <f>"create table if not exists "&amp;C1&amp;" ("</f>
        <v>create table if not exists bd_user (</v>
      </c>
    </row>
    <row r="3" spans="1:11" x14ac:dyDescent="0.25">
      <c r="A3" s="1">
        <v>1</v>
      </c>
      <c r="B3" s="1" t="s">
        <v>72</v>
      </c>
      <c r="C3" s="1" t="s">
        <v>73</v>
      </c>
      <c r="D3" s="1" t="s">
        <v>74</v>
      </c>
      <c r="F3" s="1" t="s">
        <v>253</v>
      </c>
      <c r="G3" s="1" t="s">
        <v>251</v>
      </c>
      <c r="H3" s="1" t="s">
        <v>72</v>
      </c>
      <c r="I3" s="1" t="s">
        <v>75</v>
      </c>
      <c r="K3" s="2" t="str">
        <f>IF(A3=0,"",IF(A3="end","constraint "&amp;$C$1&amp;"_"&amp;$B$3&amp;"_uindex  unique  ("&amp;$B$3&amp;") ) comment'"&amp;$E$1&amp;"'; alter table "&amp;$C$1&amp;"  add primary key("&amp;$B$3&amp;");",B3&amp;" "&amp;D3&amp;IF(E3=0,"  ","("&amp;E3&amp;") ")&amp;IF(G3="/",""," default "&amp;G3&amp;" ")&amp;IF(A3=1," auto_increment ",F3)&amp;" "&amp;" comment"&amp;" '"&amp;C3&amp;"',"))</f>
        <v>pk_user int   auto_increment   comment '用户主键',</v>
      </c>
    </row>
    <row r="4" spans="1:11" x14ac:dyDescent="0.25">
      <c r="A4" s="1">
        <v>2</v>
      </c>
      <c r="B4" s="1" t="s">
        <v>7</v>
      </c>
      <c r="C4" s="1" t="s">
        <v>35</v>
      </c>
      <c r="D4" s="1" t="s">
        <v>61</v>
      </c>
      <c r="F4" s="1" t="s">
        <v>253</v>
      </c>
      <c r="G4" s="1" t="s">
        <v>251</v>
      </c>
      <c r="H4" s="1" t="s">
        <v>7</v>
      </c>
      <c r="I4" s="1" t="s">
        <v>65</v>
      </c>
      <c r="K4" s="2" t="str">
        <f t="shared" ref="K4:K27" si="0">IF(A4=0,"",IF(A4="end","constraint "&amp;$C$1&amp;"_"&amp;$B$3&amp;"_uindex  unique  ("&amp;$B$3&amp;") ) comment'"&amp;$E$1&amp;"'; alter table "&amp;$C$1&amp;"  add primary key("&amp;$B$3&amp;");",B4&amp;" "&amp;D4&amp;IF(E4=0,"  ","("&amp;E4&amp;") ")&amp;IF(G4="/",""," default "&amp;G4&amp;" ")&amp;IF(A4=1," auto_increment ",F4)&amp;" "&amp;" comment"&amp;" '"&amp;C4&amp;"',"))</f>
        <v>pk_group int  not null  comment '集团',</v>
      </c>
    </row>
    <row r="5" spans="1:11" x14ac:dyDescent="0.25">
      <c r="A5" s="1">
        <v>3</v>
      </c>
      <c r="B5" s="1" t="s">
        <v>8</v>
      </c>
      <c r="C5" s="1" t="s">
        <v>36</v>
      </c>
      <c r="D5" s="1" t="s">
        <v>61</v>
      </c>
      <c r="F5" s="1" t="s">
        <v>253</v>
      </c>
      <c r="G5" s="1" t="s">
        <v>251</v>
      </c>
      <c r="H5" s="1" t="s">
        <v>8</v>
      </c>
      <c r="I5" s="1" t="s">
        <v>65</v>
      </c>
      <c r="K5" s="2" t="str">
        <f t="shared" si="0"/>
        <v>pk_org int  not null  comment '组织',</v>
      </c>
    </row>
    <row r="6" spans="1:11" x14ac:dyDescent="0.25">
      <c r="A6" s="1">
        <v>4</v>
      </c>
      <c r="B6" s="1" t="s">
        <v>76</v>
      </c>
      <c r="C6" s="1" t="s">
        <v>168</v>
      </c>
      <c r="D6" s="1" t="s">
        <v>258</v>
      </c>
      <c r="E6" s="1">
        <v>100</v>
      </c>
      <c r="F6" s="1" t="s">
        <v>253</v>
      </c>
      <c r="G6" s="1" t="s">
        <v>251</v>
      </c>
      <c r="H6" s="1" t="s">
        <v>76</v>
      </c>
      <c r="I6" s="1" t="s">
        <v>77</v>
      </c>
      <c r="K6" s="2" t="str">
        <f t="shared" si="0"/>
        <v>code varchar(100) not null  comment '编码',</v>
      </c>
    </row>
    <row r="7" spans="1:11" x14ac:dyDescent="0.25">
      <c r="A7" s="1">
        <v>5</v>
      </c>
      <c r="B7" s="1" t="s">
        <v>78</v>
      </c>
      <c r="C7" s="1" t="s">
        <v>37</v>
      </c>
      <c r="D7" s="1" t="s">
        <v>258</v>
      </c>
      <c r="E7" s="1">
        <v>100</v>
      </c>
      <c r="F7" s="1" t="s">
        <v>253</v>
      </c>
      <c r="G7" s="1" t="s">
        <v>251</v>
      </c>
      <c r="H7" s="1" t="s">
        <v>78</v>
      </c>
      <c r="I7" s="1" t="s">
        <v>77</v>
      </c>
      <c r="K7" s="2" t="str">
        <f t="shared" si="0"/>
        <v>name varchar(100) not null  comment '名称',</v>
      </c>
    </row>
    <row r="8" spans="1:11" x14ac:dyDescent="0.25">
      <c r="A8" s="1">
        <v>6</v>
      </c>
      <c r="B8" s="1" t="s">
        <v>79</v>
      </c>
      <c r="C8" s="1" t="s">
        <v>80</v>
      </c>
      <c r="D8" s="1" t="s">
        <v>258</v>
      </c>
      <c r="E8" s="1">
        <v>100</v>
      </c>
      <c r="F8" s="1" t="s">
        <v>254</v>
      </c>
      <c r="G8" s="1" t="s">
        <v>251</v>
      </c>
      <c r="H8" s="1" t="s">
        <v>79</v>
      </c>
      <c r="I8" s="1" t="s">
        <v>77</v>
      </c>
      <c r="K8" s="2" t="str">
        <f t="shared" si="0"/>
        <v>password varchar(100) null  comment '用户密码',</v>
      </c>
    </row>
    <row r="9" spans="1:11" x14ac:dyDescent="0.25">
      <c r="A9" s="1">
        <v>7</v>
      </c>
      <c r="B9" s="1" t="s">
        <v>245</v>
      </c>
      <c r="C9" s="1" t="s">
        <v>246</v>
      </c>
      <c r="D9" s="1" t="s">
        <v>61</v>
      </c>
      <c r="F9" s="1" t="s">
        <v>254</v>
      </c>
      <c r="G9" s="1" t="s">
        <v>251</v>
      </c>
      <c r="H9" s="1" t="s">
        <v>245</v>
      </c>
      <c r="I9" s="1" t="s">
        <v>65</v>
      </c>
      <c r="K9" s="2" t="str">
        <f t="shared" si="0"/>
        <v>pwdlevel int  null  comment '密码安全级别',</v>
      </c>
    </row>
    <row r="10" spans="1:11" x14ac:dyDescent="0.25">
      <c r="A10" s="1">
        <v>8</v>
      </c>
      <c r="B10" s="1" t="s">
        <v>247</v>
      </c>
      <c r="C10" s="1" t="s">
        <v>248</v>
      </c>
      <c r="D10" s="1" t="s">
        <v>258</v>
      </c>
      <c r="E10" s="1">
        <v>100</v>
      </c>
      <c r="F10" s="1" t="s">
        <v>254</v>
      </c>
      <c r="G10" s="1" t="s">
        <v>251</v>
      </c>
      <c r="H10" s="1" t="s">
        <v>247</v>
      </c>
      <c r="I10" s="1" t="s">
        <v>77</v>
      </c>
      <c r="K10" s="2" t="str">
        <f t="shared" si="0"/>
        <v>pwdparam varchar(100) null  comment '密码参数',</v>
      </c>
    </row>
    <row r="11" spans="1:11" x14ac:dyDescent="0.25">
      <c r="A11" s="1">
        <v>9</v>
      </c>
      <c r="B11" s="1" t="s">
        <v>231</v>
      </c>
      <c r="C11" s="1" t="s">
        <v>237</v>
      </c>
      <c r="D11" s="1" t="s">
        <v>61</v>
      </c>
      <c r="F11" s="1" t="s">
        <v>254</v>
      </c>
      <c r="G11" s="1" t="s">
        <v>251</v>
      </c>
      <c r="H11" s="1" t="s">
        <v>231</v>
      </c>
      <c r="I11" s="1" t="s">
        <v>65</v>
      </c>
      <c r="K11" s="2" t="str">
        <f t="shared" si="0"/>
        <v>identityverifycode int  null  comment '认证类型',</v>
      </c>
    </row>
    <row r="12" spans="1:11" x14ac:dyDescent="0.25">
      <c r="A12" s="1">
        <v>10</v>
      </c>
      <c r="B12" s="1" t="s">
        <v>232</v>
      </c>
      <c r="C12" s="1" t="s">
        <v>238</v>
      </c>
      <c r="D12" s="1" t="s">
        <v>84</v>
      </c>
      <c r="F12" s="1" t="s">
        <v>254</v>
      </c>
      <c r="G12" s="1" t="s">
        <v>251</v>
      </c>
      <c r="H12" s="1" t="s">
        <v>232</v>
      </c>
      <c r="I12" s="1" t="s">
        <v>85</v>
      </c>
      <c r="K12" s="2" t="str">
        <f t="shared" si="0"/>
        <v>enabledate date  null  comment '生效日期',</v>
      </c>
    </row>
    <row r="13" spans="1:11" x14ac:dyDescent="0.25">
      <c r="A13" s="1">
        <v>11</v>
      </c>
      <c r="B13" s="1" t="s">
        <v>233</v>
      </c>
      <c r="C13" s="1" t="s">
        <v>239</v>
      </c>
      <c r="D13" s="1" t="s">
        <v>84</v>
      </c>
      <c r="F13" s="1" t="s">
        <v>254</v>
      </c>
      <c r="G13" s="1" t="s">
        <v>251</v>
      </c>
      <c r="H13" s="1" t="s">
        <v>233</v>
      </c>
      <c r="I13" s="1" t="s">
        <v>85</v>
      </c>
      <c r="K13" s="2" t="str">
        <f t="shared" si="0"/>
        <v>disabledate date  null  comment '失效日期',</v>
      </c>
    </row>
    <row r="14" spans="1:11" x14ac:dyDescent="0.25">
      <c r="A14" s="1">
        <v>12</v>
      </c>
      <c r="B14" s="1" t="s">
        <v>234</v>
      </c>
      <c r="C14" s="1" t="s">
        <v>240</v>
      </c>
      <c r="D14" s="1" t="s">
        <v>61</v>
      </c>
      <c r="F14" s="1" t="s">
        <v>254</v>
      </c>
      <c r="G14" s="1" t="s">
        <v>251</v>
      </c>
      <c r="H14" s="1" t="s">
        <v>234</v>
      </c>
      <c r="I14" s="1" t="s">
        <v>65</v>
      </c>
      <c r="K14" s="2" t="str">
        <f t="shared" si="0"/>
        <v>islocked int  null  comment '是否锁定',</v>
      </c>
    </row>
    <row r="15" spans="1:11" x14ac:dyDescent="0.25">
      <c r="A15" s="1">
        <v>13</v>
      </c>
      <c r="B15" s="1" t="s">
        <v>190</v>
      </c>
      <c r="C15" s="1" t="s">
        <v>241</v>
      </c>
      <c r="D15" s="1" t="s">
        <v>61</v>
      </c>
      <c r="F15" s="1" t="s">
        <v>254</v>
      </c>
      <c r="G15" s="1" t="s">
        <v>251</v>
      </c>
      <c r="H15" s="1" t="s">
        <v>190</v>
      </c>
      <c r="I15" s="1" t="s">
        <v>65</v>
      </c>
      <c r="K15" s="2" t="str">
        <f t="shared" si="0"/>
        <v>pk_psndoc int  null  comment '人员信息',</v>
      </c>
    </row>
    <row r="16" spans="1:11" x14ac:dyDescent="0.25">
      <c r="A16" s="1">
        <v>14</v>
      </c>
      <c r="B16" s="1" t="s">
        <v>235</v>
      </c>
      <c r="C16" s="1" t="s">
        <v>242</v>
      </c>
      <c r="D16" s="1" t="s">
        <v>61</v>
      </c>
      <c r="F16" s="1" t="s">
        <v>254</v>
      </c>
      <c r="G16" s="1" t="s">
        <v>251</v>
      </c>
      <c r="H16" s="1" t="s">
        <v>235</v>
      </c>
      <c r="I16" s="1" t="s">
        <v>65</v>
      </c>
      <c r="K16" s="2" t="str">
        <f t="shared" si="0"/>
        <v>doctype int  null  comment '身份类型',</v>
      </c>
    </row>
    <row r="17" spans="1:11" x14ac:dyDescent="0.25">
      <c r="A17" s="1">
        <v>15</v>
      </c>
      <c r="B17" s="1" t="s">
        <v>236</v>
      </c>
      <c r="C17" s="1" t="s">
        <v>243</v>
      </c>
      <c r="D17" s="1" t="s">
        <v>61</v>
      </c>
      <c r="F17" s="1" t="s">
        <v>254</v>
      </c>
      <c r="G17" s="1" t="s">
        <v>251</v>
      </c>
      <c r="H17" s="1" t="s">
        <v>236</v>
      </c>
      <c r="I17" s="1" t="s">
        <v>75</v>
      </c>
      <c r="K17" s="2" t="str">
        <f t="shared" si="0"/>
        <v>usertype int  null  comment '用户类型',</v>
      </c>
    </row>
    <row r="18" spans="1:11" x14ac:dyDescent="0.25">
      <c r="A18" s="1">
        <v>16</v>
      </c>
      <c r="B18" s="1" t="s">
        <v>188</v>
      </c>
      <c r="C18" s="1" t="s">
        <v>244</v>
      </c>
      <c r="D18" s="1" t="s">
        <v>84</v>
      </c>
      <c r="F18" s="1" t="s">
        <v>254</v>
      </c>
      <c r="G18" s="1" t="s">
        <v>251</v>
      </c>
      <c r="H18" s="1" t="s">
        <v>188</v>
      </c>
      <c r="I18" s="1" t="s">
        <v>85</v>
      </c>
      <c r="K18" s="2" t="str">
        <f t="shared" si="0"/>
        <v>pk_usergroup date  null  comment '用户组',</v>
      </c>
    </row>
    <row r="19" spans="1:11" x14ac:dyDescent="0.25">
      <c r="A19" s="1">
        <v>17</v>
      </c>
      <c r="B19" s="1" t="s">
        <v>29</v>
      </c>
      <c r="C19" s="1" t="s">
        <v>52</v>
      </c>
      <c r="D19" s="1" t="s">
        <v>61</v>
      </c>
      <c r="F19" s="1" t="s">
        <v>253</v>
      </c>
      <c r="G19" s="1">
        <v>1</v>
      </c>
      <c r="H19" s="1" t="s">
        <v>29</v>
      </c>
      <c r="I19" s="1" t="s">
        <v>65</v>
      </c>
      <c r="K19" s="2" t="str">
        <f t="shared" si="0"/>
        <v>enablestate int   default 1 not null  comment '启用状态',</v>
      </c>
    </row>
    <row r="20" spans="1:11" x14ac:dyDescent="0.25">
      <c r="A20" s="1">
        <v>18</v>
      </c>
      <c r="B20" s="1" t="s">
        <v>70</v>
      </c>
      <c r="C20" s="1" t="s">
        <v>71</v>
      </c>
      <c r="D20" s="1" t="s">
        <v>258</v>
      </c>
      <c r="E20" s="1">
        <v>200</v>
      </c>
      <c r="F20" s="1" t="s">
        <v>254</v>
      </c>
      <c r="G20" s="1" t="s">
        <v>251</v>
      </c>
      <c r="H20" s="1" t="s">
        <v>70</v>
      </c>
      <c r="I20" s="1" t="s">
        <v>68</v>
      </c>
      <c r="K20" s="2" t="str">
        <f t="shared" si="0"/>
        <v>note varchar(200) null  comment '备注',</v>
      </c>
    </row>
    <row r="21" spans="1:11" x14ac:dyDescent="0.25">
      <c r="A21" s="1">
        <v>19</v>
      </c>
      <c r="B21" s="1" t="s">
        <v>30</v>
      </c>
      <c r="C21" s="1" t="s">
        <v>55</v>
      </c>
      <c r="D21" s="1" t="s">
        <v>61</v>
      </c>
      <c r="F21" s="1" t="s">
        <v>253</v>
      </c>
      <c r="G21" s="1" t="s">
        <v>251</v>
      </c>
      <c r="H21" s="1" t="s">
        <v>30</v>
      </c>
      <c r="I21" s="1" t="s">
        <v>65</v>
      </c>
      <c r="K21" s="2" t="str">
        <f t="shared" si="0"/>
        <v>creator int  not null  comment '创建人',</v>
      </c>
    </row>
    <row r="22" spans="1:11" x14ac:dyDescent="0.25">
      <c r="A22" s="1">
        <v>20</v>
      </c>
      <c r="B22" s="1" t="s">
        <v>31</v>
      </c>
      <c r="C22" s="1" t="s">
        <v>53</v>
      </c>
      <c r="D22" s="1" t="s">
        <v>64</v>
      </c>
      <c r="F22" s="1" t="s">
        <v>253</v>
      </c>
      <c r="G22" s="1" t="s">
        <v>251</v>
      </c>
      <c r="H22" s="1" t="s">
        <v>31</v>
      </c>
      <c r="I22" s="1" t="s">
        <v>67</v>
      </c>
      <c r="K22" s="2" t="str">
        <f t="shared" si="0"/>
        <v>creationtime datetime  not null  comment '创建时间',</v>
      </c>
    </row>
    <row r="23" spans="1:11" x14ac:dyDescent="0.25">
      <c r="A23" s="1">
        <v>21</v>
      </c>
      <c r="B23" s="1" t="s">
        <v>32</v>
      </c>
      <c r="C23" s="1" t="s">
        <v>54</v>
      </c>
      <c r="D23" s="1" t="s">
        <v>61</v>
      </c>
      <c r="F23" s="1" t="s">
        <v>254</v>
      </c>
      <c r="G23" s="1" t="s">
        <v>251</v>
      </c>
      <c r="H23" s="1" t="s">
        <v>32</v>
      </c>
      <c r="I23" s="1" t="s">
        <v>65</v>
      </c>
      <c r="K23" s="2" t="str">
        <f t="shared" si="0"/>
        <v>modifier int  null  comment '修改人',</v>
      </c>
    </row>
    <row r="24" spans="1:11" x14ac:dyDescent="0.25">
      <c r="A24" s="1">
        <v>22</v>
      </c>
      <c r="B24" s="1" t="s">
        <v>33</v>
      </c>
      <c r="C24" s="1" t="s">
        <v>56</v>
      </c>
      <c r="D24" s="1" t="s">
        <v>64</v>
      </c>
      <c r="F24" s="1" t="s">
        <v>254</v>
      </c>
      <c r="G24" s="1" t="s">
        <v>251</v>
      </c>
      <c r="H24" s="1" t="s">
        <v>33</v>
      </c>
      <c r="I24" s="1" t="s">
        <v>67</v>
      </c>
      <c r="K24" s="2" t="str">
        <f t="shared" si="0"/>
        <v>modifiedtime datetime  null  comment '修改时间',</v>
      </c>
    </row>
    <row r="25" spans="1:11" x14ac:dyDescent="0.25">
      <c r="A25" s="1">
        <v>23</v>
      </c>
      <c r="B25" s="1" t="s">
        <v>57</v>
      </c>
      <c r="C25" s="1" t="s">
        <v>58</v>
      </c>
      <c r="D25" s="1" t="s">
        <v>61</v>
      </c>
      <c r="F25" s="1" t="s">
        <v>253</v>
      </c>
      <c r="G25" s="1">
        <v>0</v>
      </c>
      <c r="H25" s="1" t="s">
        <v>57</v>
      </c>
      <c r="I25" s="1" t="s">
        <v>65</v>
      </c>
      <c r="K25" s="2" t="str">
        <f t="shared" si="0"/>
        <v>dr int   default 0 not null  comment '删除标志',</v>
      </c>
    </row>
    <row r="26" spans="1:11" x14ac:dyDescent="0.25">
      <c r="A26" s="1">
        <v>24</v>
      </c>
      <c r="B26" s="1" t="s">
        <v>59</v>
      </c>
      <c r="C26" s="1" t="s">
        <v>60</v>
      </c>
      <c r="D26" s="1" t="s">
        <v>89</v>
      </c>
      <c r="F26" s="1" t="s">
        <v>253</v>
      </c>
      <c r="G26" s="1" t="s">
        <v>251</v>
      </c>
      <c r="H26" s="1" t="s">
        <v>59</v>
      </c>
      <c r="I26" s="1" t="s">
        <v>67</v>
      </c>
      <c r="K26" s="2" t="str">
        <f t="shared" si="0"/>
        <v>ts datetime  not null  comment '时间戳',</v>
      </c>
    </row>
    <row r="27" spans="1:11" x14ac:dyDescent="0.25">
      <c r="A27" s="1" t="s">
        <v>262</v>
      </c>
      <c r="F27" s="1" t="s">
        <v>254</v>
      </c>
      <c r="G27" s="1" t="s">
        <v>251</v>
      </c>
      <c r="K27" s="2" t="str">
        <f t="shared" si="0"/>
        <v>constraint bd_user_pk_user_uindex  unique  (pk_user) ) comment'用户信息'; alter table bd_user  add primary key(pk_user);</v>
      </c>
    </row>
  </sheetData>
  <phoneticPr fontId="1" type="noConversion"/>
  <dataValidations count="1">
    <dataValidation type="list" allowBlank="1" showInputMessage="1" showErrorMessage="1" sqref="F3:F27" xr:uid="{B5DA2C6C-0509-468E-8396-2E022FC0DBCD}">
      <formula1>"null,not null"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66398-4C07-403C-B73F-A5FA2987B2F7}">
  <dimension ref="A1:K17"/>
  <sheetViews>
    <sheetView workbookViewId="0">
      <selection activeCell="K2" sqref="K2:K17"/>
    </sheetView>
  </sheetViews>
  <sheetFormatPr defaultRowHeight="13.8" x14ac:dyDescent="0.25"/>
  <cols>
    <col min="1" max="1" width="5.5546875" style="1" bestFit="1" customWidth="1"/>
    <col min="2" max="2" width="13.33203125" style="1" bestFit="1" customWidth="1"/>
    <col min="3" max="3" width="13.5546875" style="1" bestFit="1" customWidth="1"/>
    <col min="4" max="4" width="12.109375" style="1" bestFit="1" customWidth="1"/>
    <col min="5" max="5" width="11.6640625" style="1" bestFit="1" customWidth="1"/>
    <col min="6" max="6" width="9.5546875" style="1" bestFit="1" customWidth="1"/>
    <col min="7" max="7" width="7.5546875" style="1" bestFit="1" customWidth="1"/>
    <col min="8" max="8" width="13.33203125" style="1" bestFit="1" customWidth="1"/>
    <col min="9" max="9" width="9.5546875" style="1" bestFit="1" customWidth="1"/>
    <col min="10" max="10" width="8.88671875" style="1"/>
    <col min="11" max="11" width="143.44140625" style="1" bestFit="1" customWidth="1"/>
    <col min="12" max="16384" width="8.88671875" style="1"/>
  </cols>
  <sheetData>
    <row r="1" spans="1:11" x14ac:dyDescent="0.25">
      <c r="B1" s="1" t="s">
        <v>255</v>
      </c>
      <c r="C1" s="1" t="s">
        <v>270</v>
      </c>
      <c r="D1" s="1" t="s">
        <v>71</v>
      </c>
      <c r="E1" s="1" t="s">
        <v>271</v>
      </c>
      <c r="K1" s="2"/>
    </row>
    <row r="2" spans="1:11" x14ac:dyDescent="0.25">
      <c r="A2" s="1" t="s">
        <v>5</v>
      </c>
      <c r="B2" s="1" t="s">
        <v>0</v>
      </c>
      <c r="C2" s="1" t="s">
        <v>1</v>
      </c>
      <c r="D2" s="1" t="s">
        <v>2</v>
      </c>
      <c r="E2" s="1" t="s">
        <v>250</v>
      </c>
      <c r="F2" s="1" t="s">
        <v>252</v>
      </c>
      <c r="G2" s="1" t="s">
        <v>249</v>
      </c>
      <c r="H2" s="1" t="s">
        <v>3</v>
      </c>
      <c r="I2" s="1" t="s">
        <v>4</v>
      </c>
      <c r="K2" s="2" t="str">
        <f>"create table if not exists "&amp;C1&amp;" ("</f>
        <v>create table if not exists bd_usergroup (</v>
      </c>
    </row>
    <row r="3" spans="1:11" x14ac:dyDescent="0.25">
      <c r="A3" s="1">
        <v>1</v>
      </c>
      <c r="B3" s="1" t="s">
        <v>188</v>
      </c>
      <c r="C3" s="1" t="s">
        <v>34</v>
      </c>
      <c r="D3" s="1" t="s">
        <v>61</v>
      </c>
      <c r="F3" s="1" t="s">
        <v>253</v>
      </c>
      <c r="G3" s="1" t="s">
        <v>251</v>
      </c>
      <c r="H3" s="1" t="s">
        <v>188</v>
      </c>
      <c r="I3" s="1" t="s">
        <v>65</v>
      </c>
      <c r="K3" s="2" t="str">
        <f>IF(A3=0,"",IF(A3="end","constraint "&amp;$C$1&amp;"_"&amp;$B$3&amp;"_uindex  unique  ("&amp;$B$3&amp;") ) comment'"&amp;$E$1&amp;"'; alter table "&amp;$C$1&amp;"  add primary key("&amp;$B$3&amp;");",B3&amp;" "&amp;D3&amp;IF(E3=0,"  ","("&amp;E3&amp;") ")&amp;IF(G3="/",""," default "&amp;G3&amp;" ")&amp;IF(A3=1," auto_increment ",F3)&amp;" "&amp;" comment"&amp;" '"&amp;C3&amp;"',"))</f>
        <v>pk_usergroup int   auto_increment   comment '主键',</v>
      </c>
    </row>
    <row r="4" spans="1:11" x14ac:dyDescent="0.25">
      <c r="A4" s="1">
        <v>2</v>
      </c>
      <c r="B4" s="1" t="s">
        <v>76</v>
      </c>
      <c r="C4" s="1" t="s">
        <v>168</v>
      </c>
      <c r="D4" s="1" t="s">
        <v>258</v>
      </c>
      <c r="E4" s="1">
        <v>100</v>
      </c>
      <c r="F4" s="1" t="s">
        <v>253</v>
      </c>
      <c r="G4" s="1" t="s">
        <v>251</v>
      </c>
      <c r="H4" s="1" t="s">
        <v>76</v>
      </c>
      <c r="I4" s="1" t="s">
        <v>77</v>
      </c>
      <c r="K4" s="2" t="str">
        <f t="shared" ref="K4:K17" si="0">IF(A4=0,"",IF(A4="end","constraint "&amp;$C$1&amp;"_"&amp;$B$3&amp;"_uindex  unique  ("&amp;$B$3&amp;") ) comment'"&amp;$E$1&amp;"'; alter table "&amp;$C$1&amp;"  add primary key("&amp;$B$3&amp;");",B4&amp;" "&amp;D4&amp;IF(E4=0,"  ","("&amp;E4&amp;") ")&amp;IF(G4="/",""," default "&amp;G4&amp;" ")&amp;IF(A4=1," auto_increment ",F4)&amp;" "&amp;" comment"&amp;" '"&amp;C4&amp;"',"))</f>
        <v>code varchar(100) not null  comment '编码',</v>
      </c>
    </row>
    <row r="5" spans="1:11" x14ac:dyDescent="0.25">
      <c r="A5" s="1">
        <v>3</v>
      </c>
      <c r="B5" s="1" t="s">
        <v>78</v>
      </c>
      <c r="C5" s="1" t="s">
        <v>37</v>
      </c>
      <c r="D5" s="1" t="s">
        <v>258</v>
      </c>
      <c r="E5" s="1">
        <v>100</v>
      </c>
      <c r="F5" s="1" t="s">
        <v>253</v>
      </c>
      <c r="G5" s="1" t="s">
        <v>251</v>
      </c>
      <c r="H5" s="1" t="s">
        <v>78</v>
      </c>
      <c r="I5" s="1" t="s">
        <v>77</v>
      </c>
      <c r="K5" s="2" t="str">
        <f t="shared" si="0"/>
        <v>name varchar(100) not null  comment '名称',</v>
      </c>
    </row>
    <row r="6" spans="1:11" x14ac:dyDescent="0.25">
      <c r="A6" s="1">
        <v>4</v>
      </c>
      <c r="B6" s="1" t="s">
        <v>177</v>
      </c>
      <c r="C6" s="1" t="s">
        <v>178</v>
      </c>
      <c r="D6" s="1" t="s">
        <v>258</v>
      </c>
      <c r="E6" s="1">
        <v>100</v>
      </c>
      <c r="F6" s="1" t="s">
        <v>254</v>
      </c>
      <c r="G6" s="1" t="s">
        <v>251</v>
      </c>
      <c r="H6" s="1" t="s">
        <v>177</v>
      </c>
      <c r="I6" s="1" t="s">
        <v>68</v>
      </c>
      <c r="K6" s="2" t="str">
        <f t="shared" si="0"/>
        <v>innercode varchar(100) null  comment '内部编码',</v>
      </c>
    </row>
    <row r="7" spans="1:11" x14ac:dyDescent="0.25">
      <c r="A7" s="1">
        <v>5</v>
      </c>
      <c r="B7" s="1" t="s">
        <v>122</v>
      </c>
      <c r="C7" s="1" t="s">
        <v>189</v>
      </c>
      <c r="D7" s="1" t="s">
        <v>61</v>
      </c>
      <c r="F7" s="1" t="s">
        <v>254</v>
      </c>
      <c r="G7" s="1" t="s">
        <v>251</v>
      </c>
      <c r="H7" s="1" t="s">
        <v>122</v>
      </c>
      <c r="I7" s="1" t="s">
        <v>65</v>
      </c>
      <c r="K7" s="2" t="str">
        <f t="shared" si="0"/>
        <v>pk_superior int  null  comment '上级用户组',</v>
      </c>
    </row>
    <row r="8" spans="1:11" x14ac:dyDescent="0.25">
      <c r="A8" s="1">
        <v>6</v>
      </c>
      <c r="B8" s="1" t="s">
        <v>9</v>
      </c>
      <c r="C8" s="1" t="s">
        <v>38</v>
      </c>
      <c r="D8" s="1" t="s">
        <v>258</v>
      </c>
      <c r="E8" s="1">
        <v>20</v>
      </c>
      <c r="F8" s="1" t="s">
        <v>254</v>
      </c>
      <c r="G8" s="1" t="s">
        <v>251</v>
      </c>
      <c r="H8" s="1" t="s">
        <v>9</v>
      </c>
      <c r="I8" s="1" t="s">
        <v>68</v>
      </c>
      <c r="K8" s="2" t="str">
        <f t="shared" si="0"/>
        <v>version varchar(20) null  comment '版本',</v>
      </c>
    </row>
    <row r="9" spans="1:11" x14ac:dyDescent="0.25">
      <c r="A9" s="1">
        <v>7</v>
      </c>
      <c r="B9" s="1" t="s">
        <v>29</v>
      </c>
      <c r="C9" s="1" t="s">
        <v>52</v>
      </c>
      <c r="D9" s="1" t="s">
        <v>61</v>
      </c>
      <c r="F9" s="1" t="s">
        <v>253</v>
      </c>
      <c r="G9" s="1">
        <v>1</v>
      </c>
      <c r="H9" s="1" t="s">
        <v>29</v>
      </c>
      <c r="I9" s="1" t="s">
        <v>65</v>
      </c>
      <c r="K9" s="2" t="str">
        <f t="shared" si="0"/>
        <v>enablestate int   default 1 not null  comment '启用状态',</v>
      </c>
    </row>
    <row r="10" spans="1:11" x14ac:dyDescent="0.25">
      <c r="A10" s="1">
        <v>8</v>
      </c>
      <c r="B10" s="1" t="s">
        <v>70</v>
      </c>
      <c r="C10" s="1" t="s">
        <v>71</v>
      </c>
      <c r="D10" s="1" t="s">
        <v>258</v>
      </c>
      <c r="E10" s="1">
        <v>200</v>
      </c>
      <c r="F10" s="1" t="s">
        <v>254</v>
      </c>
      <c r="G10" s="1" t="s">
        <v>251</v>
      </c>
      <c r="H10" s="1" t="s">
        <v>70</v>
      </c>
      <c r="I10" s="1" t="s">
        <v>68</v>
      </c>
      <c r="K10" s="2" t="str">
        <f t="shared" si="0"/>
        <v>note varchar(200) null  comment '备注',</v>
      </c>
    </row>
    <row r="11" spans="1:11" x14ac:dyDescent="0.25">
      <c r="A11" s="1">
        <v>9</v>
      </c>
      <c r="B11" s="1" t="s">
        <v>30</v>
      </c>
      <c r="C11" s="1" t="s">
        <v>55</v>
      </c>
      <c r="D11" s="1" t="s">
        <v>61</v>
      </c>
      <c r="F11" s="1" t="s">
        <v>253</v>
      </c>
      <c r="G11" s="1" t="s">
        <v>251</v>
      </c>
      <c r="H11" s="1" t="s">
        <v>30</v>
      </c>
      <c r="I11" s="1" t="s">
        <v>65</v>
      </c>
      <c r="K11" s="2" t="str">
        <f t="shared" si="0"/>
        <v>creator int  not null  comment '创建人',</v>
      </c>
    </row>
    <row r="12" spans="1:11" x14ac:dyDescent="0.25">
      <c r="A12" s="1">
        <v>10</v>
      </c>
      <c r="B12" s="1" t="s">
        <v>31</v>
      </c>
      <c r="C12" s="1" t="s">
        <v>53</v>
      </c>
      <c r="D12" s="1" t="s">
        <v>64</v>
      </c>
      <c r="F12" s="1" t="s">
        <v>253</v>
      </c>
      <c r="G12" s="1" t="s">
        <v>251</v>
      </c>
      <c r="H12" s="1" t="s">
        <v>31</v>
      </c>
      <c r="I12" s="1" t="s">
        <v>67</v>
      </c>
      <c r="K12" s="2" t="str">
        <f t="shared" si="0"/>
        <v>creationtime datetime  not null  comment '创建时间',</v>
      </c>
    </row>
    <row r="13" spans="1:11" x14ac:dyDescent="0.25">
      <c r="A13" s="1">
        <v>11</v>
      </c>
      <c r="B13" s="1" t="s">
        <v>32</v>
      </c>
      <c r="C13" s="1" t="s">
        <v>54</v>
      </c>
      <c r="D13" s="1" t="s">
        <v>61</v>
      </c>
      <c r="F13" s="1" t="s">
        <v>254</v>
      </c>
      <c r="G13" s="1" t="s">
        <v>251</v>
      </c>
      <c r="H13" s="1" t="s">
        <v>32</v>
      </c>
      <c r="I13" s="1" t="s">
        <v>65</v>
      </c>
      <c r="K13" s="2" t="str">
        <f t="shared" si="0"/>
        <v>modifier int  null  comment '修改人',</v>
      </c>
    </row>
    <row r="14" spans="1:11" x14ac:dyDescent="0.25">
      <c r="A14" s="1">
        <v>12</v>
      </c>
      <c r="B14" s="1" t="s">
        <v>33</v>
      </c>
      <c r="C14" s="1" t="s">
        <v>56</v>
      </c>
      <c r="D14" s="1" t="s">
        <v>64</v>
      </c>
      <c r="F14" s="1" t="s">
        <v>254</v>
      </c>
      <c r="G14" s="1" t="s">
        <v>251</v>
      </c>
      <c r="H14" s="1" t="s">
        <v>33</v>
      </c>
      <c r="I14" s="1" t="s">
        <v>67</v>
      </c>
      <c r="K14" s="2" t="str">
        <f t="shared" si="0"/>
        <v>modifiedtime datetime  null  comment '修改时间',</v>
      </c>
    </row>
    <row r="15" spans="1:11" x14ac:dyDescent="0.25">
      <c r="A15" s="1">
        <v>13</v>
      </c>
      <c r="B15" s="1" t="s">
        <v>57</v>
      </c>
      <c r="C15" s="1" t="s">
        <v>58</v>
      </c>
      <c r="D15" s="1" t="s">
        <v>61</v>
      </c>
      <c r="F15" s="1" t="s">
        <v>253</v>
      </c>
      <c r="G15" s="1">
        <v>0</v>
      </c>
      <c r="H15" s="1" t="s">
        <v>57</v>
      </c>
      <c r="I15" s="1" t="s">
        <v>65</v>
      </c>
      <c r="K15" s="2" t="str">
        <f t="shared" si="0"/>
        <v>dr int   default 0 not null  comment '删除标志',</v>
      </c>
    </row>
    <row r="16" spans="1:11" x14ac:dyDescent="0.25">
      <c r="A16" s="1">
        <v>14</v>
      </c>
      <c r="B16" s="1" t="s">
        <v>59</v>
      </c>
      <c r="C16" s="1" t="s">
        <v>60</v>
      </c>
      <c r="D16" s="1" t="s">
        <v>89</v>
      </c>
      <c r="F16" s="1" t="s">
        <v>253</v>
      </c>
      <c r="G16" s="1" t="s">
        <v>251</v>
      </c>
      <c r="H16" s="1" t="s">
        <v>59</v>
      </c>
      <c r="I16" s="1" t="s">
        <v>67</v>
      </c>
      <c r="K16" s="2" t="str">
        <f t="shared" si="0"/>
        <v>ts datetime  not null  comment '时间戳',</v>
      </c>
    </row>
    <row r="17" spans="1:11" x14ac:dyDescent="0.25">
      <c r="A17" s="1" t="s">
        <v>262</v>
      </c>
      <c r="F17" s="1" t="s">
        <v>254</v>
      </c>
      <c r="G17" s="1" t="s">
        <v>251</v>
      </c>
      <c r="K17" s="2" t="str">
        <f t="shared" si="0"/>
        <v>constraint bd_usergroup_pk_usergroup_uindex  unique  (pk_usergroup) ) comment'用户组信息'; alter table bd_usergroup  add primary key(pk_usergroup);</v>
      </c>
    </row>
  </sheetData>
  <phoneticPr fontId="1" type="noConversion"/>
  <dataValidations count="1">
    <dataValidation type="list" allowBlank="1" showInputMessage="1" showErrorMessage="1" sqref="F3:F17" xr:uid="{A22DC8D1-89DB-4A17-A77E-FF3C02B1E8D9}">
      <formula1>"null,not null"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opLeftCell="A5" workbookViewId="0">
      <selection activeCell="K2" sqref="K2:K33"/>
    </sheetView>
  </sheetViews>
  <sheetFormatPr defaultRowHeight="13.8" x14ac:dyDescent="0.25"/>
  <cols>
    <col min="1" max="1" width="5.5546875" style="1" bestFit="1" customWidth="1"/>
    <col min="2" max="2" width="14.88671875" style="1" bestFit="1" customWidth="1"/>
    <col min="3" max="3" width="11.6640625" style="1" bestFit="1" customWidth="1"/>
    <col min="4" max="4" width="12.109375" style="1" bestFit="1" customWidth="1"/>
    <col min="5" max="6" width="9.5546875" style="1" bestFit="1" customWidth="1"/>
    <col min="7" max="7" width="7.5546875" style="1" bestFit="1" customWidth="1"/>
    <col min="8" max="8" width="14.88671875" style="1" bestFit="1" customWidth="1"/>
    <col min="9" max="9" width="11.109375" style="1" bestFit="1" customWidth="1"/>
    <col min="10" max="10" width="8.88671875" style="1"/>
    <col min="11" max="11" width="131.5546875" style="1" bestFit="1" customWidth="1"/>
    <col min="12" max="16384" width="8.88671875" style="1"/>
  </cols>
  <sheetData>
    <row r="1" spans="1:11" x14ac:dyDescent="0.25">
      <c r="B1" s="1" t="s">
        <v>255</v>
      </c>
      <c r="C1" s="1" t="s">
        <v>277</v>
      </c>
      <c r="D1" s="1" t="s">
        <v>71</v>
      </c>
      <c r="E1" s="1" t="s">
        <v>278</v>
      </c>
      <c r="K1" s="2"/>
    </row>
    <row r="2" spans="1:11" x14ac:dyDescent="0.25">
      <c r="A2" s="1" t="s">
        <v>5</v>
      </c>
      <c r="B2" s="1" t="s">
        <v>0</v>
      </c>
      <c r="C2" s="1" t="s">
        <v>1</v>
      </c>
      <c r="D2" s="1" t="s">
        <v>2</v>
      </c>
      <c r="E2" s="1" t="s">
        <v>250</v>
      </c>
      <c r="F2" s="1" t="s">
        <v>252</v>
      </c>
      <c r="G2" s="1" t="s">
        <v>249</v>
      </c>
      <c r="H2" s="1" t="s">
        <v>3</v>
      </c>
      <c r="I2" s="1" t="s">
        <v>4</v>
      </c>
      <c r="K2" s="2" t="str">
        <f>"create table if not exists "&amp;C1&amp;" ("</f>
        <v>create table if not exists bd_material (</v>
      </c>
    </row>
    <row r="3" spans="1:11" x14ac:dyDescent="0.25">
      <c r="A3" s="1">
        <v>1</v>
      </c>
      <c r="B3" s="1" t="s">
        <v>6</v>
      </c>
      <c r="C3" s="1" t="s">
        <v>34</v>
      </c>
      <c r="D3" s="1" t="s">
        <v>61</v>
      </c>
      <c r="F3" s="1" t="s">
        <v>253</v>
      </c>
      <c r="G3" s="1" t="s">
        <v>251</v>
      </c>
      <c r="H3" s="1" t="s">
        <v>6</v>
      </c>
      <c r="I3" s="1" t="s">
        <v>65</v>
      </c>
      <c r="K3" s="2" t="str">
        <f>IF(A3=0,"",IF(A3="end","constraint "&amp;$C$1&amp;"_"&amp;$B$3&amp;"_uindex  unique  ("&amp;$B$3&amp;") ) comment'"&amp;$E$1&amp;"'; alter table "&amp;$C$1&amp;"  add primary key("&amp;$B$3&amp;");",B3&amp;" "&amp;D3&amp;IF(E3=0,"  ","("&amp;E3&amp;") ")&amp;IF(G3="/",""," default "&amp;G3&amp;" ")&amp;IF(A3=1," auto_increment ",F3)&amp;" "&amp;" comment"&amp;" '"&amp;C3&amp;"',"))</f>
        <v>pk_material int   auto_increment   comment '主键',</v>
      </c>
    </row>
    <row r="4" spans="1:11" x14ac:dyDescent="0.25">
      <c r="A4" s="1">
        <v>2</v>
      </c>
      <c r="B4" s="1" t="s">
        <v>7</v>
      </c>
      <c r="C4" s="1" t="s">
        <v>35</v>
      </c>
      <c r="D4" s="1" t="s">
        <v>61</v>
      </c>
      <c r="F4" s="1" t="s">
        <v>253</v>
      </c>
      <c r="G4" s="1" t="s">
        <v>251</v>
      </c>
      <c r="H4" s="1" t="s">
        <v>7</v>
      </c>
      <c r="I4" s="1" t="s">
        <v>65</v>
      </c>
      <c r="K4" s="2" t="str">
        <f t="shared" ref="K4:K33" si="0">IF(A4=0,"",IF(A4="end","constraint "&amp;$C$1&amp;"_"&amp;$B$3&amp;"_uindex  unique  ("&amp;$B$3&amp;") ) comment'"&amp;$E$1&amp;"'; alter table "&amp;$C$1&amp;"  add primary key("&amp;$B$3&amp;");",B4&amp;" "&amp;D4&amp;IF(E4=0,"  ","("&amp;E4&amp;") ")&amp;IF(G4="/",""," default "&amp;G4&amp;" ")&amp;IF(A4=1," auto_increment ",F4)&amp;" "&amp;" comment"&amp;" '"&amp;C4&amp;"',"))</f>
        <v>pk_group int  not null  comment '集团',</v>
      </c>
    </row>
    <row r="5" spans="1:11" x14ac:dyDescent="0.25">
      <c r="A5" s="1">
        <v>3</v>
      </c>
      <c r="B5" s="1" t="s">
        <v>8</v>
      </c>
      <c r="C5" s="1" t="s">
        <v>36</v>
      </c>
      <c r="D5" s="1" t="s">
        <v>61</v>
      </c>
      <c r="F5" s="1" t="s">
        <v>253</v>
      </c>
      <c r="G5" s="1" t="s">
        <v>251</v>
      </c>
      <c r="H5" s="1" t="s">
        <v>8</v>
      </c>
      <c r="I5" s="1" t="s">
        <v>65</v>
      </c>
      <c r="K5" s="2" t="str">
        <f t="shared" si="0"/>
        <v>pk_org int  not null  comment '组织',</v>
      </c>
    </row>
    <row r="6" spans="1:11" x14ac:dyDescent="0.25">
      <c r="A6" s="1">
        <v>4</v>
      </c>
      <c r="B6" s="1" t="s">
        <v>76</v>
      </c>
      <c r="C6" s="1" t="s">
        <v>168</v>
      </c>
      <c r="D6" s="1" t="s">
        <v>258</v>
      </c>
      <c r="E6" s="1">
        <v>100</v>
      </c>
      <c r="F6" s="1" t="s">
        <v>253</v>
      </c>
      <c r="G6" s="1" t="s">
        <v>251</v>
      </c>
      <c r="H6" s="1" t="s">
        <v>76</v>
      </c>
      <c r="I6" s="1" t="s">
        <v>77</v>
      </c>
      <c r="K6" s="2" t="str">
        <f t="shared" si="0"/>
        <v>code varchar(100) not null  comment '编码',</v>
      </c>
    </row>
    <row r="7" spans="1:11" x14ac:dyDescent="0.25">
      <c r="A7" s="1">
        <v>5</v>
      </c>
      <c r="B7" s="1" t="s">
        <v>78</v>
      </c>
      <c r="C7" s="1" t="s">
        <v>37</v>
      </c>
      <c r="D7" s="1" t="s">
        <v>258</v>
      </c>
      <c r="E7" s="1">
        <v>100</v>
      </c>
      <c r="F7" s="1" t="s">
        <v>253</v>
      </c>
      <c r="G7" s="1" t="s">
        <v>251</v>
      </c>
      <c r="H7" s="1" t="s">
        <v>78</v>
      </c>
      <c r="I7" s="1" t="s">
        <v>77</v>
      </c>
      <c r="K7" s="2" t="str">
        <f t="shared" si="0"/>
        <v>name varchar(100) not null  comment '名称',</v>
      </c>
    </row>
    <row r="8" spans="1:11" x14ac:dyDescent="0.25">
      <c r="A8" s="1">
        <v>6</v>
      </c>
      <c r="B8" s="1" t="s">
        <v>9</v>
      </c>
      <c r="C8" s="1" t="s">
        <v>38</v>
      </c>
      <c r="D8" s="1" t="s">
        <v>258</v>
      </c>
      <c r="E8" s="1">
        <v>20</v>
      </c>
      <c r="F8" s="1" t="s">
        <v>254</v>
      </c>
      <c r="G8" s="1" t="s">
        <v>251</v>
      </c>
      <c r="H8" s="1" t="s">
        <v>9</v>
      </c>
      <c r="I8" s="1" t="s">
        <v>68</v>
      </c>
      <c r="K8" s="2" t="str">
        <f t="shared" si="0"/>
        <v>version varchar(20) null  comment '版本',</v>
      </c>
    </row>
    <row r="9" spans="1:11" x14ac:dyDescent="0.25">
      <c r="A9" s="1">
        <v>7</v>
      </c>
      <c r="B9" s="1" t="s">
        <v>10</v>
      </c>
      <c r="C9" s="1" t="s">
        <v>15</v>
      </c>
      <c r="D9" s="1" t="s">
        <v>258</v>
      </c>
      <c r="E9" s="1">
        <v>100</v>
      </c>
      <c r="F9" s="1" t="s">
        <v>254</v>
      </c>
      <c r="G9" s="1" t="s">
        <v>251</v>
      </c>
      <c r="H9" s="1" t="s">
        <v>10</v>
      </c>
      <c r="I9" s="1" t="s">
        <v>68</v>
      </c>
      <c r="K9" s="2" t="str">
        <f t="shared" si="0"/>
        <v>specification varchar(100) null  comment '规格',</v>
      </c>
    </row>
    <row r="10" spans="1:11" x14ac:dyDescent="0.25">
      <c r="A10" s="1">
        <v>8</v>
      </c>
      <c r="B10" s="1" t="s">
        <v>11</v>
      </c>
      <c r="C10" s="1" t="s">
        <v>16</v>
      </c>
      <c r="D10" s="1" t="s">
        <v>258</v>
      </c>
      <c r="E10" s="1">
        <v>100</v>
      </c>
      <c r="F10" s="1" t="s">
        <v>254</v>
      </c>
      <c r="G10" s="1" t="s">
        <v>251</v>
      </c>
      <c r="H10" s="1" t="s">
        <v>11</v>
      </c>
      <c r="I10" s="1" t="s">
        <v>68</v>
      </c>
      <c r="K10" s="2" t="str">
        <f t="shared" si="0"/>
        <v>type varchar(100) null  comment '型号',</v>
      </c>
    </row>
    <row r="11" spans="1:11" x14ac:dyDescent="0.25">
      <c r="A11" s="1">
        <v>9</v>
      </c>
      <c r="B11" s="1" t="s">
        <v>12</v>
      </c>
      <c r="C11" s="1" t="s">
        <v>39</v>
      </c>
      <c r="D11" s="1" t="s">
        <v>258</v>
      </c>
      <c r="E11" s="1">
        <v>100</v>
      </c>
      <c r="F11" s="1" t="s">
        <v>254</v>
      </c>
      <c r="G11" s="1" t="s">
        <v>251</v>
      </c>
      <c r="H11" s="1" t="s">
        <v>12</v>
      </c>
      <c r="I11" s="1" t="s">
        <v>68</v>
      </c>
      <c r="K11" s="2" t="str">
        <f t="shared" si="0"/>
        <v>shortname varchar(100) null  comment '简称',</v>
      </c>
    </row>
    <row r="12" spans="1:11" x14ac:dyDescent="0.25">
      <c r="A12" s="1">
        <v>10</v>
      </c>
      <c r="B12" s="1" t="s">
        <v>13</v>
      </c>
      <c r="C12" s="1" t="s">
        <v>14</v>
      </c>
      <c r="D12" s="1" t="s">
        <v>258</v>
      </c>
      <c r="E12" s="1">
        <v>100</v>
      </c>
      <c r="F12" s="1" t="s">
        <v>254</v>
      </c>
      <c r="G12" s="1" t="s">
        <v>251</v>
      </c>
      <c r="H12" s="1" t="s">
        <v>13</v>
      </c>
      <c r="I12" s="1" t="s">
        <v>68</v>
      </c>
      <c r="K12" s="2" t="str">
        <f t="shared" si="0"/>
        <v>mnecode varchar(100) null  comment '助记码',</v>
      </c>
    </row>
    <row r="13" spans="1:11" x14ac:dyDescent="0.25">
      <c r="A13" s="1">
        <v>11</v>
      </c>
      <c r="B13" s="1" t="s">
        <v>17</v>
      </c>
      <c r="C13" s="1" t="s">
        <v>40</v>
      </c>
      <c r="D13" s="1" t="s">
        <v>61</v>
      </c>
      <c r="F13" s="1" t="s">
        <v>254</v>
      </c>
      <c r="G13" s="1" t="s">
        <v>251</v>
      </c>
      <c r="H13" s="1" t="s">
        <v>17</v>
      </c>
      <c r="I13" s="1" t="s">
        <v>65</v>
      </c>
      <c r="K13" s="2" t="str">
        <f t="shared" si="0"/>
        <v>pk_measdoc int  null  comment '主计量单位',</v>
      </c>
    </row>
    <row r="14" spans="1:11" x14ac:dyDescent="0.25">
      <c r="A14" s="1">
        <v>12</v>
      </c>
      <c r="B14" s="1" t="s">
        <v>18</v>
      </c>
      <c r="C14" s="1" t="s">
        <v>41</v>
      </c>
      <c r="D14" s="1" t="s">
        <v>61</v>
      </c>
      <c r="F14" s="1" t="s">
        <v>254</v>
      </c>
      <c r="G14" s="1" t="s">
        <v>251</v>
      </c>
      <c r="H14" s="1" t="s">
        <v>18</v>
      </c>
      <c r="I14" s="1" t="s">
        <v>65</v>
      </c>
      <c r="K14" s="2" t="str">
        <f t="shared" si="0"/>
        <v>pk_marbasclass int  null  comment '物料分类',</v>
      </c>
    </row>
    <row r="15" spans="1:11" x14ac:dyDescent="0.25">
      <c r="A15" s="1">
        <v>13</v>
      </c>
      <c r="B15" s="1" t="s">
        <v>19</v>
      </c>
      <c r="C15" s="1" t="s">
        <v>42</v>
      </c>
      <c r="D15" s="1" t="s">
        <v>61</v>
      </c>
      <c r="F15" s="1" t="s">
        <v>254</v>
      </c>
      <c r="G15" s="1" t="s">
        <v>251</v>
      </c>
      <c r="H15" s="1" t="s">
        <v>19</v>
      </c>
      <c r="I15" s="1" t="s">
        <v>65</v>
      </c>
      <c r="K15" s="2" t="str">
        <f t="shared" si="0"/>
        <v>pk_prodline int  null  comment '产品线',</v>
      </c>
    </row>
    <row r="16" spans="1:11" x14ac:dyDescent="0.25">
      <c r="A16" s="1">
        <v>14</v>
      </c>
      <c r="B16" s="1" t="s">
        <v>20</v>
      </c>
      <c r="C16" s="1" t="s">
        <v>43</v>
      </c>
      <c r="D16" s="1" t="s">
        <v>61</v>
      </c>
      <c r="F16" s="1" t="s">
        <v>254</v>
      </c>
      <c r="G16" s="1" t="s">
        <v>251</v>
      </c>
      <c r="H16" s="1" t="s">
        <v>20</v>
      </c>
      <c r="I16" s="1" t="s">
        <v>65</v>
      </c>
      <c r="K16" s="2" t="str">
        <f t="shared" si="0"/>
        <v>pk_brand int  null  comment '品牌',</v>
      </c>
    </row>
    <row r="17" spans="1:11" x14ac:dyDescent="0.25">
      <c r="A17" s="1">
        <v>15</v>
      </c>
      <c r="B17" s="1" t="s">
        <v>21</v>
      </c>
      <c r="C17" s="1" t="s">
        <v>44</v>
      </c>
      <c r="D17" s="1" t="s">
        <v>63</v>
      </c>
      <c r="F17" s="1" t="s">
        <v>254</v>
      </c>
      <c r="G17" s="1" t="s">
        <v>251</v>
      </c>
      <c r="H17" s="1" t="s">
        <v>21</v>
      </c>
      <c r="I17" s="1" t="s">
        <v>69</v>
      </c>
      <c r="K17" s="2" t="str">
        <f t="shared" si="0"/>
        <v>discountflag double  null  comment '价格折扣',</v>
      </c>
    </row>
    <row r="18" spans="1:11" x14ac:dyDescent="0.25">
      <c r="A18" s="1">
        <v>16</v>
      </c>
      <c r="B18" s="1" t="s">
        <v>22</v>
      </c>
      <c r="C18" s="1" t="s">
        <v>45</v>
      </c>
      <c r="D18" s="1" t="s">
        <v>63</v>
      </c>
      <c r="F18" s="1" t="s">
        <v>254</v>
      </c>
      <c r="G18" s="1" t="s">
        <v>251</v>
      </c>
      <c r="H18" s="1" t="s">
        <v>22</v>
      </c>
      <c r="I18" s="1" t="s">
        <v>69</v>
      </c>
      <c r="K18" s="2" t="str">
        <f t="shared" si="0"/>
        <v>unitlenth double  null  comment '长度',</v>
      </c>
    </row>
    <row r="19" spans="1:11" x14ac:dyDescent="0.25">
      <c r="A19" s="1">
        <v>17</v>
      </c>
      <c r="B19" s="1" t="s">
        <v>23</v>
      </c>
      <c r="C19" s="1" t="s">
        <v>46</v>
      </c>
      <c r="D19" s="1" t="s">
        <v>63</v>
      </c>
      <c r="F19" s="1" t="s">
        <v>254</v>
      </c>
      <c r="G19" s="1" t="s">
        <v>251</v>
      </c>
      <c r="H19" s="1" t="s">
        <v>23</v>
      </c>
      <c r="I19" s="1" t="s">
        <v>69</v>
      </c>
      <c r="K19" s="2" t="str">
        <f t="shared" si="0"/>
        <v>unitheight double  null  comment '高度',</v>
      </c>
    </row>
    <row r="20" spans="1:11" x14ac:dyDescent="0.25">
      <c r="A20" s="1">
        <v>18</v>
      </c>
      <c r="B20" s="1" t="s">
        <v>24</v>
      </c>
      <c r="C20" s="1" t="s">
        <v>47</v>
      </c>
      <c r="D20" s="1" t="s">
        <v>63</v>
      </c>
      <c r="F20" s="1" t="s">
        <v>254</v>
      </c>
      <c r="G20" s="1" t="s">
        <v>251</v>
      </c>
      <c r="H20" s="1" t="s">
        <v>24</v>
      </c>
      <c r="I20" s="1" t="s">
        <v>69</v>
      </c>
      <c r="K20" s="2" t="str">
        <f t="shared" si="0"/>
        <v>unitwidth double  null  comment '宽度',</v>
      </c>
    </row>
    <row r="21" spans="1:11" x14ac:dyDescent="0.25">
      <c r="A21" s="1">
        <v>19</v>
      </c>
      <c r="B21" s="1" t="s">
        <v>25</v>
      </c>
      <c r="C21" s="1" t="s">
        <v>48</v>
      </c>
      <c r="D21" s="1" t="s">
        <v>63</v>
      </c>
      <c r="F21" s="1" t="s">
        <v>254</v>
      </c>
      <c r="G21" s="1" t="s">
        <v>251</v>
      </c>
      <c r="H21" s="1" t="s">
        <v>25</v>
      </c>
      <c r="I21" s="1" t="s">
        <v>69</v>
      </c>
      <c r="K21" s="2" t="str">
        <f t="shared" si="0"/>
        <v>unitvolume double  null  comment '单位体积',</v>
      </c>
    </row>
    <row r="22" spans="1:11" x14ac:dyDescent="0.25">
      <c r="A22" s="1">
        <v>20</v>
      </c>
      <c r="B22" s="1" t="s">
        <v>26</v>
      </c>
      <c r="C22" s="1" t="s">
        <v>49</v>
      </c>
      <c r="D22" s="1" t="s">
        <v>63</v>
      </c>
      <c r="F22" s="1" t="s">
        <v>254</v>
      </c>
      <c r="G22" s="1" t="s">
        <v>251</v>
      </c>
      <c r="H22" s="1" t="s">
        <v>26</v>
      </c>
      <c r="I22" s="1" t="s">
        <v>69</v>
      </c>
      <c r="K22" s="2" t="str">
        <f t="shared" si="0"/>
        <v>unitweight double  null  comment '单位重量',</v>
      </c>
    </row>
    <row r="23" spans="1:11" x14ac:dyDescent="0.25">
      <c r="A23" s="1">
        <v>21</v>
      </c>
      <c r="B23" s="1" t="s">
        <v>27</v>
      </c>
      <c r="C23" s="1" t="s">
        <v>50</v>
      </c>
      <c r="D23" s="1" t="s">
        <v>62</v>
      </c>
      <c r="F23" s="1" t="s">
        <v>254</v>
      </c>
      <c r="G23" s="1" t="s">
        <v>251</v>
      </c>
      <c r="H23" s="1" t="s">
        <v>27</v>
      </c>
      <c r="I23" s="1" t="s">
        <v>66</v>
      </c>
      <c r="K23" s="2" t="str">
        <f t="shared" si="0"/>
        <v>retailprice decimal  null  comment '零售价格',</v>
      </c>
    </row>
    <row r="24" spans="1:11" x14ac:dyDescent="0.25">
      <c r="A24" s="1">
        <v>22</v>
      </c>
      <c r="B24" s="1" t="s">
        <v>28</v>
      </c>
      <c r="C24" s="1" t="s">
        <v>51</v>
      </c>
      <c r="D24" s="1" t="s">
        <v>62</v>
      </c>
      <c r="F24" s="1" t="s">
        <v>254</v>
      </c>
      <c r="G24" s="1" t="s">
        <v>251</v>
      </c>
      <c r="H24" s="1" t="s">
        <v>28</v>
      </c>
      <c r="I24" s="1" t="s">
        <v>66</v>
      </c>
      <c r="K24" s="2" t="str">
        <f t="shared" si="0"/>
        <v>costprice decimal  null  comment '成本价格',</v>
      </c>
    </row>
    <row r="25" spans="1:11" x14ac:dyDescent="0.25">
      <c r="A25" s="1">
        <v>23</v>
      </c>
      <c r="B25" s="1" t="s">
        <v>29</v>
      </c>
      <c r="C25" s="1" t="s">
        <v>52</v>
      </c>
      <c r="D25" s="1" t="s">
        <v>61</v>
      </c>
      <c r="F25" s="1" t="s">
        <v>253</v>
      </c>
      <c r="G25" s="1">
        <v>1</v>
      </c>
      <c r="H25" s="1" t="s">
        <v>29</v>
      </c>
      <c r="I25" s="1" t="s">
        <v>65</v>
      </c>
      <c r="K25" s="2" t="str">
        <f t="shared" si="0"/>
        <v>enablestate int   default 1 not null  comment '启用状态',</v>
      </c>
    </row>
    <row r="26" spans="1:11" x14ac:dyDescent="0.25">
      <c r="A26" s="1">
        <v>24</v>
      </c>
      <c r="B26" s="1" t="s">
        <v>70</v>
      </c>
      <c r="C26" s="1" t="s">
        <v>71</v>
      </c>
      <c r="D26" s="1" t="s">
        <v>258</v>
      </c>
      <c r="E26" s="1">
        <v>200</v>
      </c>
      <c r="F26" s="1" t="s">
        <v>254</v>
      </c>
      <c r="G26" s="1" t="s">
        <v>251</v>
      </c>
      <c r="H26" s="1" t="s">
        <v>70</v>
      </c>
      <c r="I26" s="1" t="s">
        <v>68</v>
      </c>
      <c r="K26" s="2" t="str">
        <f t="shared" si="0"/>
        <v>note varchar(200) null  comment '备注',</v>
      </c>
    </row>
    <row r="27" spans="1:11" x14ac:dyDescent="0.25">
      <c r="A27" s="1">
        <v>25</v>
      </c>
      <c r="B27" s="1" t="s">
        <v>30</v>
      </c>
      <c r="C27" s="1" t="s">
        <v>55</v>
      </c>
      <c r="D27" s="1" t="s">
        <v>61</v>
      </c>
      <c r="F27" s="1" t="s">
        <v>253</v>
      </c>
      <c r="G27" s="1" t="s">
        <v>251</v>
      </c>
      <c r="H27" s="1" t="s">
        <v>30</v>
      </c>
      <c r="I27" s="1" t="s">
        <v>65</v>
      </c>
      <c r="K27" s="2" t="str">
        <f t="shared" si="0"/>
        <v>creator int  not null  comment '创建人',</v>
      </c>
    </row>
    <row r="28" spans="1:11" x14ac:dyDescent="0.25">
      <c r="A28" s="1">
        <v>26</v>
      </c>
      <c r="B28" s="1" t="s">
        <v>31</v>
      </c>
      <c r="C28" s="1" t="s">
        <v>53</v>
      </c>
      <c r="D28" s="1" t="s">
        <v>64</v>
      </c>
      <c r="F28" s="1" t="s">
        <v>253</v>
      </c>
      <c r="G28" s="1" t="s">
        <v>251</v>
      </c>
      <c r="H28" s="1" t="s">
        <v>31</v>
      </c>
      <c r="I28" s="1" t="s">
        <v>67</v>
      </c>
      <c r="K28" s="2" t="str">
        <f t="shared" si="0"/>
        <v>creationtime datetime  not null  comment '创建时间',</v>
      </c>
    </row>
    <row r="29" spans="1:11" x14ac:dyDescent="0.25">
      <c r="A29" s="1">
        <v>27</v>
      </c>
      <c r="B29" s="1" t="s">
        <v>32</v>
      </c>
      <c r="C29" s="1" t="s">
        <v>54</v>
      </c>
      <c r="D29" s="1" t="s">
        <v>61</v>
      </c>
      <c r="F29" s="1" t="s">
        <v>254</v>
      </c>
      <c r="G29" s="1" t="s">
        <v>251</v>
      </c>
      <c r="H29" s="1" t="s">
        <v>32</v>
      </c>
      <c r="I29" s="1" t="s">
        <v>65</v>
      </c>
      <c r="K29" s="2" t="str">
        <f t="shared" si="0"/>
        <v>modifier int  null  comment '修改人',</v>
      </c>
    </row>
    <row r="30" spans="1:11" x14ac:dyDescent="0.25">
      <c r="A30" s="1">
        <v>28</v>
      </c>
      <c r="B30" s="1" t="s">
        <v>33</v>
      </c>
      <c r="C30" s="1" t="s">
        <v>56</v>
      </c>
      <c r="D30" s="1" t="s">
        <v>64</v>
      </c>
      <c r="F30" s="1" t="s">
        <v>254</v>
      </c>
      <c r="G30" s="1" t="s">
        <v>251</v>
      </c>
      <c r="H30" s="1" t="s">
        <v>33</v>
      </c>
      <c r="I30" s="1" t="s">
        <v>67</v>
      </c>
      <c r="K30" s="2" t="str">
        <f t="shared" si="0"/>
        <v>modifiedtime datetime  null  comment '修改时间',</v>
      </c>
    </row>
    <row r="31" spans="1:11" x14ac:dyDescent="0.25">
      <c r="A31" s="1">
        <v>29</v>
      </c>
      <c r="B31" s="1" t="s">
        <v>57</v>
      </c>
      <c r="C31" s="1" t="s">
        <v>58</v>
      </c>
      <c r="D31" s="1" t="s">
        <v>61</v>
      </c>
      <c r="F31" s="1" t="s">
        <v>253</v>
      </c>
      <c r="G31" s="1">
        <v>0</v>
      </c>
      <c r="H31" s="1" t="s">
        <v>57</v>
      </c>
      <c r="I31" s="1" t="s">
        <v>65</v>
      </c>
      <c r="K31" s="2" t="str">
        <f t="shared" si="0"/>
        <v>dr int   default 0 not null  comment '删除标志',</v>
      </c>
    </row>
    <row r="32" spans="1:11" x14ac:dyDescent="0.25">
      <c r="A32" s="1">
        <v>30</v>
      </c>
      <c r="B32" s="1" t="s">
        <v>59</v>
      </c>
      <c r="C32" s="1" t="s">
        <v>60</v>
      </c>
      <c r="D32" s="1" t="s">
        <v>89</v>
      </c>
      <c r="F32" s="1" t="s">
        <v>253</v>
      </c>
      <c r="G32" s="1" t="s">
        <v>251</v>
      </c>
      <c r="H32" s="1" t="s">
        <v>59</v>
      </c>
      <c r="I32" s="1" t="s">
        <v>67</v>
      </c>
      <c r="K32" s="2" t="str">
        <f t="shared" si="0"/>
        <v>ts datetime  not null  comment '时间戳',</v>
      </c>
    </row>
    <row r="33" spans="1:11" x14ac:dyDescent="0.25">
      <c r="A33" s="1" t="s">
        <v>262</v>
      </c>
      <c r="F33" s="1" t="s">
        <v>254</v>
      </c>
      <c r="G33" s="1" t="s">
        <v>251</v>
      </c>
      <c r="K33" s="2" t="str">
        <f t="shared" si="0"/>
        <v>constraint bd_material_pk_material_uindex  unique  (pk_material) ) comment'物料信息'; alter table bd_material  add primary key(pk_material);</v>
      </c>
    </row>
  </sheetData>
  <phoneticPr fontId="1" type="noConversion"/>
  <dataValidations count="1">
    <dataValidation type="list" allowBlank="1" showInputMessage="1" showErrorMessage="1" sqref="F3:F33" xr:uid="{9DC888C2-C301-4604-BA84-C5E4E8205C20}">
      <formula1>"null,not null"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B89BF-E929-4B40-B62B-5E7C13EAC12F}">
  <dimension ref="A1:K29"/>
  <sheetViews>
    <sheetView workbookViewId="0">
      <selection activeCell="K2" sqref="K2:K29"/>
    </sheetView>
  </sheetViews>
  <sheetFormatPr defaultRowHeight="13.8" x14ac:dyDescent="0.25"/>
  <cols>
    <col min="1" max="1" width="5.5546875" style="1" bestFit="1" customWidth="1"/>
    <col min="2" max="2" width="15.88671875" style="1" bestFit="1" customWidth="1"/>
    <col min="3" max="3" width="13.88671875" style="1" bestFit="1" customWidth="1"/>
    <col min="4" max="6" width="9.5546875" style="1" bestFit="1" customWidth="1"/>
    <col min="7" max="7" width="7.5546875" style="1" bestFit="1" customWidth="1"/>
    <col min="8" max="8" width="15.88671875" style="1" bestFit="1" customWidth="1"/>
    <col min="9" max="9" width="9.5546875" style="1" bestFit="1" customWidth="1"/>
    <col min="10" max="10" width="8.88671875" style="1"/>
    <col min="11" max="11" width="128.44140625" style="1" bestFit="1" customWidth="1"/>
    <col min="12" max="16384" width="8.88671875" style="1"/>
  </cols>
  <sheetData>
    <row r="1" spans="1:11" x14ac:dyDescent="0.25">
      <c r="B1" s="1" t="s">
        <v>255</v>
      </c>
      <c r="C1" s="1" t="s">
        <v>279</v>
      </c>
      <c r="D1" s="1" t="s">
        <v>71</v>
      </c>
      <c r="E1" s="1" t="s">
        <v>280</v>
      </c>
      <c r="K1" s="2"/>
    </row>
    <row r="2" spans="1:11" x14ac:dyDescent="0.25">
      <c r="A2" s="1" t="s">
        <v>5</v>
      </c>
      <c r="B2" s="1" t="s">
        <v>0</v>
      </c>
      <c r="C2" s="1" t="s">
        <v>1</v>
      </c>
      <c r="D2" s="1" t="s">
        <v>2</v>
      </c>
      <c r="E2" s="1" t="s">
        <v>250</v>
      </c>
      <c r="F2" s="1" t="s">
        <v>252</v>
      </c>
      <c r="G2" s="1" t="s">
        <v>249</v>
      </c>
      <c r="H2" s="1" t="s">
        <v>3</v>
      </c>
      <c r="I2" s="1" t="s">
        <v>4</v>
      </c>
      <c r="K2" s="2" t="str">
        <f>"create table if not exists "&amp;C1&amp;" ("</f>
        <v>create table if not exists bd_storage (</v>
      </c>
    </row>
    <row r="3" spans="1:11" x14ac:dyDescent="0.25">
      <c r="A3" s="1">
        <v>1</v>
      </c>
      <c r="B3" s="1" t="s">
        <v>90</v>
      </c>
      <c r="C3" s="1" t="s">
        <v>91</v>
      </c>
      <c r="D3" s="1" t="s">
        <v>61</v>
      </c>
      <c r="F3" s="1" t="s">
        <v>253</v>
      </c>
      <c r="G3" s="1" t="s">
        <v>251</v>
      </c>
      <c r="H3" s="1" t="s">
        <v>90</v>
      </c>
      <c r="I3" s="1" t="s">
        <v>65</v>
      </c>
      <c r="K3" s="2" t="str">
        <f>IF(A3=0,"",IF(A3="end","constraint "&amp;$C$1&amp;"_"&amp;$B$3&amp;"_uindex  unique  ("&amp;$B$3&amp;") ) comment'"&amp;$E$1&amp;"'; alter table "&amp;$C$1&amp;"  add primary key("&amp;$B$3&amp;");",B3&amp;" "&amp;D3&amp;IF(E3=0,"  ","("&amp;E3&amp;") ")&amp;IF(G3="/",""," default "&amp;G3&amp;" ")&amp;IF(A3=1," auto_increment ",F3)&amp;" "&amp;" comment"&amp;" '"&amp;C3&amp;"',"))</f>
        <v>pk_storage int   auto_increment   comment '仓库主键',</v>
      </c>
    </row>
    <row r="4" spans="1:11" x14ac:dyDescent="0.25">
      <c r="A4" s="1">
        <v>2</v>
      </c>
      <c r="B4" s="1" t="s">
        <v>7</v>
      </c>
      <c r="C4" s="1" t="s">
        <v>35</v>
      </c>
      <c r="D4" s="1" t="s">
        <v>61</v>
      </c>
      <c r="F4" s="1" t="s">
        <v>253</v>
      </c>
      <c r="G4" s="1" t="s">
        <v>251</v>
      </c>
      <c r="H4" s="1" t="s">
        <v>7</v>
      </c>
      <c r="I4" s="1" t="s">
        <v>65</v>
      </c>
      <c r="K4" s="2" t="str">
        <f t="shared" ref="K4:K29" si="0">IF(A4=0,"",IF(A4="end","constraint "&amp;$C$1&amp;"_"&amp;$B$3&amp;"_uindex  unique  ("&amp;$B$3&amp;") ) comment'"&amp;$E$1&amp;"'; alter table "&amp;$C$1&amp;"  add primary key("&amp;$B$3&amp;");",B4&amp;" "&amp;D4&amp;IF(E4=0,"  ","("&amp;E4&amp;") ")&amp;IF(G4="/",""," default "&amp;G4&amp;" ")&amp;IF(A4=1," auto_increment ",F4)&amp;" "&amp;" comment"&amp;" '"&amp;C4&amp;"',"))</f>
        <v>pk_group int  not null  comment '集团',</v>
      </c>
    </row>
    <row r="5" spans="1:11" x14ac:dyDescent="0.25">
      <c r="A5" s="1">
        <v>3</v>
      </c>
      <c r="B5" s="1" t="s">
        <v>8</v>
      </c>
      <c r="C5" s="1" t="s">
        <v>36</v>
      </c>
      <c r="D5" s="1" t="s">
        <v>61</v>
      </c>
      <c r="F5" s="1" t="s">
        <v>253</v>
      </c>
      <c r="G5" s="1" t="s">
        <v>251</v>
      </c>
      <c r="H5" s="1" t="s">
        <v>8</v>
      </c>
      <c r="I5" s="1" t="s">
        <v>65</v>
      </c>
      <c r="K5" s="2" t="str">
        <f t="shared" si="0"/>
        <v>pk_org int  not null  comment '组织',</v>
      </c>
    </row>
    <row r="6" spans="1:11" x14ac:dyDescent="0.25">
      <c r="A6" s="1">
        <v>4</v>
      </c>
      <c r="B6" s="1" t="s">
        <v>76</v>
      </c>
      <c r="C6" s="1" t="s">
        <v>168</v>
      </c>
      <c r="D6" s="1" t="s">
        <v>258</v>
      </c>
      <c r="E6" s="1">
        <v>100</v>
      </c>
      <c r="F6" s="1" t="s">
        <v>253</v>
      </c>
      <c r="G6" s="1" t="s">
        <v>251</v>
      </c>
      <c r="H6" s="1" t="s">
        <v>76</v>
      </c>
      <c r="I6" s="1" t="s">
        <v>77</v>
      </c>
      <c r="K6" s="2" t="str">
        <f t="shared" si="0"/>
        <v>code varchar(100) not null  comment '编码',</v>
      </c>
    </row>
    <row r="7" spans="1:11" x14ac:dyDescent="0.25">
      <c r="A7" s="1">
        <v>5</v>
      </c>
      <c r="B7" s="1" t="s">
        <v>78</v>
      </c>
      <c r="C7" s="1" t="s">
        <v>37</v>
      </c>
      <c r="D7" s="1" t="s">
        <v>258</v>
      </c>
      <c r="E7" s="1">
        <v>100</v>
      </c>
      <c r="F7" s="1" t="s">
        <v>253</v>
      </c>
      <c r="G7" s="1" t="s">
        <v>251</v>
      </c>
      <c r="H7" s="1" t="s">
        <v>78</v>
      </c>
      <c r="I7" s="1" t="s">
        <v>77</v>
      </c>
      <c r="K7" s="2" t="str">
        <f t="shared" si="0"/>
        <v>name varchar(100) not null  comment '名称',</v>
      </c>
    </row>
    <row r="8" spans="1:11" x14ac:dyDescent="0.25">
      <c r="A8" s="1">
        <v>6</v>
      </c>
      <c r="B8" s="1" t="s">
        <v>9</v>
      </c>
      <c r="C8" s="1" t="s">
        <v>38</v>
      </c>
      <c r="D8" s="1" t="s">
        <v>258</v>
      </c>
      <c r="E8" s="1">
        <v>20</v>
      </c>
      <c r="F8" s="1" t="s">
        <v>254</v>
      </c>
      <c r="G8" s="1" t="s">
        <v>251</v>
      </c>
      <c r="H8" s="1" t="s">
        <v>9</v>
      </c>
      <c r="I8" s="1" t="s">
        <v>68</v>
      </c>
      <c r="K8" s="2" t="str">
        <f t="shared" si="0"/>
        <v>version varchar(20) null  comment '版本',</v>
      </c>
    </row>
    <row r="9" spans="1:11" x14ac:dyDescent="0.25">
      <c r="A9" s="1">
        <v>7</v>
      </c>
      <c r="B9" s="1" t="s">
        <v>92</v>
      </c>
      <c r="C9" s="1" t="s">
        <v>93</v>
      </c>
      <c r="D9" s="1" t="s">
        <v>258</v>
      </c>
      <c r="E9" s="1">
        <v>200</v>
      </c>
      <c r="F9" s="1" t="s">
        <v>254</v>
      </c>
      <c r="G9" s="1" t="s">
        <v>251</v>
      </c>
      <c r="H9" s="1" t="s">
        <v>92</v>
      </c>
      <c r="I9" s="1" t="s">
        <v>68</v>
      </c>
      <c r="K9" s="2" t="str">
        <f t="shared" si="0"/>
        <v>address varchar(200) null  comment '仓库地址',</v>
      </c>
    </row>
    <row r="10" spans="1:11" x14ac:dyDescent="0.25">
      <c r="A10" s="1">
        <v>8</v>
      </c>
      <c r="B10" s="1" t="s">
        <v>94</v>
      </c>
      <c r="C10" s="1" t="s">
        <v>105</v>
      </c>
      <c r="D10" s="1" t="s">
        <v>61</v>
      </c>
      <c r="F10" s="1" t="s">
        <v>254</v>
      </c>
      <c r="G10" s="1" t="s">
        <v>251</v>
      </c>
      <c r="H10" s="1" t="s">
        <v>94</v>
      </c>
      <c r="I10" s="1" t="s">
        <v>65</v>
      </c>
      <c r="K10" s="2" t="str">
        <f t="shared" si="0"/>
        <v>principal int  null  comment '负责人',</v>
      </c>
    </row>
    <row r="11" spans="1:11" x14ac:dyDescent="0.25">
      <c r="A11" s="1">
        <v>9</v>
      </c>
      <c r="B11" s="1" t="s">
        <v>95</v>
      </c>
      <c r="C11" s="1" t="s">
        <v>106</v>
      </c>
      <c r="D11" s="1" t="s">
        <v>258</v>
      </c>
      <c r="E11" s="1">
        <v>30</v>
      </c>
      <c r="F11" s="1" t="s">
        <v>254</v>
      </c>
      <c r="G11" s="1" t="s">
        <v>251</v>
      </c>
      <c r="H11" s="1" t="s">
        <v>95</v>
      </c>
      <c r="I11" s="1" t="s">
        <v>68</v>
      </c>
      <c r="K11" s="2" t="str">
        <f t="shared" si="0"/>
        <v>phone varchar(30) null  comment '负责人电话',</v>
      </c>
    </row>
    <row r="12" spans="1:11" x14ac:dyDescent="0.25">
      <c r="A12" s="1">
        <v>10</v>
      </c>
      <c r="B12" s="1" t="s">
        <v>98</v>
      </c>
      <c r="C12" s="1" t="s">
        <v>107</v>
      </c>
      <c r="D12" s="1" t="s">
        <v>61</v>
      </c>
      <c r="F12" s="1" t="s">
        <v>254</v>
      </c>
      <c r="G12" s="1" t="s">
        <v>251</v>
      </c>
      <c r="H12" s="1" t="s">
        <v>98</v>
      </c>
      <c r="I12" s="1" t="s">
        <v>116</v>
      </c>
      <c r="K12" s="2" t="str">
        <f t="shared" si="0"/>
        <v>csflag int  null  comment '货位管理标志',</v>
      </c>
    </row>
    <row r="13" spans="1:11" x14ac:dyDescent="0.25">
      <c r="A13" s="1">
        <v>11</v>
      </c>
      <c r="B13" s="1" t="s">
        <v>96</v>
      </c>
      <c r="C13" s="1" t="s">
        <v>108</v>
      </c>
      <c r="D13" s="1" t="s">
        <v>61</v>
      </c>
      <c r="F13" s="1" t="s">
        <v>254</v>
      </c>
      <c r="G13" s="1" t="s">
        <v>251</v>
      </c>
      <c r="H13" s="1" t="s">
        <v>96</v>
      </c>
      <c r="I13" s="1" t="s">
        <v>116</v>
      </c>
      <c r="K13" s="2" t="str">
        <f t="shared" si="0"/>
        <v>isgubstore int  null  comment '废品仓库标志',</v>
      </c>
    </row>
    <row r="14" spans="1:11" x14ac:dyDescent="0.25">
      <c r="A14" s="1">
        <v>12</v>
      </c>
      <c r="B14" s="1" t="s">
        <v>97</v>
      </c>
      <c r="C14" s="1" t="s">
        <v>109</v>
      </c>
      <c r="D14" s="1" t="s">
        <v>61</v>
      </c>
      <c r="F14" s="1" t="s">
        <v>254</v>
      </c>
      <c r="G14" s="1" t="s">
        <v>251</v>
      </c>
      <c r="H14" s="1" t="s">
        <v>97</v>
      </c>
      <c r="I14" s="1" t="s">
        <v>116</v>
      </c>
      <c r="K14" s="2" t="str">
        <f t="shared" si="0"/>
        <v>isprostore int  null  comment '生产仓库标志',</v>
      </c>
    </row>
    <row r="15" spans="1:11" x14ac:dyDescent="0.25">
      <c r="A15" s="1">
        <v>13</v>
      </c>
      <c r="B15" s="1" t="s">
        <v>99</v>
      </c>
      <c r="C15" s="1" t="s">
        <v>110</v>
      </c>
      <c r="D15" s="1" t="s">
        <v>61</v>
      </c>
      <c r="F15" s="1" t="s">
        <v>254</v>
      </c>
      <c r="G15" s="1" t="s">
        <v>251</v>
      </c>
      <c r="H15" s="1" t="s">
        <v>99</v>
      </c>
      <c r="I15" s="1" t="s">
        <v>116</v>
      </c>
      <c r="K15" s="2" t="str">
        <f t="shared" si="0"/>
        <v>isonthewaystore int  null  comment '在途仓库标志',</v>
      </c>
    </row>
    <row r="16" spans="1:11" x14ac:dyDescent="0.25">
      <c r="A16" s="1">
        <v>14</v>
      </c>
      <c r="B16" s="1" t="s">
        <v>100</v>
      </c>
      <c r="C16" s="1" t="s">
        <v>111</v>
      </c>
      <c r="D16" s="1" t="s">
        <v>61</v>
      </c>
      <c r="F16" s="1" t="s">
        <v>254</v>
      </c>
      <c r="G16" s="1" t="s">
        <v>251</v>
      </c>
      <c r="H16" s="1" t="s">
        <v>100</v>
      </c>
      <c r="I16" s="1" t="s">
        <v>116</v>
      </c>
      <c r="K16" s="2" t="str">
        <f t="shared" si="0"/>
        <v>isdirectstore int  null  comment '直运仓库标志',</v>
      </c>
    </row>
    <row r="17" spans="1:11" x14ac:dyDescent="0.25">
      <c r="A17" s="1">
        <v>15</v>
      </c>
      <c r="B17" s="1" t="s">
        <v>101</v>
      </c>
      <c r="C17" s="1" t="s">
        <v>112</v>
      </c>
      <c r="D17" s="1" t="s">
        <v>61</v>
      </c>
      <c r="F17" s="1" t="s">
        <v>254</v>
      </c>
      <c r="G17" s="1" t="s">
        <v>251</v>
      </c>
      <c r="H17" s="1" t="s">
        <v>101</v>
      </c>
      <c r="I17" s="1" t="s">
        <v>116</v>
      </c>
      <c r="K17" s="2" t="str">
        <f t="shared" si="0"/>
        <v>isagentstore int  null  comment '代储仓库标志',</v>
      </c>
    </row>
    <row r="18" spans="1:11" x14ac:dyDescent="0.25">
      <c r="A18" s="1">
        <v>16</v>
      </c>
      <c r="B18" s="1" t="s">
        <v>102</v>
      </c>
      <c r="C18" s="1" t="s">
        <v>113</v>
      </c>
      <c r="D18" s="1" t="s">
        <v>61</v>
      </c>
      <c r="F18" s="1" t="s">
        <v>254</v>
      </c>
      <c r="G18" s="1" t="s">
        <v>251</v>
      </c>
      <c r="H18" s="1" t="s">
        <v>102</v>
      </c>
      <c r="I18" s="1" t="s">
        <v>116</v>
      </c>
      <c r="K18" s="2" t="str">
        <f t="shared" si="0"/>
        <v>isretailstore int  null  comment '零售仓库标志',</v>
      </c>
    </row>
    <row r="19" spans="1:11" x14ac:dyDescent="0.25">
      <c r="A19" s="1">
        <v>17</v>
      </c>
      <c r="B19" s="1" t="s">
        <v>103</v>
      </c>
      <c r="C19" s="1" t="s">
        <v>114</v>
      </c>
      <c r="D19" s="1" t="s">
        <v>61</v>
      </c>
      <c r="F19" s="1" t="s">
        <v>254</v>
      </c>
      <c r="G19" s="1" t="s">
        <v>251</v>
      </c>
      <c r="H19" s="1" t="s">
        <v>103</v>
      </c>
      <c r="I19" s="1" t="s">
        <v>116</v>
      </c>
      <c r="K19" s="2" t="str">
        <f t="shared" si="0"/>
        <v>isshopstore int  null  comment '门店仓库标志',</v>
      </c>
    </row>
    <row r="20" spans="1:11" x14ac:dyDescent="0.25">
      <c r="A20" s="1">
        <v>18</v>
      </c>
      <c r="B20" s="1" t="s">
        <v>104</v>
      </c>
      <c r="C20" s="1" t="s">
        <v>115</v>
      </c>
      <c r="D20" s="1" t="s">
        <v>61</v>
      </c>
      <c r="F20" s="1" t="s">
        <v>254</v>
      </c>
      <c r="G20" s="1" t="s">
        <v>251</v>
      </c>
      <c r="H20" s="1" t="s">
        <v>104</v>
      </c>
      <c r="I20" s="1" t="s">
        <v>116</v>
      </c>
      <c r="K20" s="2" t="str">
        <f t="shared" si="0"/>
        <v>iskptaxstore int  null  comment '保税仓库标志',</v>
      </c>
    </row>
    <row r="21" spans="1:11" x14ac:dyDescent="0.25">
      <c r="A21" s="1">
        <v>19</v>
      </c>
      <c r="B21" s="1" t="s">
        <v>29</v>
      </c>
      <c r="C21" s="1" t="s">
        <v>52</v>
      </c>
      <c r="D21" s="1" t="s">
        <v>61</v>
      </c>
      <c r="F21" s="1" t="s">
        <v>253</v>
      </c>
      <c r="G21" s="1">
        <v>1</v>
      </c>
      <c r="H21" s="1" t="s">
        <v>29</v>
      </c>
      <c r="I21" s="1" t="s">
        <v>65</v>
      </c>
      <c r="K21" s="2" t="str">
        <f t="shared" si="0"/>
        <v>enablestate int   default 1 not null  comment '启用状态',</v>
      </c>
    </row>
    <row r="22" spans="1:11" x14ac:dyDescent="0.25">
      <c r="A22" s="1">
        <v>20</v>
      </c>
      <c r="B22" s="1" t="s">
        <v>70</v>
      </c>
      <c r="C22" s="1" t="s">
        <v>71</v>
      </c>
      <c r="D22" s="1" t="s">
        <v>258</v>
      </c>
      <c r="E22" s="1">
        <v>200</v>
      </c>
      <c r="F22" s="1" t="s">
        <v>254</v>
      </c>
      <c r="G22" s="1" t="s">
        <v>251</v>
      </c>
      <c r="H22" s="1" t="s">
        <v>70</v>
      </c>
      <c r="I22" s="1" t="s">
        <v>68</v>
      </c>
      <c r="K22" s="2" t="str">
        <f t="shared" si="0"/>
        <v>note varchar(200) null  comment '备注',</v>
      </c>
    </row>
    <row r="23" spans="1:11" x14ac:dyDescent="0.25">
      <c r="A23" s="1">
        <v>21</v>
      </c>
      <c r="B23" s="1" t="s">
        <v>30</v>
      </c>
      <c r="C23" s="1" t="s">
        <v>55</v>
      </c>
      <c r="D23" s="1" t="s">
        <v>61</v>
      </c>
      <c r="F23" s="1" t="s">
        <v>253</v>
      </c>
      <c r="G23" s="1" t="s">
        <v>251</v>
      </c>
      <c r="H23" s="1" t="s">
        <v>30</v>
      </c>
      <c r="I23" s="1" t="s">
        <v>65</v>
      </c>
      <c r="K23" s="2" t="str">
        <f t="shared" si="0"/>
        <v>creator int  not null  comment '创建人',</v>
      </c>
    </row>
    <row r="24" spans="1:11" x14ac:dyDescent="0.25">
      <c r="A24" s="1">
        <v>22</v>
      </c>
      <c r="B24" s="1" t="s">
        <v>31</v>
      </c>
      <c r="C24" s="1" t="s">
        <v>53</v>
      </c>
      <c r="D24" s="1" t="s">
        <v>64</v>
      </c>
      <c r="F24" s="1" t="s">
        <v>253</v>
      </c>
      <c r="G24" s="1" t="s">
        <v>251</v>
      </c>
      <c r="H24" s="1" t="s">
        <v>31</v>
      </c>
      <c r="I24" s="1" t="s">
        <v>67</v>
      </c>
      <c r="K24" s="2" t="str">
        <f t="shared" si="0"/>
        <v>creationtime datetime  not null  comment '创建时间',</v>
      </c>
    </row>
    <row r="25" spans="1:11" x14ac:dyDescent="0.25">
      <c r="A25" s="1">
        <v>23</v>
      </c>
      <c r="B25" s="1" t="s">
        <v>32</v>
      </c>
      <c r="C25" s="1" t="s">
        <v>54</v>
      </c>
      <c r="D25" s="1" t="s">
        <v>61</v>
      </c>
      <c r="F25" s="1" t="s">
        <v>254</v>
      </c>
      <c r="G25" s="1" t="s">
        <v>251</v>
      </c>
      <c r="H25" s="1" t="s">
        <v>32</v>
      </c>
      <c r="I25" s="1" t="s">
        <v>65</v>
      </c>
      <c r="K25" s="2" t="str">
        <f t="shared" si="0"/>
        <v>modifier int  null  comment '修改人',</v>
      </c>
    </row>
    <row r="26" spans="1:11" x14ac:dyDescent="0.25">
      <c r="A26" s="1">
        <v>24</v>
      </c>
      <c r="B26" s="1" t="s">
        <v>33</v>
      </c>
      <c r="C26" s="1" t="s">
        <v>56</v>
      </c>
      <c r="D26" s="1" t="s">
        <v>64</v>
      </c>
      <c r="F26" s="1" t="s">
        <v>254</v>
      </c>
      <c r="G26" s="1" t="s">
        <v>251</v>
      </c>
      <c r="H26" s="1" t="s">
        <v>33</v>
      </c>
      <c r="I26" s="1" t="s">
        <v>67</v>
      </c>
      <c r="K26" s="2" t="str">
        <f t="shared" si="0"/>
        <v>modifiedtime datetime  null  comment '修改时间',</v>
      </c>
    </row>
    <row r="27" spans="1:11" x14ac:dyDescent="0.25">
      <c r="A27" s="1">
        <v>25</v>
      </c>
      <c r="B27" s="1" t="s">
        <v>57</v>
      </c>
      <c r="C27" s="1" t="s">
        <v>58</v>
      </c>
      <c r="D27" s="1" t="s">
        <v>61</v>
      </c>
      <c r="F27" s="1" t="s">
        <v>253</v>
      </c>
      <c r="G27" s="1">
        <v>0</v>
      </c>
      <c r="H27" s="1" t="s">
        <v>57</v>
      </c>
      <c r="I27" s="1" t="s">
        <v>65</v>
      </c>
      <c r="K27" s="2" t="str">
        <f t="shared" si="0"/>
        <v>dr int   default 0 not null  comment '删除标志',</v>
      </c>
    </row>
    <row r="28" spans="1:11" x14ac:dyDescent="0.25">
      <c r="A28" s="1">
        <v>26</v>
      </c>
      <c r="B28" s="1" t="s">
        <v>59</v>
      </c>
      <c r="C28" s="1" t="s">
        <v>60</v>
      </c>
      <c r="D28" s="1" t="s">
        <v>89</v>
      </c>
      <c r="F28" s="1" t="s">
        <v>253</v>
      </c>
      <c r="G28" s="1" t="s">
        <v>251</v>
      </c>
      <c r="H28" s="1" t="s">
        <v>59</v>
      </c>
      <c r="I28" s="1" t="s">
        <v>67</v>
      </c>
      <c r="K28" s="2" t="str">
        <f t="shared" si="0"/>
        <v>ts datetime  not null  comment '时间戳',</v>
      </c>
    </row>
    <row r="29" spans="1:11" x14ac:dyDescent="0.25">
      <c r="A29" s="1" t="s">
        <v>262</v>
      </c>
      <c r="F29" s="1" t="s">
        <v>254</v>
      </c>
      <c r="G29" s="1" t="s">
        <v>251</v>
      </c>
      <c r="K29" s="2" t="str">
        <f t="shared" si="0"/>
        <v>constraint bd_storage_pk_storage_uindex  unique  (pk_storage) ) comment'仓库信息'; alter table bd_storage  add primary key(pk_storage);</v>
      </c>
    </row>
  </sheetData>
  <phoneticPr fontId="1" type="noConversion"/>
  <dataValidations count="1">
    <dataValidation type="list" allowBlank="1" showInputMessage="1" showErrorMessage="1" sqref="F3:F29" xr:uid="{BB43DEA4-C56F-4570-86ED-824961B852EA}">
      <formula1>"null,not null"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group</vt:lpstr>
      <vt:lpstr>org</vt:lpstr>
      <vt:lpstr>dept</vt:lpstr>
      <vt:lpstr>psndoc</vt:lpstr>
      <vt:lpstr>psnjob</vt:lpstr>
      <vt:lpstr>user</vt:lpstr>
      <vt:lpstr>usergroup</vt:lpstr>
      <vt:lpstr>material</vt:lpstr>
      <vt:lpstr>storage</vt:lpstr>
      <vt:lpstr>supplier</vt:lpstr>
      <vt:lpstr>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2019-06-20T11:41:22Z</dcterms:modified>
</cp:coreProperties>
</file>