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ae6bb260908c31/Documentos/Estudio/Talento Tech/Gestion_Proyctos/"/>
    </mc:Choice>
  </mc:AlternateContent>
  <xr:revisionPtr revIDLastSave="219" documentId="8_{C809C1D1-A75D-4387-BF02-BBB28BAA8885}" xr6:coauthVersionLast="47" xr6:coauthVersionMax="47" xr10:uidLastSave="{901E5456-6BBD-4D87-A548-4C54C9FBBE17}"/>
  <bookViews>
    <workbookView xWindow="10245" yWindow="0" windowWidth="10245" windowHeight="11070" xr2:uid="{C2B5CCC7-C556-44D9-9100-98CF7DD114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4" i="1"/>
  <c r="K6" i="1"/>
  <c r="E6" i="1"/>
  <c r="G6" i="1" s="1"/>
  <c r="E7" i="1"/>
  <c r="E8" i="1"/>
  <c r="G8" i="1" s="1"/>
  <c r="E9" i="1"/>
  <c r="G9" i="1" s="1"/>
  <c r="E10" i="1"/>
  <c r="E11" i="1"/>
  <c r="G11" i="1" s="1"/>
  <c r="E12" i="1"/>
  <c r="G12" i="1" s="1"/>
  <c r="E13" i="1"/>
  <c r="G13" i="1" s="1"/>
  <c r="E14" i="1"/>
  <c r="E15" i="1"/>
  <c r="G15" i="1" s="1"/>
  <c r="E5" i="1"/>
  <c r="G5" i="1" s="1"/>
  <c r="K12" i="1" l="1"/>
  <c r="G7" i="1"/>
  <c r="G16" i="1" s="1"/>
</calcChain>
</file>

<file path=xl/sharedStrings.xml><?xml version="1.0" encoding="utf-8"?>
<sst xmlns="http://schemas.openxmlformats.org/spreadsheetml/2006/main" count="63" uniqueCount="53">
  <si>
    <t>Calculo del TIR y el VAN (VPN)</t>
  </si>
  <si>
    <t>AÑO</t>
  </si>
  <si>
    <t>INGRESOS</t>
  </si>
  <si>
    <t>EGRESOS</t>
  </si>
  <si>
    <t>FLUJO</t>
  </si>
  <si>
    <t>VAN</t>
  </si>
  <si>
    <t>TIR</t>
  </si>
  <si>
    <t>VAN o VPN</t>
  </si>
  <si>
    <t>TIO</t>
  </si>
  <si>
    <t>TIO - Tasa de rentabilidad esperada por el inversionista. TMAR - Tasa mínima aceptable de rendimiento</t>
  </si>
  <si>
    <t>El VAN o VPN es el resultado de la suma de los flujos futuros, traídos a valor presente, restándole la inversión inicial</t>
  </si>
  <si>
    <t>El valor actual neto (VAN), tambien conocido como valor presente neto</t>
  </si>
  <si>
    <t>1- Calculo de TIR y el VAN (VPN)</t>
  </si>
  <si>
    <t>La TIR es la tasa de rentabilidad que tiene un proyecto</t>
  </si>
  <si>
    <t>2- Análisis de la TIR y el VAR  (VPN)</t>
  </si>
  <si>
    <t>TIR Significa:</t>
  </si>
  <si>
    <t>Tasa Interna de Rentabilidad</t>
  </si>
  <si>
    <t>Tasa Interna de Rendimiento</t>
  </si>
  <si>
    <t>Tasa Interna de Retorno</t>
  </si>
  <si>
    <t>TIR &gt; 0</t>
  </si>
  <si>
    <t>Proyecto es rentable</t>
  </si>
  <si>
    <t>TIR &lt; 0</t>
  </si>
  <si>
    <t>Proyecto NO es rentable</t>
  </si>
  <si>
    <t>Sino que tambien se debe de evaluar la viabilidad de proyecto desde el punto de vista del inversionista</t>
  </si>
  <si>
    <t>La TIR es la tasa de interés que hace la VAN sea igual a cero</t>
  </si>
  <si>
    <t>La decisión de aceptar o rechazar un proyecto no se toma únicamente con base en la rentabilidad</t>
  </si>
  <si>
    <t>Y para eso se utitliza el VAN o VPN</t>
  </si>
  <si>
    <t>El VAN o VPN es un  indicador que permite traer al momento actual o presente, los flujos que esperamos recibir en el futuro</t>
  </si>
  <si>
    <t>Interpretación de VAN o VPN</t>
  </si>
  <si>
    <t xml:space="preserve">VAN &gt; 0 </t>
  </si>
  <si>
    <t>Proyecto viable para el inversionista</t>
  </si>
  <si>
    <t>VAN = 0</t>
  </si>
  <si>
    <t>VAN &lt; 0</t>
  </si>
  <si>
    <t>El proyecto no es viable para el inversionista</t>
  </si>
  <si>
    <t>Interpretación entre la TIR, TIO y VAN</t>
  </si>
  <si>
    <t>TIR &gt; TIO</t>
  </si>
  <si>
    <t>entonces</t>
  </si>
  <si>
    <t>VAN &gt; 0</t>
  </si>
  <si>
    <t>Proyecto viable</t>
  </si>
  <si>
    <t>TIR = TIO</t>
  </si>
  <si>
    <t>Proyecto NO es viable</t>
  </si>
  <si>
    <t>TIR &lt; TIO</t>
  </si>
  <si>
    <t>3- Interpretación de los resultados del ejercicio</t>
  </si>
  <si>
    <t>El preyecto es rentable ya que la TIR indica que el proyecto otorga un rentabilidad del 15,88%</t>
  </si>
  <si>
    <t>La TIR que tiene el proyecto, es mayor que la TIO del 10% esperada por el inversionista como tasa de rentabilidad</t>
  </si>
  <si>
    <t>4- Interpretación de otros casos con la TIR y el VAN</t>
  </si>
  <si>
    <t>VAN Negativo</t>
  </si>
  <si>
    <t>El proyecto es rentable, ya que la TIR indica que el proyecto otorga una rentabilidad del 4,48%</t>
  </si>
  <si>
    <t>Sin embargo la TIR del 4,48 es menor que la TIO del 10% espereda por el inversionista como tasa de rentabilidad</t>
  </si>
  <si>
    <t>por lo tanto, aunque el proyecto es rentable no satisface la rentabilidad requerida por el inversionista</t>
  </si>
  <si>
    <t>El proyecto no es viable</t>
  </si>
  <si>
    <t>TIR negativa</t>
  </si>
  <si>
    <t>El proyecto no es rentable, ya que la TIR indica que el proyecto otorga una rentabilidad negativa de -8,68%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</si>
</sst>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2" fillId="3" borderId="12" xfId="0" applyFont="1" applyFill="1" applyBorder="1" applyAlignment="1">
      <alignment horizontal="center" vertical="center"/>
    </xf>
    <xf numFmtId="10" fontId="0" fillId="0" borderId="12" xfId="0" applyNumberFormat="1" applyBorder="1"/>
    <xf numFmtId="8" fontId="0" fillId="0" borderId="12" xfId="0" applyNumberFormat="1" applyBorder="1"/>
    <xf numFmtId="8" fontId="2" fillId="0" borderId="12" xfId="0" applyNumberFormat="1" applyFont="1" applyBorder="1"/>
    <xf numFmtId="10" fontId="0" fillId="0" borderId="13" xfId="1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12" xfId="0" applyFont="1" applyBorder="1"/>
    <xf numFmtId="0" fontId="2" fillId="0" borderId="13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938D-EDFB-4FFE-A2A5-CCF93287EED4}">
  <dimension ref="B2:M63"/>
  <sheetViews>
    <sheetView tabSelected="1" topLeftCell="F51" workbookViewId="0">
      <selection activeCell="J66" sqref="J66"/>
    </sheetView>
  </sheetViews>
  <sheetFormatPr baseColWidth="10" defaultRowHeight="15" x14ac:dyDescent="0.25"/>
  <cols>
    <col min="11" max="11" width="19.28515625" bestFit="1" customWidth="1"/>
  </cols>
  <sheetData>
    <row r="2" spans="2:13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ht="15.75" thickBot="1" x14ac:dyDescent="0.3"/>
    <row r="4" spans="2:13" x14ac:dyDescent="0.25">
      <c r="B4" s="7" t="s">
        <v>1</v>
      </c>
      <c r="C4" s="7" t="s">
        <v>2</v>
      </c>
      <c r="D4" s="7" t="s">
        <v>3</v>
      </c>
      <c r="E4" s="7" t="s">
        <v>4</v>
      </c>
      <c r="G4" s="7" t="s">
        <v>5</v>
      </c>
      <c r="I4" s="12" t="s">
        <v>6</v>
      </c>
      <c r="J4" s="13"/>
      <c r="K4" s="13"/>
      <c r="L4" s="14"/>
    </row>
    <row r="5" spans="2:13" x14ac:dyDescent="0.25">
      <c r="B5" s="6">
        <v>0</v>
      </c>
      <c r="C5" s="6"/>
      <c r="D5" s="6">
        <v>2000</v>
      </c>
      <c r="E5" s="6">
        <f>C5-D5</f>
        <v>-2000</v>
      </c>
      <c r="G5" s="9">
        <f>PV($K$13,$B5,,-$E5)</f>
        <v>-2000</v>
      </c>
      <c r="I5" s="15"/>
      <c r="J5" s="16"/>
      <c r="K5" s="16"/>
      <c r="L5" s="17"/>
    </row>
    <row r="6" spans="2:13" x14ac:dyDescent="0.25">
      <c r="B6" s="6">
        <v>1</v>
      </c>
      <c r="C6" s="6">
        <v>1000</v>
      </c>
      <c r="D6" s="6">
        <v>900</v>
      </c>
      <c r="E6" s="6">
        <f t="shared" ref="E6:E15" si="0">C6-D6</f>
        <v>100</v>
      </c>
      <c r="G6" s="9">
        <f>PV($K$13,$B6,,-$E6)</f>
        <v>90.909090909090907</v>
      </c>
      <c r="I6" s="1"/>
      <c r="J6" s="21" t="s">
        <v>6</v>
      </c>
      <c r="K6" s="8">
        <f>IRR(E5:E15)</f>
        <v>-8.6809490177076953E-2</v>
      </c>
      <c r="L6" s="2"/>
    </row>
    <row r="7" spans="2:13" ht="15.75" thickBot="1" x14ac:dyDescent="0.3">
      <c r="B7" s="6">
        <v>2</v>
      </c>
      <c r="C7" s="6">
        <v>1300</v>
      </c>
      <c r="D7" s="6">
        <v>800</v>
      </c>
      <c r="E7" s="6">
        <f t="shared" si="0"/>
        <v>500</v>
      </c>
      <c r="G7" s="9">
        <f t="shared" ref="G7:G15" si="1">PV($K$13,$B7,,-$E7)</f>
        <v>413.22314049586771</v>
      </c>
      <c r="I7" s="3"/>
      <c r="J7" s="4"/>
      <c r="K7" s="4"/>
      <c r="L7" s="5"/>
    </row>
    <row r="8" spans="2:13" x14ac:dyDescent="0.25">
      <c r="B8" s="6">
        <v>3</v>
      </c>
      <c r="C8" s="6">
        <v>1800</v>
      </c>
      <c r="D8" s="6">
        <v>3000</v>
      </c>
      <c r="E8" s="6">
        <f t="shared" si="0"/>
        <v>-1200</v>
      </c>
      <c r="G8" s="9">
        <f t="shared" si="1"/>
        <v>-901.57776108189307</v>
      </c>
    </row>
    <row r="9" spans="2:13" ht="15.75" thickBot="1" x14ac:dyDescent="0.3">
      <c r="B9" s="6">
        <v>4</v>
      </c>
      <c r="C9" s="6">
        <v>1200</v>
      </c>
      <c r="D9" s="6">
        <v>4000</v>
      </c>
      <c r="E9" s="6">
        <f t="shared" si="0"/>
        <v>-2800</v>
      </c>
      <c r="G9" s="9">
        <f t="shared" si="1"/>
        <v>-1912.4376750221975</v>
      </c>
    </row>
    <row r="10" spans="2:13" x14ac:dyDescent="0.25">
      <c r="B10" s="6">
        <v>5</v>
      </c>
      <c r="C10" s="6">
        <v>1400</v>
      </c>
      <c r="D10" s="6">
        <v>800</v>
      </c>
      <c r="E10" s="6">
        <f t="shared" si="0"/>
        <v>600</v>
      </c>
      <c r="G10" s="9">
        <f t="shared" si="1"/>
        <v>372.55279383549299</v>
      </c>
      <c r="I10" s="12" t="s">
        <v>7</v>
      </c>
      <c r="J10" s="13"/>
      <c r="K10" s="13"/>
      <c r="L10" s="14"/>
    </row>
    <row r="11" spans="2:13" x14ac:dyDescent="0.25">
      <c r="B11" s="6">
        <v>6</v>
      </c>
      <c r="C11" s="6">
        <v>1100</v>
      </c>
      <c r="D11" s="6">
        <v>1200</v>
      </c>
      <c r="E11" s="6">
        <f t="shared" si="0"/>
        <v>-100</v>
      </c>
      <c r="G11" s="9">
        <f t="shared" si="1"/>
        <v>-56.44739300537772</v>
      </c>
      <c r="I11" s="15"/>
      <c r="J11" s="16"/>
      <c r="K11" s="16"/>
      <c r="L11" s="17"/>
    </row>
    <row r="12" spans="2:13" x14ac:dyDescent="0.25">
      <c r="B12" s="6">
        <v>7</v>
      </c>
      <c r="C12" s="6">
        <v>1700</v>
      </c>
      <c r="D12" s="6">
        <v>1400</v>
      </c>
      <c r="E12" s="6">
        <f t="shared" si="0"/>
        <v>300</v>
      </c>
      <c r="G12" s="9">
        <f t="shared" si="1"/>
        <v>153.94743546921194</v>
      </c>
      <c r="I12" s="1"/>
      <c r="J12" s="21" t="s">
        <v>5</v>
      </c>
      <c r="K12" s="9">
        <f>NPV(K13,E6:E15)+E5</f>
        <v>-2751.8272056296664</v>
      </c>
      <c r="L12" s="2"/>
    </row>
    <row r="13" spans="2:13" ht="15.75" thickBot="1" x14ac:dyDescent="0.3">
      <c r="B13" s="6">
        <v>8</v>
      </c>
      <c r="C13" s="6">
        <v>1800</v>
      </c>
      <c r="D13" s="6">
        <v>600</v>
      </c>
      <c r="E13" s="6">
        <f t="shared" si="0"/>
        <v>1200</v>
      </c>
      <c r="G13" s="9">
        <f t="shared" si="1"/>
        <v>559.8088562516798</v>
      </c>
      <c r="I13" s="3"/>
      <c r="J13" s="22" t="s">
        <v>8</v>
      </c>
      <c r="K13" s="11">
        <v>0.1</v>
      </c>
      <c r="L13" s="5"/>
    </row>
    <row r="14" spans="2:13" x14ac:dyDescent="0.25">
      <c r="B14" s="6">
        <v>9</v>
      </c>
      <c r="C14" s="6">
        <v>1600</v>
      </c>
      <c r="D14" s="6">
        <v>900</v>
      </c>
      <c r="E14" s="6">
        <f t="shared" si="0"/>
        <v>700</v>
      </c>
      <c r="G14" s="9">
        <f t="shared" si="1"/>
        <v>296.86833286073926</v>
      </c>
    </row>
    <row r="15" spans="2:13" x14ac:dyDescent="0.25">
      <c r="B15" s="6">
        <v>10</v>
      </c>
      <c r="C15" s="6">
        <v>1500</v>
      </c>
      <c r="D15" s="6">
        <v>900</v>
      </c>
      <c r="E15" s="6">
        <f t="shared" si="0"/>
        <v>600</v>
      </c>
      <c r="G15" s="9">
        <f t="shared" si="1"/>
        <v>231.32597365771889</v>
      </c>
    </row>
    <row r="16" spans="2:13" x14ac:dyDescent="0.25">
      <c r="G16" s="10">
        <f>SUM(G5:G15)</f>
        <v>-2751.8272056296669</v>
      </c>
    </row>
    <row r="19" spans="2:11" x14ac:dyDescent="0.25">
      <c r="B19" t="s">
        <v>12</v>
      </c>
      <c r="I19" t="s">
        <v>11</v>
      </c>
    </row>
    <row r="20" spans="2:11" x14ac:dyDescent="0.25">
      <c r="B20" t="s">
        <v>14</v>
      </c>
      <c r="I20" t="s">
        <v>9</v>
      </c>
    </row>
    <row r="21" spans="2:11" x14ac:dyDescent="0.25">
      <c r="I21" t="s">
        <v>10</v>
      </c>
    </row>
    <row r="22" spans="2:11" x14ac:dyDescent="0.25">
      <c r="I22" t="s">
        <v>13</v>
      </c>
    </row>
    <row r="23" spans="2:11" x14ac:dyDescent="0.25">
      <c r="I23" t="s">
        <v>15</v>
      </c>
    </row>
    <row r="24" spans="2:11" x14ac:dyDescent="0.25">
      <c r="J24" t="s">
        <v>16</v>
      </c>
    </row>
    <row r="25" spans="2:11" x14ac:dyDescent="0.25">
      <c r="J25" t="s">
        <v>17</v>
      </c>
    </row>
    <row r="26" spans="2:11" x14ac:dyDescent="0.25">
      <c r="J26" t="s">
        <v>18</v>
      </c>
    </row>
    <row r="27" spans="2:11" x14ac:dyDescent="0.25">
      <c r="J27" t="s">
        <v>24</v>
      </c>
    </row>
    <row r="29" spans="2:11" x14ac:dyDescent="0.25">
      <c r="J29" s="19" t="s">
        <v>19</v>
      </c>
      <c r="K29" t="s">
        <v>20</v>
      </c>
    </row>
    <row r="30" spans="2:11" x14ac:dyDescent="0.25">
      <c r="J30" s="19" t="s">
        <v>21</v>
      </c>
      <c r="K30" t="s">
        <v>22</v>
      </c>
    </row>
    <row r="31" spans="2:11" x14ac:dyDescent="0.25">
      <c r="J31" t="s">
        <v>25</v>
      </c>
    </row>
    <row r="32" spans="2:11" x14ac:dyDescent="0.25">
      <c r="J32" t="s">
        <v>23</v>
      </c>
    </row>
    <row r="33" spans="2:13" x14ac:dyDescent="0.25">
      <c r="J33" t="s">
        <v>26</v>
      </c>
    </row>
    <row r="34" spans="2:13" x14ac:dyDescent="0.25">
      <c r="J34" t="s">
        <v>27</v>
      </c>
    </row>
    <row r="36" spans="2:13" x14ac:dyDescent="0.25">
      <c r="J36" t="s">
        <v>28</v>
      </c>
    </row>
    <row r="38" spans="2:13" x14ac:dyDescent="0.25">
      <c r="J38" s="19" t="s">
        <v>29</v>
      </c>
      <c r="K38" t="s">
        <v>30</v>
      </c>
    </row>
    <row r="39" spans="2:13" x14ac:dyDescent="0.25">
      <c r="J39" s="19" t="s">
        <v>31</v>
      </c>
      <c r="K39" t="s">
        <v>30</v>
      </c>
    </row>
    <row r="40" spans="2:13" x14ac:dyDescent="0.25">
      <c r="J40" s="19" t="s">
        <v>32</v>
      </c>
      <c r="K40" t="s">
        <v>33</v>
      </c>
    </row>
    <row r="42" spans="2:13" x14ac:dyDescent="0.25">
      <c r="J42" s="19" t="s">
        <v>34</v>
      </c>
    </row>
    <row r="44" spans="2:13" x14ac:dyDescent="0.25">
      <c r="J44" s="19" t="s">
        <v>35</v>
      </c>
      <c r="K44" t="s">
        <v>36</v>
      </c>
      <c r="L44" s="19" t="s">
        <v>37</v>
      </c>
      <c r="M44" t="s">
        <v>38</v>
      </c>
    </row>
    <row r="45" spans="2:13" x14ac:dyDescent="0.25">
      <c r="J45" s="19" t="s">
        <v>39</v>
      </c>
      <c r="K45" t="s">
        <v>36</v>
      </c>
      <c r="L45" s="19" t="s">
        <v>31</v>
      </c>
      <c r="M45" t="s">
        <v>38</v>
      </c>
    </row>
    <row r="46" spans="2:13" x14ac:dyDescent="0.25">
      <c r="J46" s="19" t="s">
        <v>41</v>
      </c>
      <c r="K46" t="s">
        <v>36</v>
      </c>
      <c r="L46" s="19" t="s">
        <v>32</v>
      </c>
      <c r="M46" t="s">
        <v>40</v>
      </c>
    </row>
    <row r="48" spans="2:13" x14ac:dyDescent="0.25">
      <c r="B48" t="s">
        <v>42</v>
      </c>
      <c r="J48" s="20" t="s">
        <v>43</v>
      </c>
    </row>
    <row r="49" spans="2:10" x14ac:dyDescent="0.25">
      <c r="J49" s="20" t="s">
        <v>44</v>
      </c>
    </row>
    <row r="51" spans="2:10" x14ac:dyDescent="0.25">
      <c r="B51" t="s">
        <v>45</v>
      </c>
      <c r="J51" s="19" t="s">
        <v>41</v>
      </c>
    </row>
    <row r="52" spans="2:10" x14ac:dyDescent="0.25">
      <c r="J52" s="19" t="s">
        <v>46</v>
      </c>
    </row>
    <row r="54" spans="2:10" x14ac:dyDescent="0.25">
      <c r="J54" t="s">
        <v>47</v>
      </c>
    </row>
    <row r="55" spans="2:10" x14ac:dyDescent="0.25">
      <c r="J55" t="s">
        <v>48</v>
      </c>
    </row>
    <row r="56" spans="2:10" x14ac:dyDescent="0.25">
      <c r="J56" t="s">
        <v>49</v>
      </c>
    </row>
    <row r="58" spans="2:10" x14ac:dyDescent="0.25">
      <c r="J58" t="s">
        <v>50</v>
      </c>
    </row>
    <row r="60" spans="2:10" x14ac:dyDescent="0.25">
      <c r="J60" s="19" t="s">
        <v>51</v>
      </c>
    </row>
    <row r="61" spans="2:10" x14ac:dyDescent="0.25">
      <c r="J61" s="19" t="s">
        <v>46</v>
      </c>
    </row>
    <row r="63" spans="2:10" x14ac:dyDescent="0.25">
      <c r="J63" t="s">
        <v>52</v>
      </c>
    </row>
  </sheetData>
  <mergeCells count="3">
    <mergeCell ref="I4:L5"/>
    <mergeCell ref="I10:L11"/>
    <mergeCell ref="B2:M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Paredes</dc:creator>
  <cp:lastModifiedBy>Fabian Paredes</cp:lastModifiedBy>
  <dcterms:created xsi:type="dcterms:W3CDTF">2024-05-09T23:16:04Z</dcterms:created>
  <dcterms:modified xsi:type="dcterms:W3CDTF">2024-05-10T01:40:50Z</dcterms:modified>
</cp:coreProperties>
</file>