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3ae6bb260908c31/Documentos/Estudio/Talento Tech/Gestion_Proyctos/"/>
    </mc:Choice>
  </mc:AlternateContent>
  <xr:revisionPtr revIDLastSave="51" documentId="11_F47B932B48CB06A89B0AC79C94598A98A25D9794" xr6:coauthVersionLast="47" xr6:coauthVersionMax="47" xr10:uidLastSave="{2C041F67-4A49-4121-BF06-C25E96EEA30F}"/>
  <bookViews>
    <workbookView xWindow="-120" yWindow="-120" windowWidth="20730" windowHeight="11310" xr2:uid="{00000000-000D-0000-FFFF-FFFF00000000}"/>
  </bookViews>
  <sheets>
    <sheet name="Planeación PRESUPUESTO DLLO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CbiYpAjKnkjVC32Wb0hqoxFVx0KO+wqjmvB91pYhq0="/>
    </ext>
  </extLst>
</workbook>
</file>

<file path=xl/calcChain.xml><?xml version="1.0" encoding="utf-8"?>
<calcChain xmlns="http://schemas.openxmlformats.org/spreadsheetml/2006/main">
  <c r="K9" i="1" l="1"/>
  <c r="M9" i="1" s="1"/>
  <c r="L9" i="1"/>
  <c r="K10" i="1"/>
  <c r="M10" i="1" s="1"/>
  <c r="L10" i="1"/>
  <c r="K11" i="1"/>
  <c r="M11" i="1" s="1"/>
  <c r="L11" i="1"/>
  <c r="I15" i="1"/>
  <c r="G15" i="1"/>
  <c r="F15" i="1"/>
  <c r="D15" i="1"/>
  <c r="L14" i="1"/>
  <c r="K14" i="1"/>
  <c r="L13" i="1"/>
  <c r="K13" i="1"/>
  <c r="L12" i="1"/>
  <c r="K12" i="1"/>
  <c r="L8" i="1"/>
  <c r="L7" i="1"/>
  <c r="L6" i="1"/>
  <c r="M6" i="1" s="1"/>
  <c r="M13" i="1" l="1"/>
  <c r="M12" i="1"/>
  <c r="M14" i="1"/>
  <c r="L15" i="1"/>
  <c r="M15" i="1" s="1"/>
  <c r="L5" i="1"/>
  <c r="M5" i="1" s="1"/>
  <c r="M8" i="1"/>
</calcChain>
</file>

<file path=xl/sharedStrings.xml><?xml version="1.0" encoding="utf-8"?>
<sst xmlns="http://schemas.openxmlformats.org/spreadsheetml/2006/main" count="35" uniqueCount="35">
  <si>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</si>
  <si>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</si>
  <si>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</si>
  <si>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</si>
  <si>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</si>
  <si>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</si>
  <si>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</si>
  <si>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</si>
  <si>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</si>
  <si>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</si>
  <si>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</si>
  <si>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</si>
  <si>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</si>
  <si>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</si>
  <si>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</si>
  <si>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</si>
  <si>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</si>
  <si>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</si>
  <si>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</si>
  <si>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</si>
  <si>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</si>
  <si>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Tarea 2</t>
  </si>
  <si>
    <t>Tarea 3</t>
  </si>
  <si>
    <t>Subtarea 3.1</t>
  </si>
  <si>
    <t>Subtarea 3.2</t>
  </si>
  <si>
    <t>Subtarea 3.3</t>
  </si>
  <si>
    <t>Tarea 4</t>
  </si>
  <si>
    <t>Subtarea 4.1</t>
  </si>
  <si>
    <t>Tarea 5</t>
  </si>
  <si>
    <t>SUBTOTAL</t>
  </si>
  <si>
    <t>Recolección de Frutas</t>
  </si>
  <si>
    <t>Clasificación manual</t>
  </si>
  <si>
    <t>Socialización proyecto</t>
  </si>
  <si>
    <t>Entrenamiento modelos</t>
  </si>
  <si>
    <t>Creación aplicación y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</si>
</sst>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</numFmts>
  <fonts count="10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rgb="FF595959"/>
      <name val="Century Gothic"/>
    </font>
    <font>
      <sz val="11"/>
      <name val="aptos narrow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i/>
      <sz val="10"/>
      <color theme="1"/>
      <name val="Century Gothic"/>
    </font>
    <font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2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164" fontId="7" fillId="6" borderId="9" xfId="0" applyNumberFormat="1" applyFont="1" applyFill="1" applyBorder="1" applyAlignment="1">
      <alignment horizontal="left" vertical="center" wrapText="1"/>
    </xf>
    <xf numFmtId="164" fontId="7" fillId="7" borderId="9" xfId="0" applyNumberFormat="1" applyFont="1" applyFill="1" applyBorder="1" applyAlignment="1">
      <alignment horizontal="left" vertical="center" wrapText="1"/>
    </xf>
    <xf numFmtId="164" fontId="7" fillId="8" borderId="9" xfId="0" applyNumberFormat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right"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vertical="center" wrapText="1"/>
    </xf>
    <xf numFmtId="166" fontId="7" fillId="0" borderId="6" xfId="0" applyNumberFormat="1" applyFont="1" applyBorder="1" applyAlignment="1">
      <alignment vertical="center" wrapText="1"/>
    </xf>
    <xf numFmtId="166" fontId="7" fillId="6" borderId="9" xfId="0" applyNumberFormat="1" applyFont="1" applyFill="1" applyBorder="1" applyAlignment="1">
      <alignment horizontal="left" vertical="center" wrapText="1"/>
    </xf>
    <xf numFmtId="166" fontId="7" fillId="7" borderId="9" xfId="0" applyNumberFormat="1" applyFont="1" applyFill="1" applyBorder="1" applyAlignment="1">
      <alignment horizontal="left" vertical="center" wrapText="1"/>
    </xf>
    <xf numFmtId="167" fontId="7" fillId="8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165" fontId="7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right" vertical="center" wrapText="1"/>
    </xf>
    <xf numFmtId="165" fontId="5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left" vertical="center" wrapText="1"/>
    </xf>
    <xf numFmtId="169" fontId="5" fillId="9" borderId="9" xfId="0" applyNumberFormat="1" applyFont="1" applyFill="1" applyBorder="1" applyAlignment="1">
      <alignment horizontal="left" vertical="center" wrapText="1"/>
    </xf>
    <xf numFmtId="168" fontId="5" fillId="9" borderId="11" xfId="0" applyNumberFormat="1" applyFont="1" applyFill="1" applyBorder="1" applyAlignment="1">
      <alignment vertical="center" wrapText="1"/>
    </xf>
    <xf numFmtId="168" fontId="5" fillId="9" borderId="12" xfId="0" applyNumberFormat="1" applyFont="1" applyFill="1" applyBorder="1" applyAlignment="1">
      <alignment vertical="center" wrapText="1"/>
    </xf>
    <xf numFmtId="167" fontId="5" fillId="9" borderId="9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8" fontId="7" fillId="2" borderId="4" xfId="0" applyNumberFormat="1" applyFont="1" applyFill="1" applyBorder="1" applyAlignment="1">
      <alignment horizontal="left" vertical="center" wrapText="1"/>
    </xf>
    <xf numFmtId="167" fontId="7" fillId="2" borderId="4" xfId="0" applyNumberFormat="1" applyFont="1" applyFill="1" applyBorder="1" applyAlignment="1">
      <alignment horizontal="left" vertical="center" wrapText="1"/>
    </xf>
    <xf numFmtId="167" fontId="6" fillId="2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3" workbookViewId="0">
      <selection activeCell="K6" sqref="K6"/>
    </sheetView>
  </sheetViews>
  <sheetFormatPr baseColWidth="10" defaultColWidth="12.5703125" defaultRowHeight="15" customHeight="1" x14ac:dyDescent="0.25"/>
  <cols>
    <col min="1" max="1" width="12.7109375" customWidth="1"/>
    <col min="2" max="2" width="19.140625" customWidth="1"/>
    <col min="3" max="3" width="11.42578125" customWidth="1"/>
    <col min="4" max="4" width="13.28515625" bestFit="1" customWidth="1"/>
    <col min="5" max="10" width="11.42578125" customWidth="1"/>
    <col min="11" max="12" width="15.42578125" bestFit="1" customWidth="1"/>
    <col min="13" max="13" width="15.140625" bestFit="1" customWidth="1"/>
    <col min="14" max="22" width="11.42578125" customWidth="1"/>
  </cols>
  <sheetData>
    <row r="1" spans="1:13" ht="83.25" customHeight="1" x14ac:dyDescent="0.25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3" ht="25.5" x14ac:dyDescent="0.25">
      <c r="A2" s="48" t="s">
        <v>1</v>
      </c>
      <c r="B2" s="49"/>
      <c r="C2" s="49"/>
      <c r="D2" s="49"/>
      <c r="E2" s="49"/>
      <c r="F2" s="49"/>
      <c r="G2" s="49"/>
      <c r="H2" s="49"/>
      <c r="I2" s="47"/>
      <c r="J2" s="1"/>
      <c r="K2" s="1"/>
      <c r="L2" s="1"/>
      <c r="M2" s="1"/>
    </row>
    <row r="3" spans="1:13" x14ac:dyDescent="0.25">
      <c r="A3" s="46"/>
      <c r="B3" s="47"/>
      <c r="C3" s="42" t="s">
        <v>2</v>
      </c>
      <c r="D3" s="43"/>
      <c r="E3" s="44" t="s">
        <v>3</v>
      </c>
      <c r="F3" s="45"/>
      <c r="G3" s="45"/>
      <c r="H3" s="43"/>
      <c r="I3" s="44" t="s">
        <v>4</v>
      </c>
      <c r="J3" s="45"/>
      <c r="K3" s="45"/>
      <c r="L3" s="43"/>
      <c r="M3" s="2" t="s">
        <v>5</v>
      </c>
    </row>
    <row r="4" spans="1:13" ht="38.25" x14ac:dyDescent="0.25">
      <c r="A4" s="3" t="s">
        <v>6</v>
      </c>
      <c r="B4" s="3" t="s">
        <v>7</v>
      </c>
      <c r="C4" s="4" t="s">
        <v>8</v>
      </c>
      <c r="D4" s="4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5" t="s">
        <v>14</v>
      </c>
      <c r="J4" s="6" t="s">
        <v>15</v>
      </c>
      <c r="K4" s="3" t="s">
        <v>16</v>
      </c>
      <c r="L4" s="3" t="s">
        <v>17</v>
      </c>
      <c r="M4" s="3" t="s">
        <v>18</v>
      </c>
    </row>
    <row r="5" spans="1:13" x14ac:dyDescent="0.25">
      <c r="A5" s="7" t="s">
        <v>19</v>
      </c>
      <c r="B5" s="8"/>
      <c r="C5" s="9"/>
      <c r="D5" s="8"/>
      <c r="E5" s="9"/>
      <c r="F5" s="8"/>
      <c r="G5" s="9"/>
      <c r="H5" s="8"/>
      <c r="I5" s="10"/>
      <c r="J5" s="11"/>
      <c r="K5" s="12">
        <v>12000000</v>
      </c>
      <c r="L5" s="13">
        <f>SUM(L6:L14)</f>
        <v>10240000</v>
      </c>
      <c r="M5" s="14">
        <f t="shared" ref="M5:M6" si="0">K5-L5</f>
        <v>1760000</v>
      </c>
    </row>
    <row r="6" spans="1:13" ht="30" customHeight="1" x14ac:dyDescent="0.25">
      <c r="A6" s="15" t="s">
        <v>20</v>
      </c>
      <c r="B6" s="15" t="s">
        <v>30</v>
      </c>
      <c r="C6" s="16">
        <v>80</v>
      </c>
      <c r="D6" s="17">
        <v>30000</v>
      </c>
      <c r="E6" s="18">
        <v>10</v>
      </c>
      <c r="F6" s="17">
        <v>60000</v>
      </c>
      <c r="G6" s="17">
        <v>0</v>
      </c>
      <c r="H6" s="17">
        <v>0</v>
      </c>
      <c r="I6" s="19">
        <v>10000</v>
      </c>
      <c r="J6" s="20">
        <v>30000</v>
      </c>
      <c r="K6" s="21">
        <v>0</v>
      </c>
      <c r="L6" s="22">
        <f t="shared" ref="L6:L14" si="1">(C6*D6)+(E6*F6)+G6+H6+I6+J6</f>
        <v>3040000</v>
      </c>
      <c r="M6" s="23">
        <f t="shared" si="0"/>
        <v>-3040000</v>
      </c>
    </row>
    <row r="7" spans="1:13" ht="30" customHeight="1" x14ac:dyDescent="0.25">
      <c r="A7" s="15" t="s">
        <v>21</v>
      </c>
      <c r="B7" s="15" t="s">
        <v>31</v>
      </c>
      <c r="C7" s="16">
        <v>40</v>
      </c>
      <c r="D7" s="17">
        <v>10000</v>
      </c>
      <c r="E7" s="18">
        <v>50</v>
      </c>
      <c r="F7" s="17">
        <v>10000</v>
      </c>
      <c r="G7" s="17">
        <v>0</v>
      </c>
      <c r="H7" s="17">
        <v>100000</v>
      </c>
      <c r="I7" s="19">
        <v>0</v>
      </c>
      <c r="J7" s="20"/>
      <c r="K7" s="21">
        <v>0</v>
      </c>
      <c r="L7" s="22">
        <f t="shared" si="1"/>
        <v>1000000</v>
      </c>
      <c r="M7" s="23">
        <v>0</v>
      </c>
    </row>
    <row r="8" spans="1:13" ht="30" customHeight="1" x14ac:dyDescent="0.25">
      <c r="A8" s="15" t="s">
        <v>22</v>
      </c>
      <c r="B8" s="15" t="s">
        <v>32</v>
      </c>
      <c r="C8" s="16">
        <v>80</v>
      </c>
      <c r="D8" s="17">
        <v>10000</v>
      </c>
      <c r="E8" s="18">
        <v>0</v>
      </c>
      <c r="F8" s="17">
        <v>0</v>
      </c>
      <c r="G8" s="17">
        <v>600000</v>
      </c>
      <c r="H8" s="17">
        <v>0</v>
      </c>
      <c r="I8" s="19">
        <v>0</v>
      </c>
      <c r="J8" s="20"/>
      <c r="K8" s="21">
        <v>0</v>
      </c>
      <c r="L8" s="22">
        <f t="shared" si="1"/>
        <v>1400000</v>
      </c>
      <c r="M8" s="23">
        <f t="shared" ref="M8:M15" si="2">K8-L8</f>
        <v>-1400000</v>
      </c>
    </row>
    <row r="9" spans="1:13" ht="30" customHeight="1" x14ac:dyDescent="0.25">
      <c r="A9" s="24" t="s">
        <v>23</v>
      </c>
      <c r="B9" s="24"/>
      <c r="C9" s="16">
        <v>0</v>
      </c>
      <c r="D9" s="17">
        <v>0</v>
      </c>
      <c r="E9" s="18">
        <v>0</v>
      </c>
      <c r="F9" s="17">
        <v>0</v>
      </c>
      <c r="G9" s="17">
        <v>0</v>
      </c>
      <c r="H9" s="17">
        <v>0</v>
      </c>
      <c r="I9" s="19">
        <v>0</v>
      </c>
      <c r="J9" s="20"/>
      <c r="K9" s="21">
        <f t="shared" ref="K9:K14" si="3">C9*D9+E9*F9+I9</f>
        <v>0</v>
      </c>
      <c r="L9" s="22">
        <f t="shared" si="1"/>
        <v>0</v>
      </c>
      <c r="M9" s="23">
        <f t="shared" si="2"/>
        <v>0</v>
      </c>
    </row>
    <row r="10" spans="1:13" ht="30" customHeight="1" x14ac:dyDescent="0.25">
      <c r="A10" s="24" t="s">
        <v>24</v>
      </c>
      <c r="B10" s="24"/>
      <c r="C10" s="16">
        <v>0</v>
      </c>
      <c r="D10" s="17">
        <v>0</v>
      </c>
      <c r="E10" s="18">
        <v>0</v>
      </c>
      <c r="F10" s="17">
        <v>0</v>
      </c>
      <c r="G10" s="17">
        <v>0</v>
      </c>
      <c r="H10" s="17">
        <v>0</v>
      </c>
      <c r="I10" s="19">
        <v>0</v>
      </c>
      <c r="J10" s="20"/>
      <c r="K10" s="21">
        <f t="shared" si="3"/>
        <v>0</v>
      </c>
      <c r="L10" s="22">
        <f t="shared" si="1"/>
        <v>0</v>
      </c>
      <c r="M10" s="23">
        <f t="shared" si="2"/>
        <v>0</v>
      </c>
    </row>
    <row r="11" spans="1:13" ht="24.75" customHeight="1" x14ac:dyDescent="0.25">
      <c r="A11" s="24" t="s">
        <v>25</v>
      </c>
      <c r="B11" s="24"/>
      <c r="C11" s="16">
        <v>0</v>
      </c>
      <c r="D11" s="17">
        <v>0</v>
      </c>
      <c r="E11" s="18">
        <v>0</v>
      </c>
      <c r="F11" s="17">
        <v>0</v>
      </c>
      <c r="G11" s="17">
        <v>0</v>
      </c>
      <c r="H11" s="17">
        <v>0</v>
      </c>
      <c r="I11" s="19">
        <v>0</v>
      </c>
      <c r="J11" s="20"/>
      <c r="K11" s="21">
        <f t="shared" si="3"/>
        <v>0</v>
      </c>
      <c r="L11" s="22">
        <f t="shared" si="1"/>
        <v>0</v>
      </c>
      <c r="M11" s="23">
        <f t="shared" si="2"/>
        <v>0</v>
      </c>
    </row>
    <row r="12" spans="1:13" ht="24.75" customHeight="1" x14ac:dyDescent="0.25">
      <c r="A12" s="24" t="s">
        <v>26</v>
      </c>
      <c r="B12" s="24" t="s">
        <v>33</v>
      </c>
      <c r="C12" s="16">
        <v>40</v>
      </c>
      <c r="D12" s="17">
        <v>30000</v>
      </c>
      <c r="E12" s="18">
        <v>0</v>
      </c>
      <c r="F12" s="17">
        <v>0</v>
      </c>
      <c r="G12" s="17">
        <v>0</v>
      </c>
      <c r="H12" s="17">
        <v>0</v>
      </c>
      <c r="I12" s="19">
        <v>0</v>
      </c>
      <c r="J12" s="20"/>
      <c r="K12" s="21">
        <f t="shared" si="3"/>
        <v>1200000</v>
      </c>
      <c r="L12" s="22">
        <f t="shared" si="1"/>
        <v>1200000</v>
      </c>
      <c r="M12" s="23">
        <f t="shared" si="2"/>
        <v>0</v>
      </c>
    </row>
    <row r="13" spans="1:13" ht="24.75" customHeight="1" x14ac:dyDescent="0.25">
      <c r="A13" s="15" t="s">
        <v>27</v>
      </c>
      <c r="B13" s="15"/>
      <c r="C13" s="16">
        <v>0</v>
      </c>
      <c r="D13" s="17">
        <v>0</v>
      </c>
      <c r="E13" s="18">
        <v>0</v>
      </c>
      <c r="F13" s="17">
        <v>0</v>
      </c>
      <c r="G13" s="17">
        <v>0</v>
      </c>
      <c r="H13" s="17">
        <v>0</v>
      </c>
      <c r="I13" s="19">
        <v>0</v>
      </c>
      <c r="J13" s="20"/>
      <c r="K13" s="21">
        <f t="shared" si="3"/>
        <v>0</v>
      </c>
      <c r="L13" s="22">
        <f t="shared" si="1"/>
        <v>0</v>
      </c>
      <c r="M13" s="23">
        <f t="shared" si="2"/>
        <v>0</v>
      </c>
    </row>
    <row r="14" spans="1:13" ht="24.75" customHeight="1" x14ac:dyDescent="0.25">
      <c r="A14" s="15" t="s">
        <v>28</v>
      </c>
      <c r="B14" s="15" t="s">
        <v>34</v>
      </c>
      <c r="C14" s="16">
        <v>120</v>
      </c>
      <c r="D14" s="17">
        <v>30000</v>
      </c>
      <c r="E14" s="18">
        <v>0</v>
      </c>
      <c r="F14" s="17">
        <v>0</v>
      </c>
      <c r="G14" s="17">
        <v>0</v>
      </c>
      <c r="H14" s="17">
        <v>0</v>
      </c>
      <c r="I14" s="19">
        <v>0</v>
      </c>
      <c r="J14" s="20"/>
      <c r="K14" s="21">
        <f t="shared" si="3"/>
        <v>3600000</v>
      </c>
      <c r="L14" s="22">
        <f t="shared" si="1"/>
        <v>3600000</v>
      </c>
      <c r="M14" s="23">
        <f t="shared" si="2"/>
        <v>0</v>
      </c>
    </row>
    <row r="15" spans="1:13" x14ac:dyDescent="0.25">
      <c r="A15" s="25" t="s">
        <v>29</v>
      </c>
      <c r="B15" s="25"/>
      <c r="C15" s="26"/>
      <c r="D15" s="27">
        <f>(C6*D6)+(C7*D7)+(C8*D8)+(C9*D9)+(C10*D10)+(C11*D11)+(C12*D12)+(C13*D13)+(C14*D14)</f>
        <v>8400000</v>
      </c>
      <c r="E15" s="28"/>
      <c r="F15" s="29">
        <f>(E6*F6)+(E7*F7)+(E8*F8)+(E9*F9)+(E10*F10)+(E11*F11)+(E12*F12)+(E13*F13)+(E14*F14)</f>
        <v>1100000</v>
      </c>
      <c r="G15" s="30">
        <f>SUM(G6:G14)</f>
        <v>600000</v>
      </c>
      <c r="H15" s="30"/>
      <c r="I15" s="31">
        <f>SUM(I6:I14)</f>
        <v>10000</v>
      </c>
      <c r="J15" s="32"/>
      <c r="K15" s="33">
        <v>0</v>
      </c>
      <c r="L15" s="29">
        <f>SUM(D15:J15)</f>
        <v>10110000</v>
      </c>
      <c r="M15" s="29">
        <f t="shared" si="2"/>
        <v>-10110000</v>
      </c>
    </row>
    <row r="16" spans="1:13" x14ac:dyDescent="0.25">
      <c r="A16" s="34"/>
      <c r="B16" s="34"/>
      <c r="C16" s="35"/>
      <c r="D16" s="36"/>
      <c r="E16" s="35"/>
      <c r="F16" s="36"/>
      <c r="G16" s="35"/>
      <c r="H16" s="35"/>
      <c r="I16" s="36"/>
      <c r="J16" s="35"/>
      <c r="K16" s="37"/>
      <c r="L16" s="36"/>
      <c r="M16" s="38"/>
    </row>
    <row r="17" spans="1:13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ht="15.7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ht="15.7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ht="15.7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5.7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ht="15.7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ht="15.7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5.7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ht="15.7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ht="15.7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:I1"/>
    <mergeCell ref="C3:D3"/>
    <mergeCell ref="E3:H3"/>
    <mergeCell ref="I3:L3"/>
    <mergeCell ref="A3:B3"/>
    <mergeCell ref="A2:I2"/>
  </mergeCells>
  <conditionalFormatting sqref="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Planeación PRESUPUESTO DLLO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Fabian Paredes</cp:lastModifiedBy>
  <dcterms:created xsi:type="dcterms:W3CDTF">2024-03-12T14:49:31Z</dcterms:created>
  <dcterms:modified xsi:type="dcterms:W3CDTF">2024-05-05T16:27:06Z</dcterms:modified>
</cp:coreProperties>
</file>