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autoCompressPictures="0"/>
  <xr:revisionPtr revIDLastSave="0" documentId="13_ncr:1_{D77BA037-A32E-4934-9150-529314271E21}" xr6:coauthVersionLast="45" xr6:coauthVersionMax="45" xr10:uidLastSave="{00000000-0000-0000-0000-000000000000}"/>
  <bookViews>
    <workbookView xWindow="-110" yWindow="-110" windowWidth="19420" windowHeight="10420" tabRatio="839" xr2:uid="{00000000-000D-0000-FFFF-FFFF00000000}"/>
  </bookViews>
  <sheets>
    <sheet name="Literature" sheetId="1" r:id="rId1"/>
  </sheets>
  <definedNames>
    <definedName name="\a">#REF!</definedName>
    <definedName name="Ac">#REF!</definedName>
    <definedName name="Acpdollar">#REF!</definedName>
    <definedName name="Acpercent">#REF!</definedName>
    <definedName name="ALPHAc">#REF!</definedName>
    <definedName name="ALPHAs">#REF!</definedName>
    <definedName name="As">#REF!</definedName>
    <definedName name="Aspdollar">#REF!</definedName>
    <definedName name="Aspercent">#REF!</definedName>
    <definedName name="At">#REF!</definedName>
    <definedName name="Atpdollar">#REF!</definedName>
    <definedName name="BA_SCT">#REF!</definedName>
    <definedName name="beta">#REF!</definedName>
    <definedName name="Byc">#REF!</definedName>
    <definedName name="Bys">#REF!</definedName>
    <definedName name="dAcp">#REF!</definedName>
    <definedName name="dAcpmt">#REF!</definedName>
    <definedName name="dApt">#REF!</definedName>
    <definedName name="dAsp">#REF!</definedName>
    <definedName name="dAspmt">#REF!</definedName>
    <definedName name="dAtpmt">#REF!</definedName>
    <definedName name="dBA_dA">#REF!</definedName>
    <definedName name="Dc">#REF!</definedName>
    <definedName name="dEBRc_dpc">#REF!</definedName>
    <definedName name="dEBRs_ds">#REF!</definedName>
    <definedName name="decoupc">#REF!</definedName>
    <definedName name="decoups">#REF!</definedName>
    <definedName name="decoupt">#REF!</definedName>
    <definedName name="dlta">#REF!</definedName>
    <definedName name="Ds">#REF!</definedName>
    <definedName name="EBRc">#REF!</definedName>
    <definedName name="EBRs">#REF!</definedName>
    <definedName name="ecc">#REF!</definedName>
    <definedName name="ecs">#REF!</definedName>
    <definedName name="ecs_ecc">#REF!</definedName>
    <definedName name="EPMT_c">#REF!</definedName>
    <definedName name="EPMT_s">#REF!</definedName>
    <definedName name="EPMT_t">#REF!</definedName>
    <definedName name="EPMTc">#REF!</definedName>
    <definedName name="EPMTs">#REF!</definedName>
    <definedName name="EPMTt">#REF!</definedName>
    <definedName name="esc">#REF!</definedName>
    <definedName name="esc_ess">#REF!</definedName>
    <definedName name="ess">#REF!</definedName>
    <definedName name="F">#REF!</definedName>
    <definedName name="lamda">#REF!</definedName>
    <definedName name="LRc">#REF!</definedName>
    <definedName name="LRs">#REF!</definedName>
    <definedName name="MA_SCT">#REF!</definedName>
    <definedName name="mu">#REF!</definedName>
    <definedName name="pc">#REF!</definedName>
    <definedName name="Pcpercent">#REF!</definedName>
    <definedName name="Per_payment">#REF!</definedName>
    <definedName name="perpc">#REF!</definedName>
    <definedName name="perpdollarc">#REF!</definedName>
    <definedName name="perpdollars">#REF!</definedName>
    <definedName name="perpdollart">#REF!</definedName>
    <definedName name="perpmtc">#REF!</definedName>
    <definedName name="perpmts">#REF!</definedName>
    <definedName name="perpmtt">#REF!</definedName>
    <definedName name="perps">#REF!</definedName>
    <definedName name="perpt">#REF!</definedName>
    <definedName name="ps">#REF!</definedName>
    <definedName name="PSCT_SCT">#REF!</definedName>
    <definedName name="psi1c">#REF!</definedName>
    <definedName name="psi1s">#REF!</definedName>
    <definedName name="psi2c">#REF!</definedName>
    <definedName name="psi2s">#REF!</definedName>
    <definedName name="Pspercent">#REF!</definedName>
    <definedName name="RALPHAc">#REF!</definedName>
    <definedName name="RALPHAs">#REF!</definedName>
    <definedName name="SB_SCT">#REF!</definedName>
    <definedName name="SO_SCT">#REF!</definedName>
    <definedName name="T">#REF!</definedName>
    <definedName name="Table12">#REF!</definedName>
    <definedName name="Table13">#REF!</definedName>
    <definedName name="TOTAL">#REF!</definedName>
    <definedName name="TPc">#REF!</definedName>
    <definedName name="TPs">#REF!</definedName>
    <definedName name="WT_SCT">#REF!</definedName>
    <definedName name="yc">#REF!</definedName>
    <definedName name="ys">#REF!</definedName>
  </definedNames>
  <calcPr calcId="191029" iterate="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J2" i="1" l="1"/>
  <c r="Y3" i="1"/>
  <c r="Z3" i="1"/>
  <c r="AA3" i="1"/>
  <c r="AB3" i="1"/>
  <c r="AC3" i="1"/>
  <c r="P5" i="1"/>
  <c r="E1" i="1"/>
  <c r="F1" i="1"/>
  <c r="G1" i="1"/>
  <c r="H1" i="1"/>
  <c r="I1" i="1"/>
  <c r="J1" i="1"/>
  <c r="K1" i="1"/>
  <c r="L1" i="1"/>
  <c r="M1" i="1"/>
  <c r="N1" i="1"/>
  <c r="O1" i="1"/>
  <c r="P1" i="1"/>
  <c r="Q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K1" i="1"/>
  <c r="BL1" i="1"/>
  <c r="BN1" i="1"/>
  <c r="BO1" i="1"/>
  <c r="BP1" i="1"/>
  <c r="BQ1" i="1"/>
  <c r="BR1" i="1"/>
  <c r="BS1" i="1"/>
  <c r="BT1" i="1"/>
  <c r="BU1" i="1"/>
  <c r="BV1" i="1"/>
  <c r="BW1" i="1"/>
  <c r="BX1" i="1"/>
  <c r="BY1" i="1"/>
  <c r="BZ1" i="1"/>
  <c r="CA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BV2" i="1"/>
  <c r="BN2" i="1"/>
  <c r="BO2" i="1"/>
  <c r="BP2" i="1"/>
  <c r="BQ2" i="1"/>
  <c r="BR2" i="1"/>
  <c r="BS2" i="1"/>
  <c r="BM1" i="1"/>
  <c r="BK2" i="1"/>
  <c r="BL2" i="1"/>
  <c r="BM2" i="1"/>
  <c r="BG2" i="1"/>
  <c r="BH2" i="1"/>
  <c r="BI2" i="1"/>
  <c r="BJ2" i="1"/>
  <c r="BI1" i="1"/>
  <c r="BJ1" i="1"/>
  <c r="DF2" i="1"/>
  <c r="DG2" i="1"/>
  <c r="DH2" i="1"/>
  <c r="DI2" i="1"/>
  <c r="DB2" i="1"/>
  <c r="DC2" i="1"/>
  <c r="DD2" i="1"/>
  <c r="DE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CB1" i="1"/>
  <c r="CC1" i="1"/>
  <c r="BT2" i="1"/>
  <c r="BU2" i="1"/>
  <c r="I7" i="1"/>
  <c r="J7" i="1"/>
  <c r="K7" i="1"/>
  <c r="Q2" i="1"/>
  <c r="R2" i="1"/>
  <c r="S2" i="1"/>
  <c r="T2" i="1"/>
  <c r="R1" i="1"/>
  <c r="S1" i="1"/>
  <c r="T1" i="1"/>
  <c r="BE2" i="1"/>
  <c r="BF2" i="1"/>
  <c r="D2" i="1"/>
  <c r="AY2" i="1"/>
  <c r="AZ2" i="1"/>
  <c r="BA2" i="1"/>
  <c r="BB2" i="1"/>
  <c r="BC2" i="1"/>
  <c r="BD2" i="1"/>
  <c r="AI2" i="1"/>
  <c r="AJ2" i="1"/>
  <c r="AK2" i="1"/>
  <c r="AL2" i="1"/>
  <c r="AM2" i="1"/>
  <c r="AN2" i="1"/>
  <c r="AO2" i="1"/>
  <c r="AP2" i="1"/>
  <c r="AQ2" i="1"/>
  <c r="AR2" i="1"/>
  <c r="AS2" i="1"/>
  <c r="AT2" i="1"/>
  <c r="AU2" i="1"/>
  <c r="AV2" i="1"/>
  <c r="AW2" i="1"/>
  <c r="AX2" i="1"/>
  <c r="AE3" i="1"/>
  <c r="AF3" i="1"/>
  <c r="AG3" i="1"/>
  <c r="AH2" i="1"/>
  <c r="Y8" i="1"/>
  <c r="Z8" i="1"/>
  <c r="AA8" i="1"/>
  <c r="AB8" i="1"/>
  <c r="AC8" i="1"/>
  <c r="Y7" i="1"/>
  <c r="Z7" i="1"/>
  <c r="AA7" i="1"/>
  <c r="AB7" i="1"/>
  <c r="AC7" i="1"/>
  <c r="Y6" i="1"/>
  <c r="Z6" i="1"/>
  <c r="AA6" i="1"/>
  <c r="AB6" i="1"/>
  <c r="AC6" i="1"/>
  <c r="Y5" i="1"/>
  <c r="Z5" i="1"/>
  <c r="AA5" i="1"/>
  <c r="AB5" i="1"/>
  <c r="AC5" i="1"/>
  <c r="Y4" i="1"/>
  <c r="Z4" i="1"/>
  <c r="AA4" i="1"/>
  <c r="AB4" i="1"/>
  <c r="AC4" i="1"/>
  <c r="I8" i="1"/>
  <c r="J8" i="1"/>
  <c r="K8" i="1"/>
  <c r="L8" i="1"/>
  <c r="M8" i="1"/>
  <c r="L7" i="1"/>
  <c r="M7" i="1"/>
  <c r="E8" i="1"/>
  <c r="F8" i="1"/>
  <c r="G8" i="1"/>
  <c r="E7" i="1"/>
  <c r="F7" i="1"/>
  <c r="G7" i="1"/>
  <c r="P8" i="1"/>
  <c r="P7" i="1"/>
  <c r="P6" i="1"/>
  <c r="P4" i="1"/>
  <c r="U2" i="1"/>
  <c r="V2" i="1"/>
  <c r="W2" i="1"/>
  <c r="X2" i="1"/>
  <c r="Y2" i="1"/>
  <c r="O2" i="1"/>
  <c r="P2" i="1"/>
  <c r="Z2" i="1"/>
  <c r="AA2" i="1"/>
  <c r="AB2" i="1"/>
  <c r="AC2" i="1"/>
  <c r="AD2" i="1"/>
  <c r="AE2" i="1"/>
  <c r="AF2" i="1"/>
  <c r="AG2" i="1"/>
  <c r="N2" i="1"/>
  <c r="H2" i="1"/>
  <c r="I2" i="1"/>
  <c r="J2" i="1"/>
  <c r="K2" i="1"/>
  <c r="L2" i="1"/>
  <c r="M2" i="1"/>
  <c r="E2" i="1"/>
  <c r="F2" i="1"/>
  <c r="G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5" authorId="0" shapeId="0" xr:uid="{9F61FB71-8538-4277-ADA7-8FFC5CCF9AF7}">
      <text>
        <r>
          <rPr>
            <sz val="9"/>
            <color rgb="FF000000"/>
            <rFont val="Tahoma"/>
            <family val="2"/>
          </rPr>
          <t xml:space="preserve">1. Units of measure must be the conformable for all entries in a given column but can be different across columns in a given row, e.g., if mil acres then total payments must be mil $.
</t>
        </r>
        <r>
          <rPr>
            <sz val="9"/>
            <color rgb="FF000000"/>
            <rFont val="Tahoma"/>
            <family val="2"/>
          </rPr>
          <t xml:space="preserve">2. Initial levels of acres, yield or production are needed only for some cases.
</t>
        </r>
      </text>
    </comment>
  </commentList>
</comments>
</file>

<file path=xl/sharedStrings.xml><?xml version="1.0" encoding="utf-8"?>
<sst xmlns="http://schemas.openxmlformats.org/spreadsheetml/2006/main" count="1355" uniqueCount="362">
  <si>
    <t>Notes</t>
  </si>
  <si>
    <t>IA</t>
  </si>
  <si>
    <t>KS</t>
  </si>
  <si>
    <t>Corn</t>
  </si>
  <si>
    <t>Wheat</t>
  </si>
  <si>
    <t>Sorghum</t>
  </si>
  <si>
    <t>Study</t>
  </si>
  <si>
    <t>Case</t>
  </si>
  <si>
    <t>Authors</t>
  </si>
  <si>
    <t>Hennessy, D.A.</t>
  </si>
  <si>
    <t>Anton and Le Mouel</t>
  </si>
  <si>
    <t>T. Serra, D. Zilberman, B.K. Goodwin and A.M. Featherstone</t>
  </si>
  <si>
    <t xml:space="preserve">Goodwin, B. K. and A.K. Mishra </t>
  </si>
  <si>
    <t>Bhaskar and Beghin</t>
  </si>
  <si>
    <t>Key, N. and M. Roberts</t>
  </si>
  <si>
    <t xml:space="preserve">O’Donoghue, E.J., and J.B. Whitaker. </t>
  </si>
  <si>
    <t xml:space="preserve">Weber,  J. G., and N. Key </t>
  </si>
  <si>
    <t>Chau, N., and H. de Gorter</t>
  </si>
  <si>
    <t>Hendricks N.P. and D.A. Sumner</t>
  </si>
  <si>
    <t>Becker, A.D. and R.P. Judge</t>
  </si>
  <si>
    <t xml:space="preserve">Girante, M., B. Goodwin and A. Featherstone </t>
  </si>
  <si>
    <t>Yu, J.S., A. Smith, and D. Sumner</t>
  </si>
  <si>
    <t>Femenia, F., A. Gohin and A. Carpentier</t>
  </si>
  <si>
    <t>Year</t>
  </si>
  <si>
    <t>Title</t>
  </si>
  <si>
    <t>The Production Effects of Agricultural Income Support Policies Under Uncertainty</t>
  </si>
  <si>
    <t>Do counter-cyclical payments in the 2002 US Farm
Act create incentives to produce?</t>
  </si>
  <si>
    <t>Decoupling farm policies: How does this affect production?</t>
  </si>
  <si>
    <t>Are 'Decoupled' Farm Program Payments Really Decoupled? An Empirical Evaluation</t>
  </si>
  <si>
    <t>Do Decoupled Payments Stimulate Production? Estimating the Effect on Program Crop Acreage Using Matching</t>
  </si>
  <si>
    <t>Do direct payments distort producers’ decisions? An examination of the Farm Security and Rural Investment Act of 2002</t>
  </si>
  <si>
    <t>How much do decoupled payments affect production? An Instrumental Variable Approach with Panel Data</t>
  </si>
  <si>
    <t>Disentangling the Consequences of Direct Payment Schemes in Agriculture on Fixed Costs, Exit Decisions, and Output</t>
  </si>
  <si>
    <t>The Effects of Policy Expectations on Cropy Supply, With and Application to Base Updating</t>
  </si>
  <si>
    <t xml:space="preserve"> Evidence of Distortionary Effects of Decoupled Payments in U.S. Indica Rice Production</t>
  </si>
  <si>
    <t>Farmers' Crop Acreage Decisions in the Presence of Credit Constraints: Do Decoupled Payments Matter?</t>
  </si>
  <si>
    <t>Effects of Crop Insurance Premium Subsidies on Crop Acreage</t>
  </si>
  <si>
    <t>The Decoupling of farm Programs: Revisiting the Wealth Effect</t>
  </si>
  <si>
    <t>Publication</t>
  </si>
  <si>
    <t>American Journal of Agricultural Economics</t>
  </si>
  <si>
    <t>Agricultural Economics</t>
  </si>
  <si>
    <t>AAEA Annual Meeting, July 24-27, 2005, Providence Rhode Island</t>
  </si>
  <si>
    <t>American Journal of Agricultural Economics :</t>
  </si>
  <si>
    <t>2008 AAEA Annual Meeting, July 27-29, 2008, Orlando, Florida</t>
  </si>
  <si>
    <t>Applied Economic Perspectives and Policy</t>
  </si>
  <si>
    <t>AJAE</t>
  </si>
  <si>
    <t>Atlantic Economic Journal</t>
  </si>
  <si>
    <t> Selected Paper, AAEA Annual Meeting, July 27-29, Orlando, Florida</t>
  </si>
  <si>
    <t>Volume, issue</t>
  </si>
  <si>
    <t>80(1)</t>
  </si>
  <si>
    <t>88(1)</t>
  </si>
  <si>
    <t>92(3)</t>
  </si>
  <si>
    <t>32(1)</t>
  </si>
  <si>
    <t>94(1)</t>
  </si>
  <si>
    <t>87(5)</t>
  </si>
  <si>
    <t>96(3)</t>
  </si>
  <si>
    <t>42(3)</t>
  </si>
  <si>
    <t xml:space="preserve"> 100(1)</t>
  </si>
  <si>
    <t>Pages</t>
  </si>
  <si>
    <t>46-57</t>
  </si>
  <si>
    <t>277-284</t>
  </si>
  <si>
    <t>73–89</t>
  </si>
  <si>
    <t>849-858</t>
  </si>
  <si>
    <t xml:space="preserve"> 170-193</t>
  </si>
  <si>
    <t>52-66</t>
  </si>
  <si>
    <t xml:space="preserve">1174-1181 </t>
  </si>
  <si>
    <t>902-923</t>
  </si>
  <si>
    <t>902-924</t>
  </si>
  <si>
    <t>902-925</t>
  </si>
  <si>
    <t>902-926</t>
  </si>
  <si>
    <t>902-927</t>
  </si>
  <si>
    <t>902-928</t>
  </si>
  <si>
    <t>902-929</t>
  </si>
  <si>
    <t>902-930</t>
  </si>
  <si>
    <t>902-931</t>
  </si>
  <si>
    <t>902-932</t>
  </si>
  <si>
    <t>902-933</t>
  </si>
  <si>
    <t>902-934</t>
  </si>
  <si>
    <t>902-935</t>
  </si>
  <si>
    <t>902-936</t>
  </si>
  <si>
    <t>265-275</t>
  </si>
  <si>
    <t>91–114</t>
  </si>
  <si>
    <t>836-848</t>
  </si>
  <si>
    <t>Journal</t>
  </si>
  <si>
    <t>Peer-reviewed</t>
  </si>
  <si>
    <t>Year of data</t>
  </si>
  <si>
    <t>1986-91 stated (page 52-53)</t>
  </si>
  <si>
    <t>Identify 2002/2003 marketing year (pages 281-282)</t>
  </si>
  <si>
    <t>Using data from1998-2001</t>
  </si>
  <si>
    <t>Estimate change from 1997 census results of Iowa to 2002 for subset of Iowa corn farmers</t>
  </si>
  <si>
    <t xml:space="preserve">1999-2004. This study used pseudo-panel data grouped in three cohorts. Regression results are distinguished between those using profits per acres and program crop prices. </t>
  </si>
  <si>
    <t>Study estimates impacts of programs from 1997 to 2002 and 2002 to 2007</t>
  </si>
  <si>
    <t>p. 1179</t>
  </si>
  <si>
    <t>2006-2010</t>
  </si>
  <si>
    <t>1998-2008</t>
  </si>
  <si>
    <t>1996-2001</t>
  </si>
  <si>
    <t>1989-2014</t>
  </si>
  <si>
    <t>Method</t>
  </si>
  <si>
    <t>Estimation</t>
  </si>
  <si>
    <t xml:space="preserve">  estimated: market data</t>
  </si>
  <si>
    <t xml:space="preserve">  estimated: survey data</t>
  </si>
  <si>
    <t xml:space="preserve">  estimated: balanced panel data</t>
  </si>
  <si>
    <t xml:space="preserve">  estimated: unbalanced panel data</t>
  </si>
  <si>
    <t>Simulation</t>
  </si>
  <si>
    <t>Theory</t>
  </si>
  <si>
    <t>Survey</t>
  </si>
  <si>
    <t>Experiment</t>
  </si>
  <si>
    <t>Zip code level aggregate of Ag Census data</t>
  </si>
  <si>
    <t xml:space="preserve">3-State aggregates </t>
  </si>
  <si>
    <t>Indica rice regions</t>
  </si>
  <si>
    <t>Representative US corn farm</t>
  </si>
  <si>
    <t>Region</t>
  </si>
  <si>
    <t>All of United States</t>
  </si>
  <si>
    <t>[NEW SECTION]</t>
  </si>
  <si>
    <t>Some part of United States</t>
  </si>
  <si>
    <t xml:space="preserve">  If so, state two-digit post code(s)</t>
  </si>
  <si>
    <t>Corn belt</t>
  </si>
  <si>
    <t>IO, IL, IN</t>
  </si>
  <si>
    <t>Other country or countries</t>
  </si>
  <si>
    <t>p. 52</t>
  </si>
  <si>
    <t>Assumed to relate to U.S. because authors use PSE data (p. 280)</t>
  </si>
  <si>
    <t>p. 10</t>
  </si>
  <si>
    <t>Authors emphasize results have no implications for aggregate production impacts (panel only).</t>
  </si>
  <si>
    <t>Authors emphasize results have no implications for aggregate production impacts.</t>
  </si>
  <si>
    <t>Heartland Prodn.</t>
  </si>
  <si>
    <t>Heartland Area</t>
  </si>
  <si>
    <t>Arkansas non-delta</t>
  </si>
  <si>
    <t>Mississippi river delta</t>
  </si>
  <si>
    <t>Gulf Coast</t>
  </si>
  <si>
    <t>Kansas Farm Management Associaton Records</t>
  </si>
  <si>
    <t>Program to which results relate</t>
  </si>
  <si>
    <t>All during period (but, if possible, identify specific policy or policies instead of using this row)</t>
  </si>
  <si>
    <t>Crop insurance</t>
  </si>
  <si>
    <t>ARC</t>
  </si>
  <si>
    <t>PLC</t>
  </si>
  <si>
    <t>SCO</t>
  </si>
  <si>
    <t>CCP</t>
  </si>
  <si>
    <t>ACRE</t>
  </si>
  <si>
    <t>Market loss assistance</t>
  </si>
  <si>
    <t>Fixed direct payment (contract payment)</t>
  </si>
  <si>
    <t>Marketing Loan program</t>
  </si>
  <si>
    <t>Milk Income Loss Contract (MILC)</t>
  </si>
  <si>
    <t>Margin Protection Program</t>
  </si>
  <si>
    <t>Pre-1996 US policy</t>
  </si>
  <si>
    <t>Other</t>
  </si>
  <si>
    <t>Fixed area, as for older policy, and no clear connection to policies since 1996</t>
  </si>
  <si>
    <t>Study used total program payments data for years 1997, 2002 &amp; 2007</t>
  </si>
  <si>
    <t xml:space="preserve">The AMTA program effect through exit is discussed in comparison to an LDP that is assumed to be coupled and is treated here as though equivalent to market returns. </t>
  </si>
  <si>
    <t>Expected value of base updating included both direct payments and LDP payments.</t>
  </si>
  <si>
    <t>Category includes direct payments and market loss assistance</t>
  </si>
  <si>
    <t>Counter cyclical payments</t>
  </si>
  <si>
    <t>Their category 'AMTA payments' includes PFC and MLA payments for corn, sorghum and wheat.</t>
  </si>
  <si>
    <t>Decoupling effect</t>
  </si>
  <si>
    <t>All (if estimated)</t>
  </si>
  <si>
    <t>Price effect</t>
  </si>
  <si>
    <t>Risk aversion</t>
  </si>
  <si>
    <t>Wealth</t>
  </si>
  <si>
    <t>Updating and expectations</t>
  </si>
  <si>
    <t>Exemptions or exclusions</t>
  </si>
  <si>
    <t>Credit, liquidity</t>
  </si>
  <si>
    <t>Labor</t>
  </si>
  <si>
    <t>Entry or exit</t>
  </si>
  <si>
    <t xml:space="preserve">  Notes</t>
  </si>
  <si>
    <t>Authors make no attempt to isolate impacts of  program payments other than crop insurance.</t>
  </si>
  <si>
    <t>Key characteristics - NOT USED FOR NOW</t>
  </si>
  <si>
    <t>Land is endogenous</t>
  </si>
  <si>
    <t>Base area can be planted to other program crop</t>
  </si>
  <si>
    <t>Base area need not be planted</t>
  </si>
  <si>
    <t>Unclear, but seems that supply-inducing price effect seems to assume that base area is planted to the base crop.</t>
  </si>
  <si>
    <t>No constraints in estimation apparent that would imply plantings constrained to base</t>
  </si>
  <si>
    <t>Base area need not be planted to the crop, but no explicit cross effects.</t>
  </si>
  <si>
    <t>Estimated without apparent constraints of these types</t>
  </si>
  <si>
    <t>Results</t>
  </si>
  <si>
    <t>Nature of output</t>
  </si>
  <si>
    <t>Area of a crop</t>
  </si>
  <si>
    <t xml:space="preserve">  Crop</t>
  </si>
  <si>
    <t>corn</t>
  </si>
  <si>
    <t>soybeans</t>
  </si>
  <si>
    <t>indica rice</t>
  </si>
  <si>
    <t>Cross crop effect</t>
  </si>
  <si>
    <t xml:space="preserve">  Crops</t>
  </si>
  <si>
    <t>Corn to any</t>
  </si>
  <si>
    <t>Wheat to any</t>
  </si>
  <si>
    <t>Sorghum to any</t>
  </si>
  <si>
    <t>Area of all or many crops</t>
  </si>
  <si>
    <t xml:space="preserve">  Crops ("all", "program", list,…)</t>
  </si>
  <si>
    <t>wheat, corn, grain sorghum, soybeans</t>
  </si>
  <si>
    <t>Corn, Soybean, Wheat</t>
  </si>
  <si>
    <t xml:space="preserve">barley, corn, cotton, sorghum, soybeans, rice, wheat </t>
  </si>
  <si>
    <t>corn, soybeans</t>
  </si>
  <si>
    <t>Yield</t>
  </si>
  <si>
    <t>Corn (p. 52)</t>
  </si>
  <si>
    <t>wheat</t>
  </si>
  <si>
    <t>Estimated impact on supply-inducing price effect of risk reduction gives results that can be applied to any specification with area, yield, or supply set as a function of output prices</t>
  </si>
  <si>
    <t>Actually a program crop aggregate, but almost all this land is corn in their data for their sample</t>
  </si>
  <si>
    <t>Each 'case' refers to a dicrete probability of that base will be updated: 0.25, 0.5, 0.75 &amp; 1.0</t>
  </si>
  <si>
    <t>Each 'case' refers to a dicrete probability of that base will be updated: 0.25, 0.5, 0.75 &amp; 1.1</t>
  </si>
  <si>
    <t>Each 'case' refers to a dicrete probability of that base will be updated: 0.25, 0.5, 0.75 &amp; 1.2</t>
  </si>
  <si>
    <t>Each 'case' refers to a dicrete probability of that base will be updated: 0.25, 0.5, 0.75 &amp; 1.3</t>
  </si>
  <si>
    <t>Each 'case' refers to a dicrete probability of that base will be updated: 0.25, 0.5, 0.75 &amp; 1.4</t>
  </si>
  <si>
    <t>Each 'case' refers to a dicrete probability of that base will be updated: 0.25, 0.5, 0.75 &amp; 1.5, separately for own and cross price effects</t>
  </si>
  <si>
    <t>Corn, sorghum and wheat</t>
  </si>
  <si>
    <t>Authors obtain estimates of crop cross-effects however the 'other' crop is may be different for each county-crop pair. Accordingly estimated impacts reported here are for the two crop aggregates</t>
  </si>
  <si>
    <t>Authors obtain estimates of crop cross-effects however the 'other' crop is may be different for each county-crop pair.</t>
  </si>
  <si>
    <t>Impact of payments</t>
  </si>
  <si>
    <t>Change in area or yield or output (million acre, bushel per acre,  million bushel output)</t>
  </si>
  <si>
    <t>Percent change in output</t>
  </si>
  <si>
    <t>Table 3, comparing column wise differences, relative to zero support, of yields and CER.</t>
  </si>
  <si>
    <t>Page 855: "When we average over the price states for which only DPs are received, the percentage increase in ¯A is 3.84% for δ =1, which decreases to 2.4% for δ =0.5." Apply the 3.84% to 825 assumed area. Payment is calculated using base data from Table 2, with the stated program yield presumed to apply to direct payments, and 0.85 assumption of share of base paid.</t>
  </si>
  <si>
    <t>Results of Table 2 effects divided by change in payments between groups reported on table 1</t>
  </si>
  <si>
    <t>Results of Table 4 effects divided by change in payments between groups reported on table 1</t>
  </si>
  <si>
    <t>Estimated directly in study</t>
  </si>
  <si>
    <t>See sheet</t>
  </si>
  <si>
    <t>Simulated impact on total of corn &amp; soybean acreage from expected value of all program payments made on base acres + LDP</t>
  </si>
  <si>
    <t>1) Results using FE estimation, no year-county dummies</t>
  </si>
  <si>
    <t>2) Results using FE regression with year-county dummies</t>
  </si>
  <si>
    <t>Impacts on total crop acreage</t>
  </si>
  <si>
    <t>Impacts on corn+soybean acreage</t>
  </si>
  <si>
    <t xml:space="preserve">Market </t>
  </si>
  <si>
    <t>Available from original study</t>
  </si>
  <si>
    <t>Change in market revenue per unit (dollars per acre, dollars per bushel)</t>
  </si>
  <si>
    <t>Comparison here is between CER results for decoupled versus coupled payments (not market revenues)</t>
  </si>
  <si>
    <t>Footnote 7 (page 853) states 0.412 elasticity. (dQ/dP)(P/Q) = 0.412 --&gt; (dQ/dP)= 0.412*Q/P</t>
  </si>
  <si>
    <t>Not available from original</t>
  </si>
  <si>
    <t>Authors use LDP as though it is coupled and a benchmark against which to compare other payments, so we treat their results for LDP as equivalent to price effects</t>
  </si>
  <si>
    <t>Ratio</t>
  </si>
  <si>
    <t>Ratio of payment impact to market impact</t>
  </si>
  <si>
    <t>Curvature seems particularly important because of apparent assumption that there is zero initial wealth</t>
  </si>
  <si>
    <t xml:space="preserve">Estimates of the ratio of payment to market impact compare induced increase in producer incentive prices to program expenditures as % of market returns. </t>
  </si>
  <si>
    <t>Note that they assume some pass-through of payment to land price (p. 853), so it is possible that the land market equilibrium is implied and this number should be applicable.</t>
  </si>
  <si>
    <t>Ratio of decoupled to coupled payment effects based on averages across (different) policy parameter sets.</t>
  </si>
  <si>
    <t>Estimated CCP and MLB program expenditures for sorghum near zero for 2002</t>
  </si>
  <si>
    <t>Estimated CCP and MLB program expenditures for sorghum near zero for 2003</t>
  </si>
  <si>
    <t>1985-1993</t>
  </si>
  <si>
    <t>1997-1998</t>
  </si>
  <si>
    <t>1990-1993</t>
  </si>
  <si>
    <t>1985-1989</t>
  </si>
  <si>
    <t>An empirical analysis of acreage effects of participation in the federal crop insurance program</t>
  </si>
  <si>
    <t>Goodwin, B.,  M. Vandeveer and J. Deal</t>
  </si>
  <si>
    <t>86(4)</t>
  </si>
  <si>
    <t>1058-1077</t>
  </si>
  <si>
    <t>1058-1078</t>
  </si>
  <si>
    <t>1058-1079</t>
  </si>
  <si>
    <t>1058-1080</t>
  </si>
  <si>
    <t>1058-1081</t>
  </si>
  <si>
    <t>1058-1083</t>
  </si>
  <si>
    <t>1985 to 1993</t>
  </si>
  <si>
    <t>IL,IN,IA,MO,OH</t>
  </si>
  <si>
    <t>County-level data</t>
  </si>
  <si>
    <t>wheat, barley</t>
  </si>
  <si>
    <t>849-859</t>
  </si>
  <si>
    <t>849-860</t>
  </si>
  <si>
    <t>849-861</t>
  </si>
  <si>
    <t>2003–2006</t>
  </si>
  <si>
    <t>Decoupled farm payments and the role of base acreage and yield updating under uncertainty</t>
  </si>
  <si>
    <t>1998-2001</t>
  </si>
  <si>
    <t>Prob of update = 0.25</t>
  </si>
  <si>
    <t>Prob of update = 0.5</t>
  </si>
  <si>
    <t>Prob of update = 0.75</t>
  </si>
  <si>
    <t>Prob of update = 1.0</t>
  </si>
  <si>
    <t>Corn own effect</t>
  </si>
  <si>
    <t>Soybean own effect</t>
  </si>
  <si>
    <t xml:space="preserve">Corn effect from soybean </t>
  </si>
  <si>
    <t>Soybean effect from corn</t>
  </si>
  <si>
    <t>Own effects on aggregated acreage</t>
  </si>
  <si>
    <t>barley</t>
  </si>
  <si>
    <t>Wheat own effect</t>
  </si>
  <si>
    <t>Wheat effect from barley</t>
  </si>
  <si>
    <t>Barley own effect</t>
  </si>
  <si>
    <t>Change in total market revenue</t>
  </si>
  <si>
    <t xml:space="preserve">Initial area </t>
  </si>
  <si>
    <t>Initial yield</t>
  </si>
  <si>
    <t>Notes:</t>
  </si>
  <si>
    <t>Production of a crop</t>
  </si>
  <si>
    <t>Production of all crops</t>
  </si>
  <si>
    <t>Initial production</t>
  </si>
  <si>
    <t>Production is measured as a share weighted quantity index of wheat, corn, grain sorghum and soybeans</t>
  </si>
  <si>
    <t xml:space="preserve">Value of production </t>
  </si>
  <si>
    <t>Harvested acres</t>
  </si>
  <si>
    <t>Program crops - all of US</t>
  </si>
  <si>
    <t>Program crops - Heartland</t>
  </si>
  <si>
    <t>Value of production</t>
  </si>
  <si>
    <t>Harvested area</t>
  </si>
  <si>
    <t>Program + non-program crops - all of US</t>
  </si>
  <si>
    <t>Program + non-program crops - Heartland</t>
  </si>
  <si>
    <t>barley, oats, wheat</t>
  </si>
  <si>
    <t>hay, miscellaneous, other crops</t>
  </si>
  <si>
    <t>corn, soybeans, sorghum</t>
  </si>
  <si>
    <t>List crop or crops</t>
  </si>
  <si>
    <t>Is this column a cross-effect (1=yes, 0 or empty if own-effect)</t>
  </si>
  <si>
    <t>Identity of this cross-effect</t>
  </si>
  <si>
    <t>All supply-side variables</t>
  </si>
  <si>
    <t>corn, soybean, wheat</t>
  </si>
  <si>
    <t>program crops</t>
  </si>
  <si>
    <t>Are there any explicit cross-effect (1=yes, 0 or empty if no)</t>
  </si>
  <si>
    <t>corn, sorghum and wheat</t>
  </si>
  <si>
    <t>VARIES</t>
  </si>
  <si>
    <t>Cannot find indication of any cross effect. "assume the existence of a domestic farm of
670 acres cultivating only corn" (p. 843)</t>
  </si>
  <si>
    <t>Nature of supply variable: one and only one of these rows has a value of "1" for each column</t>
  </si>
  <si>
    <t>Change in output per market revenue $</t>
  </si>
  <si>
    <t>Area payments</t>
  </si>
  <si>
    <t>Sckokai, P., and D. Moro</t>
  </si>
  <si>
    <t>Modeling the Reforms of the Common Agricultural Policy for Arable Crops under Uncertainty</t>
  </si>
  <si>
    <t>43-56</t>
  </si>
  <si>
    <t>Italian Farm Accounting Data Network (FADN) data</t>
  </si>
  <si>
    <t>durum wheat</t>
  </si>
  <si>
    <t>Cross effects among crops other than the "nature of supply variable" crop above? (note that cross effects within an aggregate would not count, so an estimate of total corn and soybean area response to changes in their subsidies has no cross effect)</t>
  </si>
  <si>
    <t xml:space="preserve">Change in payment per unit </t>
  </si>
  <si>
    <t>Change in output per payment (dollar or euro)</t>
  </si>
  <si>
    <t>Change in total payment or subsidy (dollar or euro)</t>
  </si>
  <si>
    <t>Percent change in output / per-unit payment dollar or euro</t>
  </si>
  <si>
    <t>1993-1999</t>
  </si>
  <si>
    <t>Payment</t>
  </si>
  <si>
    <t>other cereals</t>
  </si>
  <si>
    <t>oilseeds</t>
  </si>
  <si>
    <t>oither cereals</t>
  </si>
  <si>
    <t>OECD</t>
  </si>
  <si>
    <t>Market effects fo crop support measures</t>
  </si>
  <si>
    <t xml:space="preserve">coarse grains </t>
  </si>
  <si>
    <t>Payments based on variable inputs</t>
  </si>
  <si>
    <t>Payments based on plantings of coarse grains</t>
  </si>
  <si>
    <t>Plantings based on plantings of all crops</t>
  </si>
  <si>
    <t>Plantings based on historical entitlements</t>
  </si>
  <si>
    <t>PFC payments</t>
  </si>
  <si>
    <t>North American Farm Programs and the WTO</t>
  </si>
  <si>
    <t>Burfisher M., S. Robinson, and K. Thierfelder</t>
  </si>
  <si>
    <t xml:space="preserve">Amer. J. Agr. Econ. </t>
  </si>
  <si>
    <t>768–774</t>
  </si>
  <si>
    <t>soybeans, wheat, corn and feed grains</t>
  </si>
  <si>
    <t>* Attention, non-comparable! Payments are in $ per farm; production is million bushels for whole of US.  However, ratio of payment to market impact is OK.</t>
  </si>
  <si>
    <t>Risk Effects of PSE Crop Measures</t>
  </si>
  <si>
    <t>Payments based on output</t>
  </si>
  <si>
    <t>Elasticities</t>
  </si>
  <si>
    <t>Market</t>
  </si>
  <si>
    <t xml:space="preserve">Ratio </t>
  </si>
  <si>
    <t>Comparison is of decoupled to coupled payment effects</t>
  </si>
  <si>
    <t>All crops own effect</t>
  </si>
  <si>
    <t>All crops cross effect</t>
  </si>
  <si>
    <t>Corn &amp; soybeans cross effects</t>
  </si>
  <si>
    <t>Corn &amp; soybeans own effects</t>
  </si>
  <si>
    <t>Soybean crop insurance subsidy</t>
  </si>
  <si>
    <t>Corn cross effect from soybeans</t>
  </si>
  <si>
    <t>Corn crop insurance subsidy</t>
  </si>
  <si>
    <t>Corn cross effect from soybean crop insurance subsidy</t>
  </si>
  <si>
    <t>Corn own effect from corn crop insurance subsidy</t>
  </si>
  <si>
    <t>Soybean own effect from soybean crop insurance subsidy</t>
  </si>
  <si>
    <t>Soybean cross effect from corn crop insurance subsidy</t>
  </si>
  <si>
    <t>Results using data from 1985-93</t>
  </si>
  <si>
    <t>Wheat cross effect from barley crop insurance subsidy</t>
  </si>
  <si>
    <t>Wheat own effect from wheat crop insurance subsidy</t>
  </si>
  <si>
    <t>Barley crop insurance subsidy</t>
  </si>
  <si>
    <t>Barley own effect from barley crop insurance subsidy</t>
  </si>
  <si>
    <t>Barley cross effect from wheat crop insurance subsidy</t>
  </si>
  <si>
    <t>Wheat crop insurance subsidy</t>
  </si>
  <si>
    <t>Chambers, R.G., and D. C. Voica</t>
  </si>
  <si>
    <t>"Decoupled" Farm Program Payments Are Really Decoupled: The Theory</t>
  </si>
  <si>
    <t>773–782</t>
  </si>
  <si>
    <t>99(3)</t>
  </si>
  <si>
    <t>82 (3)</t>
  </si>
  <si>
    <t>Cohort 1 comprising Barley, oats, wheat
 (table 1, page 177)</t>
  </si>
  <si>
    <t>Cohort 2 comprising Corn, soybeans, sorghum
 (table 1, page 177)</t>
  </si>
  <si>
    <t>Cohort 3 comprising Hay, miscellaneous, other crops
 (table 1, page 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</si>
</sst>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164" formatCode="0.000"/>
    <numFmt numFmtId="165" formatCode="0.0000"/>
    <numFmt numFmtId="166" formatCode="&quot;$&quot;#,##0"/>
    <numFmt numFmtId="167" formatCode="&quot;$&quot;#,##0.00"/>
    <numFmt numFmtId="168" formatCode="0.0%"/>
    <numFmt numFmtId="169" formatCode="0.00000"/>
    <numFmt numFmtId="170" formatCode="#,##0.000"/>
    <numFmt numFmtId="171" formatCode="#,##0.0000"/>
    <numFmt numFmtId="172" formatCode="0.000%"/>
    <numFmt numFmtId="173" formatCode="0.00000%"/>
    <numFmt numFmtId="174" formatCode="0.0000%"/>
    <numFmt numFmtId="175" formatCode="0.000000"/>
    <numFmt numFmtId="176" formatCode="&quot;$&quot;#,##0.0000"/>
    <numFmt numFmtId="177" formatCode="General;[Red]\-General"/>
    <numFmt numFmtId="178" formatCode="0.0000000%"/>
    <numFmt numFmtId="179" formatCode="0.00000000%"/>
    <numFmt numFmtId="180" formatCode="0.000000000%"/>
    <numFmt numFmtId="181" formatCode="0.000000%"/>
  </numFmts>
  <fonts count="37">
    <font>
      <sz val="11"/>
      <color theme="1"/>
      <name val="Calibri"/>
      <family val="2"/>
      <scheme val="minor"/>
    </font>
    <font>
      <sz val="12"/>
      <color theme="1"/>
      <name val="Calibri"/>
      <family val="2"/>
      <scheme val="minor"/>
    </font>
    <font>
      <sz val="12"/>
      <color theme="1"/>
      <name val="Times New Roman"/>
      <family val="1"/>
    </font>
    <font>
      <i/>
      <sz val="12"/>
      <color theme="1"/>
      <name val="Times New Roman"/>
      <family val="1"/>
    </font>
    <font>
      <sz val="11"/>
      <color theme="1"/>
      <name val="Calibri"/>
      <family val="2"/>
      <scheme val="minor"/>
    </font>
    <font>
      <sz val="12"/>
      <color rgb="FF000000"/>
      <name val="Times New Roman"/>
      <family val="1"/>
    </font>
    <font>
      <b/>
      <sz val="11"/>
      <color theme="1"/>
      <name val="Calibri"/>
      <family val="2"/>
      <scheme val="minor"/>
    </font>
    <font>
      <i/>
      <sz val="12"/>
      <color rgb="FF000000"/>
      <name val="Times New Roman"/>
      <family val="1"/>
    </font>
    <font>
      <b/>
      <sz val="12"/>
      <color rgb="FF000000"/>
      <name val="Times New Roman"/>
      <family val="1"/>
    </font>
    <font>
      <b/>
      <i/>
      <sz val="12"/>
      <color rgb="FF000000"/>
      <name val="Times New Roman"/>
      <family val="1"/>
    </font>
    <font>
      <u/>
      <sz val="11"/>
      <color theme="10"/>
      <name val="Calibri"/>
      <family val="2"/>
      <scheme val="minor"/>
    </font>
    <font>
      <u/>
      <sz val="11"/>
      <color theme="11"/>
      <name val="Calibri"/>
      <family val="2"/>
      <scheme val="minor"/>
    </font>
    <font>
      <sz val="12"/>
      <color theme="1"/>
      <name val="Cambria"/>
      <family val="1"/>
    </font>
    <font>
      <sz val="12"/>
      <color theme="1"/>
      <name val="Calibri"/>
      <family val="2"/>
    </font>
    <font>
      <sz val="10"/>
      <name val="Courier"/>
      <family val="1"/>
    </font>
    <font>
      <sz val="12"/>
      <name val="Calibri"/>
      <family val="2"/>
    </font>
    <font>
      <sz val="8"/>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2"/>
      <name val="HLV"/>
    </font>
    <font>
      <sz val="12"/>
      <name val="Arial"/>
      <family val="2"/>
    </font>
    <font>
      <sz val="9"/>
      <color rgb="FF000000"/>
      <name val="Tahoma"/>
      <family val="2"/>
    </font>
    <font>
      <sz val="14.5"/>
      <color theme="1"/>
      <name val="Times New Roman"/>
      <family val="1"/>
    </font>
  </fonts>
  <fills count="38">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4">
    <xf numFmtId="0" fontId="0" fillId="0" borderId="0"/>
    <xf numFmtId="44" fontId="4" fillId="0" borderId="0" applyFont="0" applyFill="0" applyBorder="0" applyAlignment="0" applyProtection="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9"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7" fontId="14" fillId="0" borderId="0"/>
    <xf numFmtId="0" fontId="17" fillId="0" borderId="0" applyNumberFormat="0" applyFill="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5" borderId="0" applyNumberFormat="0" applyBorder="0" applyAlignment="0" applyProtection="0"/>
    <xf numFmtId="0" fontId="22" fillId="6" borderId="0" applyNumberFormat="0" applyBorder="0" applyAlignment="0" applyProtection="0"/>
    <xf numFmtId="0" fontId="23" fillId="7" borderId="0" applyNumberFormat="0" applyBorder="0" applyAlignment="0" applyProtection="0"/>
    <xf numFmtId="0" fontId="24" fillId="8" borderId="4" applyNumberFormat="0" applyAlignment="0" applyProtection="0"/>
    <xf numFmtId="0" fontId="25" fillId="9" borderId="5" applyNumberFormat="0" applyAlignment="0" applyProtection="0"/>
    <xf numFmtId="0" fontId="26" fillId="9" borderId="4" applyNumberFormat="0" applyAlignment="0" applyProtection="0"/>
    <xf numFmtId="0" fontId="27" fillId="0" borderId="6" applyNumberFormat="0" applyFill="0" applyAlignment="0" applyProtection="0"/>
    <xf numFmtId="0" fontId="28" fillId="10" borderId="7" applyNumberFormat="0" applyAlignment="0" applyProtection="0"/>
    <xf numFmtId="0" fontId="29" fillId="0" borderId="0" applyNumberFormat="0" applyFill="0" applyBorder="0" applyAlignment="0" applyProtection="0"/>
    <xf numFmtId="0" fontId="4" fillId="11" borderId="8" applyNumberFormat="0" applyFont="0" applyAlignment="0" applyProtection="0"/>
    <xf numFmtId="0" fontId="30" fillId="0" borderId="0" applyNumberFormat="0" applyFill="0" applyBorder="0" applyAlignment="0" applyProtection="0"/>
    <xf numFmtId="0" fontId="6" fillId="0" borderId="9" applyNumberFormat="0" applyFill="0" applyAlignment="0" applyProtection="0"/>
    <xf numFmtId="0" fontId="31"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31"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31"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31"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31"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1"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32" fillId="0" borderId="0"/>
    <xf numFmtId="177" fontId="33"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9" fontId="14" fillId="0" borderId="0"/>
    <xf numFmtId="0" fontId="14" fillId="0" borderId="0"/>
    <xf numFmtId="2" fontId="34"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3">
    <xf numFmtId="0" fontId="0" fillId="0" borderId="0" xfId="0"/>
    <xf numFmtId="0" fontId="2" fillId="0" borderId="0" xfId="0" applyFont="1"/>
    <xf numFmtId="0" fontId="2" fillId="0" borderId="0" xfId="0" applyFont="1" applyAlignment="1"/>
    <xf numFmtId="0" fontId="2" fillId="0" borderId="0" xfId="0" quotePrefix="1" applyFont="1"/>
    <xf numFmtId="164" fontId="2" fillId="0" borderId="0" xfId="0" applyNumberFormat="1" applyFont="1"/>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0" fontId="2" fillId="0" borderId="0" xfId="0" applyFont="1" applyAlignment="1">
      <alignment horizontal="right" vertical="top"/>
    </xf>
    <xf numFmtId="0" fontId="2" fillId="0" borderId="0" xfId="0" applyFont="1" applyAlignment="1">
      <alignment horizontal="left"/>
    </xf>
    <xf numFmtId="166" fontId="2" fillId="0" borderId="0" xfId="0" applyNumberFormat="1" applyFont="1"/>
    <xf numFmtId="167" fontId="2" fillId="0" borderId="0" xfId="0" applyNumberFormat="1" applyFont="1"/>
    <xf numFmtId="167" fontId="2" fillId="0" borderId="0" xfId="1" applyNumberFormat="1" applyFont="1"/>
    <xf numFmtId="2" fontId="2" fillId="0" borderId="0" xfId="0" applyNumberFormat="1" applyFont="1"/>
    <xf numFmtId="3" fontId="2" fillId="0" borderId="0" xfId="0" applyNumberFormat="1" applyFont="1"/>
    <xf numFmtId="0" fontId="2" fillId="0" borderId="0" xfId="0" applyNumberFormat="1" applyFont="1"/>
    <xf numFmtId="1" fontId="2" fillId="0" borderId="0" xfId="0" applyNumberFormat="1" applyFont="1"/>
    <xf numFmtId="0" fontId="2" fillId="0" borderId="0" xfId="0" applyFont="1" applyAlignment="1">
      <alignment vertical="center"/>
    </xf>
    <xf numFmtId="0" fontId="2" fillId="2" borderId="0" xfId="0" applyFont="1" applyFill="1"/>
    <xf numFmtId="0" fontId="5" fillId="0" borderId="0" xfId="0" applyFont="1"/>
    <xf numFmtId="0" fontId="7" fillId="0" borderId="0" xfId="0" applyFont="1"/>
    <xf numFmtId="0" fontId="8" fillId="0" borderId="0" xfId="0" applyFont="1"/>
    <xf numFmtId="0" fontId="9" fillId="0" borderId="0" xfId="0" applyFont="1"/>
    <xf numFmtId="0" fontId="8" fillId="3" borderId="0" xfId="0" applyFont="1" applyFill="1"/>
    <xf numFmtId="0" fontId="7" fillId="3" borderId="0" xfId="0" applyFont="1" applyFill="1"/>
    <xf numFmtId="0" fontId="5" fillId="3" borderId="0" xfId="0" applyFont="1" applyFill="1"/>
    <xf numFmtId="4" fontId="2" fillId="0" borderId="0" xfId="0" applyNumberFormat="1" applyFont="1"/>
    <xf numFmtId="0" fontId="5" fillId="0" borderId="0" xfId="0" applyFont="1" applyAlignment="1">
      <alignment horizontal="right"/>
    </xf>
    <xf numFmtId="170" fontId="2" fillId="0" borderId="0" xfId="0" applyNumberFormat="1" applyFont="1"/>
    <xf numFmtId="169" fontId="2" fillId="0" borderId="0" xfId="0" applyNumberFormat="1" applyFont="1"/>
    <xf numFmtId="171" fontId="2" fillId="0" borderId="0" xfId="0" applyNumberFormat="1" applyFont="1"/>
    <xf numFmtId="9" fontId="2" fillId="0" borderId="0" xfId="2" applyFont="1"/>
    <xf numFmtId="2" fontId="2" fillId="0" borderId="0" xfId="1" applyNumberFormat="1" applyFont="1"/>
    <xf numFmtId="172" fontId="2" fillId="0" borderId="0" xfId="2" applyNumberFormat="1" applyFont="1"/>
    <xf numFmtId="167" fontId="5" fillId="0" borderId="0" xfId="0" applyNumberFormat="1" applyFont="1"/>
    <xf numFmtId="167" fontId="7" fillId="0" borderId="0" xfId="0" applyNumberFormat="1" applyFont="1"/>
    <xf numFmtId="10" fontId="2" fillId="0" borderId="0" xfId="2" applyNumberFormat="1" applyFont="1"/>
    <xf numFmtId="174" fontId="2" fillId="0" borderId="0" xfId="2" applyNumberFormat="1" applyFont="1"/>
    <xf numFmtId="37" fontId="2" fillId="0" borderId="0" xfId="0" applyNumberFormat="1" applyFont="1"/>
    <xf numFmtId="175" fontId="2" fillId="0" borderId="0" xfId="0" applyNumberFormat="1" applyFont="1"/>
    <xf numFmtId="37" fontId="15" fillId="0" borderId="0" xfId="347" applyFont="1"/>
    <xf numFmtId="173" fontId="2" fillId="0" borderId="0" xfId="2" applyNumberFormat="1" applyFont="1"/>
    <xf numFmtId="0" fontId="13" fillId="0" borderId="0" xfId="0" applyFont="1" applyAlignment="1">
      <alignment vertical="center"/>
    </xf>
    <xf numFmtId="0" fontId="0" fillId="0" borderId="0" xfId="0"/>
    <xf numFmtId="179" fontId="2" fillId="0" borderId="0" xfId="2" applyNumberFormat="1" applyFont="1"/>
    <xf numFmtId="0" fontId="2" fillId="0" borderId="0" xfId="0" quotePrefix="1" applyFont="1" applyAlignment="1">
      <alignment horizontal="right"/>
    </xf>
    <xf numFmtId="166" fontId="2" fillId="0" borderId="0" xfId="1" applyNumberFormat="1" applyFont="1"/>
    <xf numFmtId="181" fontId="2" fillId="0" borderId="0" xfId="2" applyNumberFormat="1" applyFont="1"/>
    <xf numFmtId="168" fontId="2" fillId="0" borderId="0" xfId="2" applyNumberFormat="1" applyFont="1"/>
    <xf numFmtId="0" fontId="5" fillId="0" borderId="0" xfId="0" applyFont="1" applyAlignment="1">
      <alignment horizontal="left"/>
    </xf>
    <xf numFmtId="0" fontId="2" fillId="37" borderId="0" xfId="0" applyFont="1" applyFill="1"/>
    <xf numFmtId="0" fontId="7" fillId="37" borderId="0" xfId="0" applyFont="1" applyFill="1"/>
    <xf numFmtId="0" fontId="3" fillId="37" borderId="0" xfId="0" applyFont="1" applyFill="1" applyAlignment="1">
      <alignment horizontal="right"/>
    </xf>
    <xf numFmtId="0" fontId="8" fillId="37" borderId="0" xfId="0" applyFont="1" applyFill="1"/>
    <xf numFmtId="0" fontId="5" fillId="37" borderId="0" xfId="0" applyFont="1" applyFill="1" applyAlignment="1">
      <alignment horizontal="right"/>
    </xf>
    <xf numFmtId="0" fontId="2" fillId="37" borderId="0" xfId="0" applyFont="1" applyFill="1" applyAlignment="1">
      <alignment horizontal="right"/>
    </xf>
    <xf numFmtId="0" fontId="2" fillId="37" borderId="0" xfId="0" applyFont="1" applyFill="1" applyAlignment="1">
      <alignment vertical="top"/>
    </xf>
    <xf numFmtId="0" fontId="3" fillId="37" borderId="0" xfId="0" applyFont="1" applyFill="1" applyAlignment="1">
      <alignment vertical="top"/>
    </xf>
    <xf numFmtId="0" fontId="12" fillId="37" borderId="0" xfId="0" applyFont="1" applyFill="1"/>
    <xf numFmtId="0" fontId="5" fillId="37" borderId="0" xfId="0" applyFont="1" applyFill="1"/>
    <xf numFmtId="0" fontId="2" fillId="37" borderId="0" xfId="0" applyFont="1" applyFill="1" applyAlignment="1">
      <alignment horizontal="left"/>
    </xf>
    <xf numFmtId="0" fontId="2" fillId="37" borderId="0" xfId="0" applyFont="1" applyFill="1" applyAlignment="1"/>
    <xf numFmtId="167" fontId="5" fillId="0" borderId="0" xfId="1" applyNumberFormat="1" applyFont="1"/>
    <xf numFmtId="167" fontId="7" fillId="0" borderId="0" xfId="1" applyNumberFormat="1" applyFont="1" applyAlignment="1">
      <alignment horizontal="left"/>
    </xf>
    <xf numFmtId="10" fontId="5" fillId="0" borderId="0" xfId="2" applyNumberFormat="1" applyFont="1"/>
    <xf numFmtId="10" fontId="7" fillId="0" borderId="0" xfId="2" applyNumberFormat="1" applyFont="1"/>
    <xf numFmtId="173" fontId="5" fillId="0" borderId="0" xfId="2" applyNumberFormat="1" applyFont="1"/>
    <xf numFmtId="173" fontId="7" fillId="0" borderId="0" xfId="2" applyNumberFormat="1" applyFont="1"/>
    <xf numFmtId="2" fontId="7" fillId="0" borderId="0" xfId="0" applyNumberFormat="1" applyFont="1"/>
    <xf numFmtId="178" fontId="2" fillId="0" borderId="0" xfId="2" applyNumberFormat="1" applyFont="1"/>
    <xf numFmtId="167" fontId="7" fillId="0" borderId="0" xfId="1" applyNumberFormat="1" applyFont="1"/>
    <xf numFmtId="180" fontId="2" fillId="0" borderId="0" xfId="2" applyNumberFormat="1" applyFont="1"/>
    <xf numFmtId="0" fontId="2" fillId="0" borderId="0" xfId="0" applyFont="1" applyAlignment="1">
      <alignment horizontal="right" indent="1"/>
    </xf>
    <xf numFmtId="176" fontId="2" fillId="0" borderId="0" xfId="1" applyNumberFormat="1" applyFont="1"/>
    <xf numFmtId="0" fontId="2" fillId="36" borderId="0" xfId="0" applyFont="1" applyFill="1"/>
    <xf numFmtId="165" fontId="2" fillId="36" borderId="0" xfId="0" applyNumberFormat="1" applyFont="1" applyFill="1"/>
    <xf numFmtId="10" fontId="2" fillId="4" borderId="0" xfId="2" applyNumberFormat="1" applyFont="1" applyFill="1"/>
    <xf numFmtId="2" fontId="1" fillId="0" borderId="0" xfId="0" applyNumberFormat="1" applyFont="1" applyFill="1"/>
    <xf numFmtId="39" fontId="2" fillId="0" borderId="0" xfId="0" applyNumberFormat="1" applyFont="1"/>
    <xf numFmtId="174" fontId="2" fillId="0" borderId="0" xfId="2" applyNumberFormat="1" applyFont="1" applyAlignment="1">
      <alignment horizontal="right" indent="2"/>
    </xf>
    <xf numFmtId="174" fontId="2" fillId="0" borderId="0" xfId="2" applyNumberFormat="1" applyFont="1" applyAlignment="1"/>
    <xf numFmtId="16" fontId="2" fillId="0" borderId="0" xfId="0" applyNumberFormat="1" applyFont="1"/>
    <xf numFmtId="0" fontId="36" fillId="0" borderId="0" xfId="0" applyFont="1" applyAlignment="1">
      <alignment vertical="center"/>
    </xf>
  </cellXfs>
  <cellStyles count="664">
    <cellStyle name="20% - Accent1" xfId="366" builtinId="30" customBuiltin="1"/>
    <cellStyle name="20% - Accent2" xfId="370" builtinId="34" customBuiltin="1"/>
    <cellStyle name="20% - Accent3" xfId="374" builtinId="38" customBuiltin="1"/>
    <cellStyle name="20% - Accent4" xfId="378" builtinId="42" customBuiltin="1"/>
    <cellStyle name="20% - Accent5" xfId="382" builtinId="46" customBuiltin="1"/>
    <cellStyle name="20% - Accent6" xfId="386" builtinId="50" customBuiltin="1"/>
    <cellStyle name="40% - Accent1" xfId="367" builtinId="31" customBuiltin="1"/>
    <cellStyle name="40% - Accent2" xfId="371" builtinId="35" customBuiltin="1"/>
    <cellStyle name="40% - Accent3" xfId="375" builtinId="39" customBuiltin="1"/>
    <cellStyle name="40% - Accent4" xfId="379" builtinId="43" customBuiltin="1"/>
    <cellStyle name="40% - Accent5" xfId="383" builtinId="47" customBuiltin="1"/>
    <cellStyle name="40% - Accent6" xfId="387" builtinId="51" customBuiltin="1"/>
    <cellStyle name="60% - Accent1" xfId="368" builtinId="32" customBuiltin="1"/>
    <cellStyle name="60% - Accent2" xfId="372" builtinId="36" customBuiltin="1"/>
    <cellStyle name="60% - Accent3" xfId="376" builtinId="40" customBuiltin="1"/>
    <cellStyle name="60% - Accent4" xfId="380" builtinId="44" customBuiltin="1"/>
    <cellStyle name="60% - Accent5" xfId="384" builtinId="48" customBuiltin="1"/>
    <cellStyle name="60% - Accent6" xfId="388" builtinId="52" customBuiltin="1"/>
    <cellStyle name="Accent1" xfId="365" builtinId="29" customBuiltin="1"/>
    <cellStyle name="Accent2" xfId="369" builtinId="33" customBuiltin="1"/>
    <cellStyle name="Accent3" xfId="373" builtinId="37" customBuiltin="1"/>
    <cellStyle name="Accent4" xfId="377" builtinId="41" customBuiltin="1"/>
    <cellStyle name="Accent5" xfId="381" builtinId="45" customBuiltin="1"/>
    <cellStyle name="Accent6" xfId="385" builtinId="49" customBuiltin="1"/>
    <cellStyle name="Bad" xfId="354" builtinId="27" customBuiltin="1"/>
    <cellStyle name="Calculation" xfId="358" builtinId="22" customBuiltin="1"/>
    <cellStyle name="Check Cell" xfId="360" builtinId="23" customBuiltin="1"/>
    <cellStyle name="Currency" xfId="1" builtinId="4"/>
    <cellStyle name="Explanatory Text" xfId="363" builtinId="53" customBuiltin="1"/>
    <cellStyle name="Followed Hyperlink" xfId="86" builtinId="9" hidden="1"/>
    <cellStyle name="Followed Hyperlink" xfId="118" builtinId="9" hidden="1"/>
    <cellStyle name="Followed Hyperlink" xfId="150" builtinId="9" hidden="1"/>
    <cellStyle name="Followed Hyperlink" xfId="182" builtinId="9" hidden="1"/>
    <cellStyle name="Followed Hyperlink" xfId="214" builtinId="9" hidden="1"/>
    <cellStyle name="Followed Hyperlink" xfId="246" builtinId="9" hidden="1"/>
    <cellStyle name="Followed Hyperlink" xfId="278" builtinId="9" hidden="1"/>
    <cellStyle name="Followed Hyperlink" xfId="310" builtinId="9" hidden="1"/>
    <cellStyle name="Followed Hyperlink" xfId="342" builtinId="9" hidden="1"/>
    <cellStyle name="Followed Hyperlink" xfId="418" builtinId="9" hidden="1"/>
    <cellStyle name="Followed Hyperlink" xfId="428" builtinId="9" hidden="1"/>
    <cellStyle name="Followed Hyperlink" xfId="396" builtinId="9" hidden="1"/>
    <cellStyle name="Followed Hyperlink" xfId="320" builtinId="9" hidden="1"/>
    <cellStyle name="Followed Hyperlink" xfId="288" builtinId="9" hidden="1"/>
    <cellStyle name="Followed Hyperlink" xfId="256" builtinId="9" hidden="1"/>
    <cellStyle name="Followed Hyperlink" xfId="224" builtinId="9" hidden="1"/>
    <cellStyle name="Followed Hyperlink" xfId="116" builtinId="9" hidden="1"/>
    <cellStyle name="Followed Hyperlink" xfId="136" builtinId="9" hidden="1"/>
    <cellStyle name="Followed Hyperlink" xfId="156" builtinId="9" hidden="1"/>
    <cellStyle name="Followed Hyperlink" xfId="180" builtinId="9" hidden="1"/>
    <cellStyle name="Followed Hyperlink" xfId="192" builtinId="9" hidden="1"/>
    <cellStyle name="Followed Hyperlink" xfId="128" builtinId="9" hidden="1"/>
    <cellStyle name="Followed Hyperlink" xfId="100" builtinId="9" hidden="1"/>
    <cellStyle name="Followed Hyperlink" xfId="80" builtinId="9" hidden="1"/>
    <cellStyle name="Followed Hyperlink" xfId="72" builtinId="9" hidden="1"/>
    <cellStyle name="Followed Hyperlink" xfId="96" builtinId="9" hidden="1"/>
    <cellStyle name="Followed Hyperlink" xfId="92" builtinId="9" hidden="1"/>
    <cellStyle name="Followed Hyperlink" xfId="144" builtinId="9" hidden="1"/>
    <cellStyle name="Followed Hyperlink" xfId="196" builtinId="9" hidden="1"/>
    <cellStyle name="Followed Hyperlink" xfId="172" builtinId="9" hidden="1"/>
    <cellStyle name="Followed Hyperlink" xfId="152" builtinId="9" hidden="1"/>
    <cellStyle name="Followed Hyperlink" xfId="132" builtinId="9" hidden="1"/>
    <cellStyle name="Followed Hyperlink" xfId="200" builtinId="9" hidden="1"/>
    <cellStyle name="Followed Hyperlink" xfId="232" builtinId="9" hidden="1"/>
    <cellStyle name="Followed Hyperlink" xfId="264" builtinId="9" hidden="1"/>
    <cellStyle name="Followed Hyperlink" xfId="296" builtinId="9" hidden="1"/>
    <cellStyle name="Followed Hyperlink" xfId="328" builtinId="9" hidden="1"/>
    <cellStyle name="Followed Hyperlink" xfId="404" builtinId="9" hidden="1"/>
    <cellStyle name="Followed Hyperlink" xfId="436" builtinId="9" hidden="1"/>
    <cellStyle name="Followed Hyperlink" xfId="410" builtinId="9" hidden="1"/>
    <cellStyle name="Followed Hyperlink" xfId="334" builtinId="9" hidden="1"/>
    <cellStyle name="Followed Hyperlink" xfId="302" builtinId="9" hidden="1"/>
    <cellStyle name="Followed Hyperlink" xfId="270" builtinId="9" hidden="1"/>
    <cellStyle name="Followed Hyperlink" xfId="238" builtinId="9" hidden="1"/>
    <cellStyle name="Followed Hyperlink" xfId="206" builtinId="9" hidden="1"/>
    <cellStyle name="Followed Hyperlink" xfId="174" builtinId="9" hidden="1"/>
    <cellStyle name="Followed Hyperlink" xfId="142" builtinId="9" hidden="1"/>
    <cellStyle name="Followed Hyperlink" xfId="110" builtinId="9" hidden="1"/>
    <cellStyle name="Followed Hyperlink" xfId="78" builtinId="9" hidden="1"/>
    <cellStyle name="Followed Hyperlink" xfId="38" builtinId="9" hidden="1"/>
    <cellStyle name="Followed Hyperlink" xfId="62" builtinId="9" hidden="1"/>
    <cellStyle name="Followed Hyperlink" xfId="24" builtinId="9" hidden="1"/>
    <cellStyle name="Followed Hyperlink" xfId="10" builtinId="9" hidden="1"/>
    <cellStyle name="Followed Hyperlink" xfId="22" builtinId="9" hidden="1"/>
    <cellStyle name="Followed Hyperlink" xfId="50" builtinId="9" hidden="1"/>
    <cellStyle name="Followed Hyperlink" xfId="54" builtinId="9" hidden="1"/>
    <cellStyle name="Followed Hyperlink" xfId="30" builtinId="9" hidden="1"/>
    <cellStyle name="Followed Hyperlink" xfId="90" builtinId="9" hidden="1"/>
    <cellStyle name="Followed Hyperlink" xfId="122" builtinId="9" hidden="1"/>
    <cellStyle name="Followed Hyperlink" xfId="154" builtinId="9" hidden="1"/>
    <cellStyle name="Followed Hyperlink" xfId="186" builtinId="9" hidden="1"/>
    <cellStyle name="Followed Hyperlink" xfId="218" builtinId="9" hidden="1"/>
    <cellStyle name="Followed Hyperlink" xfId="250" builtinId="9" hidden="1"/>
    <cellStyle name="Followed Hyperlink" xfId="282" builtinId="9" hidden="1"/>
    <cellStyle name="Followed Hyperlink" xfId="314" builtinId="9" hidden="1"/>
    <cellStyle name="Followed Hyperlink" xfId="292" builtinId="9" hidden="1"/>
    <cellStyle name="Followed Hyperlink" xfId="308" builtinId="9" hidden="1"/>
    <cellStyle name="Followed Hyperlink" xfId="332" builtinId="9" hidden="1"/>
    <cellStyle name="Followed Hyperlink" xfId="400" builtinId="9" hidden="1"/>
    <cellStyle name="Followed Hyperlink" xfId="416" builtinId="9" hidden="1"/>
    <cellStyle name="Followed Hyperlink" xfId="438" builtinId="9" hidden="1"/>
    <cellStyle name="Followed Hyperlink" xfId="414" builtinId="9" hidden="1"/>
    <cellStyle name="Followed Hyperlink" xfId="398" builtinId="9" hidden="1"/>
    <cellStyle name="Followed Hyperlink" xfId="346" builtinId="9" hidden="1"/>
    <cellStyle name="Followed Hyperlink" xfId="424" builtinId="9" hidden="1"/>
    <cellStyle name="Followed Hyperlink" xfId="316" builtinId="9" hidden="1"/>
    <cellStyle name="Followed Hyperlink" xfId="236" builtinId="9" hidden="1"/>
    <cellStyle name="Followed Hyperlink" xfId="260" builtinId="9" hidden="1"/>
    <cellStyle name="Followed Hyperlink" xfId="276" builtinId="9" hidden="1"/>
    <cellStyle name="Followed Hyperlink" xfId="220" builtinId="9" hidden="1"/>
    <cellStyle name="Followed Hyperlink" xfId="212" builtinId="9" hidden="1"/>
    <cellStyle name="Followed Hyperlink" xfId="204" builtinId="9" hidden="1"/>
    <cellStyle name="Followed Hyperlink" xfId="228" builtinId="9" hidden="1"/>
    <cellStyle name="Followed Hyperlink" xfId="252" builtinId="9" hidden="1"/>
    <cellStyle name="Followed Hyperlink" xfId="268" builtinId="9" hidden="1"/>
    <cellStyle name="Followed Hyperlink" xfId="244" builtinId="9" hidden="1"/>
    <cellStyle name="Followed Hyperlink" xfId="284" builtinId="9" hidden="1"/>
    <cellStyle name="Followed Hyperlink" xfId="392" builtinId="9" hidden="1"/>
    <cellStyle name="Followed Hyperlink" xfId="422" builtinId="9" hidden="1"/>
    <cellStyle name="Followed Hyperlink" xfId="338" builtinId="9" hidden="1"/>
    <cellStyle name="Followed Hyperlink" xfId="406" builtinId="9" hidden="1"/>
    <cellStyle name="Followed Hyperlink" xfId="430" builtinId="9" hidden="1"/>
    <cellStyle name="Followed Hyperlink" xfId="432" builtinId="9" hidden="1"/>
    <cellStyle name="Followed Hyperlink" xfId="408" builtinId="9" hidden="1"/>
    <cellStyle name="Followed Hyperlink" xfId="340" builtinId="9" hidden="1"/>
    <cellStyle name="Followed Hyperlink" xfId="324" builtinId="9" hidden="1"/>
    <cellStyle name="Followed Hyperlink" xfId="300" builtinId="9" hidden="1"/>
    <cellStyle name="Followed Hyperlink" xfId="330" builtinId="9" hidden="1"/>
    <cellStyle name="Followed Hyperlink" xfId="298" builtinId="9" hidden="1"/>
    <cellStyle name="Followed Hyperlink" xfId="266" builtinId="9" hidden="1"/>
    <cellStyle name="Followed Hyperlink" xfId="234" builtinId="9" hidden="1"/>
    <cellStyle name="Followed Hyperlink" xfId="202" builtinId="9" hidden="1"/>
    <cellStyle name="Followed Hyperlink" xfId="170" builtinId="9" hidden="1"/>
    <cellStyle name="Followed Hyperlink" xfId="138" builtinId="9" hidden="1"/>
    <cellStyle name="Followed Hyperlink" xfId="106" builtinId="9" hidden="1"/>
    <cellStyle name="Followed Hyperlink" xfId="74" builtinId="9" hidden="1"/>
    <cellStyle name="Followed Hyperlink" xfId="42" builtinId="9" hidden="1"/>
    <cellStyle name="Followed Hyperlink" xfId="64" builtinId="9" hidden="1"/>
    <cellStyle name="Followed Hyperlink" xfId="12" builtinId="9" hidden="1"/>
    <cellStyle name="Followed Hyperlink" xfId="6" builtinId="9" hidden="1"/>
    <cellStyle name="Followed Hyperlink" xfId="20" builtinId="9" hidden="1"/>
    <cellStyle name="Followed Hyperlink" xfId="58" builtinId="9" hidden="1"/>
    <cellStyle name="Followed Hyperlink" xfId="52" builtinId="9" hidden="1"/>
    <cellStyle name="Followed Hyperlink" xfId="28" builtinId="9" hidden="1"/>
    <cellStyle name="Followed Hyperlink" xfId="94" builtinId="9" hidden="1"/>
    <cellStyle name="Followed Hyperlink" xfId="126" builtinId="9" hidden="1"/>
    <cellStyle name="Followed Hyperlink" xfId="158" builtinId="9" hidden="1"/>
    <cellStyle name="Followed Hyperlink" xfId="190" builtinId="9" hidden="1"/>
    <cellStyle name="Followed Hyperlink" xfId="222" builtinId="9" hidden="1"/>
    <cellStyle name="Followed Hyperlink" xfId="254" builtinId="9" hidden="1"/>
    <cellStyle name="Followed Hyperlink" xfId="286" builtinId="9" hidden="1"/>
    <cellStyle name="Followed Hyperlink" xfId="318" builtinId="9" hidden="1"/>
    <cellStyle name="Followed Hyperlink" xfId="394" builtinId="9" hidden="1"/>
    <cellStyle name="Followed Hyperlink" xfId="426" builtinId="9" hidden="1"/>
    <cellStyle name="Followed Hyperlink" xfId="420" builtinId="9" hidden="1"/>
    <cellStyle name="Followed Hyperlink" xfId="344" builtinId="9" hidden="1"/>
    <cellStyle name="Followed Hyperlink" xfId="312" builtinId="9" hidden="1"/>
    <cellStyle name="Followed Hyperlink" xfId="280" builtinId="9" hidden="1"/>
    <cellStyle name="Followed Hyperlink" xfId="248" builtinId="9" hidden="1"/>
    <cellStyle name="Followed Hyperlink" xfId="216" builtinId="9" hidden="1"/>
    <cellStyle name="Followed Hyperlink" xfId="120" builtinId="9" hidden="1"/>
    <cellStyle name="Followed Hyperlink" xfId="140" builtinId="9" hidden="1"/>
    <cellStyle name="Followed Hyperlink" xfId="164" builtinId="9" hidden="1"/>
    <cellStyle name="Followed Hyperlink" xfId="184" builtinId="9" hidden="1"/>
    <cellStyle name="Followed Hyperlink" xfId="176" builtinId="9" hidden="1"/>
    <cellStyle name="Followed Hyperlink" xfId="112" builtinId="9" hidden="1"/>
    <cellStyle name="Followed Hyperlink" xfId="104" builtinId="9" hidden="1"/>
    <cellStyle name="Followed Hyperlink" xfId="84" builtinId="9" hidden="1"/>
    <cellStyle name="Followed Hyperlink" xfId="76" builtinId="9" hidden="1"/>
    <cellStyle name="Followed Hyperlink" xfId="108" builtinId="9" hidden="1"/>
    <cellStyle name="Followed Hyperlink" xfId="88" builtinId="9" hidden="1"/>
    <cellStyle name="Followed Hyperlink" xfId="160" builtinId="9" hidden="1"/>
    <cellStyle name="Followed Hyperlink" xfId="188" builtinId="9" hidden="1"/>
    <cellStyle name="Followed Hyperlink" xfId="168" builtinId="9" hidden="1"/>
    <cellStyle name="Followed Hyperlink" xfId="148" builtinId="9" hidden="1"/>
    <cellStyle name="Followed Hyperlink" xfId="124" builtinId="9" hidden="1"/>
    <cellStyle name="Followed Hyperlink" xfId="208" builtinId="9" hidden="1"/>
    <cellStyle name="Followed Hyperlink" xfId="240" builtinId="9" hidden="1"/>
    <cellStyle name="Followed Hyperlink" xfId="272" builtinId="9" hidden="1"/>
    <cellStyle name="Followed Hyperlink" xfId="304" builtinId="9" hidden="1"/>
    <cellStyle name="Followed Hyperlink" xfId="336" builtinId="9" hidden="1"/>
    <cellStyle name="Followed Hyperlink" xfId="412" builtinId="9" hidden="1"/>
    <cellStyle name="Followed Hyperlink" xfId="434" builtinId="9" hidden="1"/>
    <cellStyle name="Followed Hyperlink" xfId="402" builtinId="9" hidden="1"/>
    <cellStyle name="Followed Hyperlink" xfId="326" builtinId="9" hidden="1"/>
    <cellStyle name="Followed Hyperlink" xfId="294" builtinId="9" hidden="1"/>
    <cellStyle name="Followed Hyperlink" xfId="262" builtinId="9" hidden="1"/>
    <cellStyle name="Followed Hyperlink" xfId="230" builtinId="9" hidden="1"/>
    <cellStyle name="Followed Hyperlink" xfId="198" builtinId="9" hidden="1"/>
    <cellStyle name="Followed Hyperlink" xfId="166" builtinId="9" hidden="1"/>
    <cellStyle name="Followed Hyperlink" xfId="134" builtinId="9" hidden="1"/>
    <cellStyle name="Followed Hyperlink" xfId="102" builtinId="9" hidden="1"/>
    <cellStyle name="Followed Hyperlink" xfId="70" builtinId="9" hidden="1"/>
    <cellStyle name="Followed Hyperlink" xfId="146" builtinId="9" hidden="1"/>
    <cellStyle name="Followed Hyperlink" xfId="130" builtinId="9" hidden="1"/>
    <cellStyle name="Followed Hyperlink" xfId="114" builtinId="9" hidden="1"/>
    <cellStyle name="Followed Hyperlink" xfId="82" builtinId="9" hidden="1"/>
    <cellStyle name="Followed Hyperlink" xfId="26" builtinId="9" hidden="1"/>
    <cellStyle name="Followed Hyperlink" xfId="36" builtinId="9" hidden="1"/>
    <cellStyle name="Followed Hyperlink" xfId="60" builtinId="9" hidden="1"/>
    <cellStyle name="Followed Hyperlink" xfId="66" builtinId="9" hidden="1"/>
    <cellStyle name="Followed Hyperlink" xfId="32" builtinId="9" hidden="1"/>
    <cellStyle name="Followed Hyperlink" xfId="8" builtinId="9" hidden="1"/>
    <cellStyle name="Followed Hyperlink" xfId="4" builtinId="9" hidden="1"/>
    <cellStyle name="Followed Hyperlink" xfId="16" builtinId="9" hidden="1"/>
    <cellStyle name="Followed Hyperlink" xfId="40" builtinId="9" hidden="1"/>
    <cellStyle name="Followed Hyperlink" xfId="68" builtinId="9" hidden="1"/>
    <cellStyle name="Followed Hyperlink" xfId="56" builtinId="9" hidden="1"/>
    <cellStyle name="Followed Hyperlink" xfId="34" builtinId="9" hidden="1"/>
    <cellStyle name="Followed Hyperlink" xfId="44" builtinId="9" hidden="1"/>
    <cellStyle name="Followed Hyperlink" xfId="14" builtinId="9" hidden="1"/>
    <cellStyle name="Followed Hyperlink" xfId="18" builtinId="9" hidden="1"/>
    <cellStyle name="Followed Hyperlink" xfId="46" builtinId="9" hidden="1"/>
    <cellStyle name="Followed Hyperlink" xfId="98" builtinId="9" hidden="1"/>
    <cellStyle name="Followed Hyperlink" xfId="162" builtinId="9" hidden="1"/>
    <cellStyle name="Followed Hyperlink" xfId="258" builtinId="9" hidden="1"/>
    <cellStyle name="Followed Hyperlink" xfId="242" builtinId="9" hidden="1"/>
    <cellStyle name="Followed Hyperlink" xfId="210" builtinId="9" hidden="1"/>
    <cellStyle name="Followed Hyperlink" xfId="194" builtinId="9" hidden="1"/>
    <cellStyle name="Followed Hyperlink" xfId="178" builtinId="9" hidden="1"/>
    <cellStyle name="Followed Hyperlink" xfId="226" builtinId="9" hidden="1"/>
    <cellStyle name="Followed Hyperlink" xfId="290" builtinId="9" hidden="1"/>
    <cellStyle name="Followed Hyperlink" xfId="274" builtinId="9" hidden="1"/>
    <cellStyle name="Followed Hyperlink" xfId="306" builtinId="9" hidden="1"/>
    <cellStyle name="Followed Hyperlink" xfId="322"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Good" xfId="353" builtinId="26" customBuiltin="1"/>
    <cellStyle name="Heading 1" xfId="349" builtinId="16" customBuiltin="1"/>
    <cellStyle name="Heading 2" xfId="350" builtinId="17" customBuiltin="1"/>
    <cellStyle name="Heading 3" xfId="351" builtinId="18" customBuiltin="1"/>
    <cellStyle name="Heading 4" xfId="352" builtinId="19" customBuiltin="1"/>
    <cellStyle name="Hyperlink" xfId="185" builtinId="8" hidden="1"/>
    <cellStyle name="Hyperlink" xfId="187" builtinId="8" hidden="1"/>
    <cellStyle name="Hyperlink" xfId="189" builtinId="8" hidden="1"/>
    <cellStyle name="Hyperlink" xfId="197" builtinId="8" hidden="1"/>
    <cellStyle name="Hyperlink" xfId="169" builtinId="8" hidden="1"/>
    <cellStyle name="Hyperlink" xfId="173" builtinId="8" hidden="1"/>
    <cellStyle name="Hyperlink" xfId="163" builtinId="8" hidden="1"/>
    <cellStyle name="Hyperlink" xfId="161" builtinId="8" hidden="1"/>
    <cellStyle name="Hyperlink" xfId="165" builtinId="8" hidden="1"/>
    <cellStyle name="Hyperlink" xfId="193" builtinId="8" hidden="1"/>
    <cellStyle name="Hyperlink" xfId="181" builtinId="8" hidden="1"/>
    <cellStyle name="Hyperlink" xfId="243" builtinId="8" hidden="1"/>
    <cellStyle name="Hyperlink" xfId="221" builtinId="8" hidden="1"/>
    <cellStyle name="Hyperlink" xfId="209" builtinId="8" hidden="1"/>
    <cellStyle name="Hyperlink" xfId="259" builtinId="8" hidden="1"/>
    <cellStyle name="Hyperlink" xfId="399" builtinId="8" hidden="1"/>
    <cellStyle name="Hyperlink" xfId="341" builtinId="8" hidden="1"/>
    <cellStyle name="Hyperlink" xfId="331" builtinId="8" hidden="1"/>
    <cellStyle name="Hyperlink" xfId="307" builtinId="8" hidden="1"/>
    <cellStyle name="Hyperlink" xfId="293" builtinId="8" hidden="1"/>
    <cellStyle name="Hyperlink" xfId="283" builtinId="8" hidden="1"/>
    <cellStyle name="Hyperlink" xfId="257" builtinId="8" hidden="1"/>
    <cellStyle name="Hyperlink" xfId="409" builtinId="8" hidden="1"/>
    <cellStyle name="Hyperlink" xfId="395" builtinId="8" hidden="1"/>
    <cellStyle name="Hyperlink" xfId="87" builtinId="8" hidden="1"/>
    <cellStyle name="Hyperlink" xfId="123" builtinId="8" hidden="1"/>
    <cellStyle name="Hyperlink" xfId="143" builtinId="8" hidden="1"/>
    <cellStyle name="Hyperlink" xfId="11" builtinId="8" hidden="1"/>
    <cellStyle name="Hyperlink" xfId="15" builtinId="8" hidden="1"/>
    <cellStyle name="Hyperlink" xfId="29" builtinId="8" hidden="1"/>
    <cellStyle name="Hyperlink" xfId="81" builtinId="8" hidden="1"/>
    <cellStyle name="Hyperlink" xfId="83" builtinId="8" hidden="1"/>
    <cellStyle name="Hyperlink" xfId="85" builtinId="8" hidden="1"/>
    <cellStyle name="Hyperlink" xfId="93" builtinId="8" hidden="1"/>
    <cellStyle name="Hyperlink" xfId="99" builtinId="8" hidden="1"/>
    <cellStyle name="Hyperlink" xfId="101" builtinId="8" hidden="1"/>
    <cellStyle name="Hyperlink" xfId="107" builtinId="8" hidden="1"/>
    <cellStyle name="Hyperlink" xfId="109" builtinId="8" hidden="1"/>
    <cellStyle name="Hyperlink" xfId="113" builtinId="8" hidden="1"/>
    <cellStyle name="Hyperlink" xfId="121" builtinId="8" hidden="1"/>
    <cellStyle name="Hyperlink" xfId="125" builtinId="8" hidden="1"/>
    <cellStyle name="Hyperlink" xfId="129" builtinId="8" hidden="1"/>
    <cellStyle name="Hyperlink" xfId="135" builtinId="8" hidden="1"/>
    <cellStyle name="Hyperlink" xfId="137" builtinId="8" hidden="1"/>
    <cellStyle name="Hyperlink" xfId="145" builtinId="8" hidden="1"/>
    <cellStyle name="Hyperlink" xfId="149" builtinId="8" hidden="1"/>
    <cellStyle name="Hyperlink" xfId="153" builtinId="8" hidden="1"/>
    <cellStyle name="Hyperlink" xfId="155" builtinId="8" hidden="1"/>
    <cellStyle name="Hyperlink" xfId="127" builtinId="8" hidden="1"/>
    <cellStyle name="Hyperlink" xfId="95" builtinId="8" hidden="1"/>
    <cellStyle name="Hyperlink" xfId="33" builtinId="8" hidden="1"/>
    <cellStyle name="Hyperlink" xfId="37" builtinId="8" hidden="1"/>
    <cellStyle name="Hyperlink" xfId="41" builtinId="8" hidden="1"/>
    <cellStyle name="Hyperlink" xfId="43" builtinId="8" hidden="1"/>
    <cellStyle name="Hyperlink" xfId="55" builtinId="8" hidden="1"/>
    <cellStyle name="Hyperlink" xfId="57" builtinId="8" hidden="1"/>
    <cellStyle name="Hyperlink" xfId="61" builtinId="8" hidden="1"/>
    <cellStyle name="Hyperlink" xfId="65" builtinId="8" hidden="1"/>
    <cellStyle name="Hyperlink" xfId="69" builtinId="8" hidden="1"/>
    <cellStyle name="Hyperlink" xfId="45" builtinId="8" hidden="1"/>
    <cellStyle name="Hyperlink" xfId="111" builtinId="8" hidden="1"/>
    <cellStyle name="Hyperlink" xfId="139" builtinId="8" hidden="1"/>
    <cellStyle name="Hyperlink" xfId="117" builtinId="8" hidden="1"/>
    <cellStyle name="Hyperlink" xfId="311" builtinId="8" hidden="1"/>
    <cellStyle name="Hyperlink" xfId="303" builtinId="8" hidden="1"/>
    <cellStyle name="Hyperlink" xfId="295" builtinId="8" hidden="1"/>
    <cellStyle name="Hyperlink" xfId="271" builtinId="8" hidden="1"/>
    <cellStyle name="Hyperlink" xfId="263" builtinId="8" hidden="1"/>
    <cellStyle name="Hyperlink" xfId="239" builtinId="8" hidden="1"/>
    <cellStyle name="Hyperlink" xfId="215" builtinId="8" hidden="1"/>
    <cellStyle name="Hyperlink" xfId="207" builtinId="8" hidden="1"/>
    <cellStyle name="Hyperlink" xfId="199" builtinId="8" hidden="1"/>
    <cellStyle name="Hyperlink" xfId="175" builtinId="8" hidden="1"/>
    <cellStyle name="Hyperlink" xfId="167" builtinId="8" hidden="1"/>
    <cellStyle name="Hyperlink" xfId="71" builtinId="8" hidden="1"/>
    <cellStyle name="Hyperlink" xfId="75" builtinId="8" hidden="1"/>
    <cellStyle name="Hyperlink" xfId="247" builtinId="8" hidden="1"/>
    <cellStyle name="Hyperlink" xfId="437" builtinId="8" hidden="1"/>
    <cellStyle name="Hyperlink" xfId="419" builtinId="8" hidden="1"/>
    <cellStyle name="Hyperlink" xfId="411" builtinId="8" hidden="1"/>
    <cellStyle name="Hyperlink" xfId="403" builtinId="8" hidden="1"/>
    <cellStyle name="Hyperlink" xfId="335" builtinId="8" hidden="1"/>
    <cellStyle name="Hyperlink" xfId="327" builtinId="8" hidden="1"/>
    <cellStyle name="Hyperlink" xfId="423" builtinId="8" hidden="1"/>
    <cellStyle name="Hyperlink" xfId="429" builtinId="8" hidden="1"/>
    <cellStyle name="Hyperlink" xfId="433" builtinId="8" hidden="1"/>
    <cellStyle name="Hyperlink" xfId="415" builtinId="8" hidden="1"/>
    <cellStyle name="Hyperlink" xfId="413" builtinId="8" hidden="1"/>
    <cellStyle name="Hyperlink" xfId="417" builtinId="8" hidden="1"/>
    <cellStyle name="Hyperlink" xfId="425" builtinId="8" hidden="1"/>
    <cellStyle name="Hyperlink" xfId="343" builtinId="8" hidden="1"/>
    <cellStyle name="Hyperlink" xfId="435" builtinId="8" hidden="1"/>
    <cellStyle name="Hyperlink" xfId="73" builtinId="8" hidden="1"/>
    <cellStyle name="Hyperlink" xfId="183" builtinId="8" hidden="1"/>
    <cellStyle name="Hyperlink" xfId="231" builtinId="8" hidden="1"/>
    <cellStyle name="Hyperlink" xfId="279" builtinId="8" hidden="1"/>
    <cellStyle name="Hyperlink" xfId="91" builtinId="8" hidden="1"/>
    <cellStyle name="Hyperlink" xfId="53" builtinId="8" hidden="1"/>
    <cellStyle name="Hyperlink" xfId="63" builtinId="8" hidden="1"/>
    <cellStyle name="Hyperlink" xfId="49" builtinId="8" hidden="1"/>
    <cellStyle name="Hyperlink" xfId="35" builtinId="8" hidden="1"/>
    <cellStyle name="Hyperlink" xfId="157" builtinId="8" hidden="1"/>
    <cellStyle name="Hyperlink" xfId="147" builtinId="8" hidden="1"/>
    <cellStyle name="Hyperlink" xfId="131" builtinId="8" hidden="1"/>
    <cellStyle name="Hyperlink" xfId="119" builtinId="8" hidden="1"/>
    <cellStyle name="Hyperlink" xfId="103" builtinId="8" hidden="1"/>
    <cellStyle name="Hyperlink" xfId="89" builtinId="8" hidden="1"/>
    <cellStyle name="Hyperlink" xfId="17" builtinId="8" hidden="1"/>
    <cellStyle name="Hyperlink" xfId="59" builtinId="8" hidden="1"/>
    <cellStyle name="Hyperlink" xfId="223" builtinId="8" hidden="1"/>
    <cellStyle name="Hyperlink" xfId="269" builtinId="8" hidden="1"/>
    <cellStyle name="Hyperlink" xfId="317" builtinId="8" hidden="1"/>
    <cellStyle name="Hyperlink" xfId="345" builtinId="8" hidden="1"/>
    <cellStyle name="Hyperlink" xfId="233" builtinId="8" hidden="1"/>
    <cellStyle name="Hyperlink" xfId="171" builtinId="8" hidden="1"/>
    <cellStyle name="Hyperlink" xfId="177" builtinId="8" hidden="1"/>
    <cellStyle name="Hyperlink" xfId="195" builtinId="8" hidden="1"/>
    <cellStyle name="Hyperlink" xfId="179" builtinId="8" hidden="1"/>
    <cellStyle name="Hyperlink" xfId="261" builtinId="8" hidden="1"/>
    <cellStyle name="Hyperlink" xfId="265" builtinId="8" hidden="1"/>
    <cellStyle name="Hyperlink" xfId="267" builtinId="8" hidden="1"/>
    <cellStyle name="Hyperlink" xfId="273" builtinId="8" hidden="1"/>
    <cellStyle name="Hyperlink" xfId="277" builtinId="8" hidden="1"/>
    <cellStyle name="Hyperlink" xfId="285" builtinId="8" hidden="1"/>
    <cellStyle name="Hyperlink" xfId="289" builtinId="8" hidden="1"/>
    <cellStyle name="Hyperlink" xfId="291" builtinId="8" hidden="1"/>
    <cellStyle name="Hyperlink" xfId="297" builtinId="8" hidden="1"/>
    <cellStyle name="Hyperlink" xfId="299" builtinId="8" hidden="1"/>
    <cellStyle name="Hyperlink" xfId="305" builtinId="8" hidden="1"/>
    <cellStyle name="Hyperlink" xfId="313" builtinId="8" hidden="1"/>
    <cellStyle name="Hyperlink" xfId="315" builtinId="8" hidden="1"/>
    <cellStyle name="Hyperlink" xfId="321" builtinId="8" hidden="1"/>
    <cellStyle name="Hyperlink" xfId="325" builtinId="8" hidden="1"/>
    <cellStyle name="Hyperlink" xfId="329" builtinId="8" hidden="1"/>
    <cellStyle name="Hyperlink" xfId="333" builtinId="8" hidden="1"/>
    <cellStyle name="Hyperlink" xfId="337" builtinId="8" hidden="1"/>
    <cellStyle name="Hyperlink" xfId="391" builtinId="8" hidden="1"/>
    <cellStyle name="Hyperlink" xfId="393" builtinId="8" hidden="1"/>
    <cellStyle name="Hyperlink" xfId="397" builtinId="8" hidden="1"/>
    <cellStyle name="Hyperlink" xfId="401" builtinId="8" hidden="1"/>
    <cellStyle name="Hyperlink" xfId="405" builtinId="8" hidden="1"/>
    <cellStyle name="Hyperlink" xfId="407" builtinId="8" hidden="1"/>
    <cellStyle name="Hyperlink" xfId="323" builtinId="8" hidden="1"/>
    <cellStyle name="Hyperlink" xfId="281" builtinId="8" hidden="1"/>
    <cellStyle name="Hyperlink" xfId="201" builtinId="8" hidden="1"/>
    <cellStyle name="Hyperlink" xfId="203" builtinId="8" hidden="1"/>
    <cellStyle name="Hyperlink" xfId="205" builtinId="8" hidden="1"/>
    <cellStyle name="Hyperlink" xfId="211" builtinId="8" hidden="1"/>
    <cellStyle name="Hyperlink" xfId="213" builtinId="8" hidden="1"/>
    <cellStyle name="Hyperlink" xfId="219" builtinId="8" hidden="1"/>
    <cellStyle name="Hyperlink" xfId="227" builtinId="8" hidden="1"/>
    <cellStyle name="Hyperlink" xfId="229" builtinId="8" hidden="1"/>
    <cellStyle name="Hyperlink" xfId="235" builtinId="8" hidden="1"/>
    <cellStyle name="Hyperlink" xfId="237" builtinId="8" hidden="1"/>
    <cellStyle name="Hyperlink" xfId="241" builtinId="8" hidden="1"/>
    <cellStyle name="Hyperlink" xfId="245" builtinId="8" hidden="1"/>
    <cellStyle name="Hyperlink" xfId="217" builtinId="8" hidden="1"/>
    <cellStyle name="Hyperlink" xfId="225" builtinId="8" hidden="1"/>
    <cellStyle name="Hyperlink" xfId="301" builtinId="8" hidden="1"/>
    <cellStyle name="Hyperlink" xfId="339" builtinId="8" hidden="1"/>
    <cellStyle name="Hyperlink" xfId="309" builtinId="8" hidden="1"/>
    <cellStyle name="Hyperlink" xfId="275" builtinId="8" hidden="1"/>
    <cellStyle name="Hyperlink" xfId="151" builtinId="8" hidden="1"/>
    <cellStyle name="Hyperlink" xfId="141" builtinId="8" hidden="1"/>
    <cellStyle name="Hyperlink" xfId="133" builtinId="8" hidden="1"/>
    <cellStyle name="Hyperlink" xfId="115" builtinId="8" hidden="1"/>
    <cellStyle name="Hyperlink" xfId="105" builtinId="8" hidden="1"/>
    <cellStyle name="Hyperlink" xfId="97" builtinId="8" hidden="1"/>
    <cellStyle name="Hyperlink" xfId="159" builtinId="8" hidden="1"/>
    <cellStyle name="Hyperlink" xfId="191" builtinId="8" hidden="1"/>
    <cellStyle name="Hyperlink" xfId="255" builtinId="8" hidden="1"/>
    <cellStyle name="Hyperlink" xfId="287" builtinId="8" hidden="1"/>
    <cellStyle name="Hyperlink" xfId="319" builtinId="8" hidden="1"/>
    <cellStyle name="Hyperlink" xfId="427" builtinId="8" hidden="1"/>
    <cellStyle name="Hyperlink" xfId="431" builtinId="8" hidden="1"/>
    <cellStyle name="Hyperlink" xfId="421" builtinId="8" hidden="1"/>
    <cellStyle name="Hyperlink" xfId="249" builtinId="8" hidden="1"/>
    <cellStyle name="Hyperlink" xfId="251" builtinId="8" hidden="1"/>
    <cellStyle name="Hyperlink" xfId="253" builtinId="8" hidden="1"/>
    <cellStyle name="Hyperlink" xfId="77" builtinId="8" hidden="1"/>
    <cellStyle name="Hyperlink" xfId="3" builtinId="8" hidden="1"/>
    <cellStyle name="Hyperlink" xfId="7" builtinId="8" hidden="1"/>
    <cellStyle name="Hyperlink" xfId="27" builtinId="8" hidden="1"/>
    <cellStyle name="Hyperlink" xfId="19" builtinId="8" hidden="1"/>
    <cellStyle name="Hyperlink" xfId="67" builtinId="8" hidden="1"/>
    <cellStyle name="Hyperlink" xfId="51" builtinId="8" hidden="1"/>
    <cellStyle name="Hyperlink" xfId="39" builtinId="8" hidden="1"/>
    <cellStyle name="Hyperlink" xfId="79" builtinId="8" hidden="1"/>
    <cellStyle name="Hyperlink" xfId="31" builtinId="8" hidden="1"/>
    <cellStyle name="Hyperlink" xfId="9" builtinId="8" hidden="1"/>
    <cellStyle name="Hyperlink" xfId="13" builtinId="8" hidden="1"/>
    <cellStyle name="Hyperlink" xfId="5" builtinId="8" hidden="1"/>
    <cellStyle name="Hyperlink" xfId="23" builtinId="8" hidden="1"/>
    <cellStyle name="Hyperlink" xfId="25" builtinId="8" hidden="1"/>
    <cellStyle name="Hyperlink" xfId="21"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Input" xfId="356" builtinId="20" customBuiltin="1"/>
    <cellStyle name="Linked Cell" xfId="359" builtinId="24" customBuiltin="1"/>
    <cellStyle name="Neutral" xfId="355" builtinId="28" customBuiltin="1"/>
    <cellStyle name="Normal" xfId="0" builtinId="0"/>
    <cellStyle name="Normal 2" xfId="47" xr:uid="{00000000-0005-0000-0000-00008B020000}"/>
    <cellStyle name="Normal 2 2" xfId="347" xr:uid="{00000000-0005-0000-0000-00008C020000}"/>
    <cellStyle name="Normal 2 2 2" xfId="441" xr:uid="{00000000-0005-0000-0000-00008D020000}"/>
    <cellStyle name="Normal 2 3" xfId="390" xr:uid="{00000000-0005-0000-0000-00008E020000}"/>
    <cellStyle name="Normal 2 4" xfId="440" xr:uid="{00000000-0005-0000-0000-00008F020000}"/>
    <cellStyle name="Normal 3" xfId="389" xr:uid="{00000000-0005-0000-0000-000090020000}"/>
    <cellStyle name="Normal 4" xfId="439" xr:uid="{00000000-0005-0000-0000-000091020000}"/>
    <cellStyle name="Note" xfId="362" builtinId="10" customBuiltin="1"/>
    <cellStyle name="Output" xfId="357" builtinId="21" customBuiltin="1"/>
    <cellStyle name="Percent" xfId="2" builtinId="5"/>
    <cellStyle name="Percent 2" xfId="48" xr:uid="{00000000-0005-0000-0000-000095020000}"/>
    <cellStyle name="Title" xfId="348" builtinId="15" customBuiltin="1"/>
    <cellStyle name="Total" xfId="364"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K132"/>
  <sheetViews>
    <sheetView tabSelected="1" zoomScale="50" zoomScaleNormal="50" workbookViewId="0">
      <pane xSplit="3" ySplit="8" topLeftCell="D105" activePane="bottomRight" state="frozen"/>
      <selection pane="topRight" activeCell="D1" sqref="D1"/>
      <selection pane="bottomLeft" activeCell="A4" sqref="A4"/>
      <selection pane="bottomRight" activeCell="A125" sqref="A125:D125"/>
    </sheetView>
  </sheetViews>
  <sheetFormatPr defaultColWidth="8.6328125" defaultRowHeight="15.5"/>
  <cols>
    <col min="1" max="1" width="20.6328125" style="1" customWidth="1"/>
    <col min="2" max="2" width="27.36328125" style="1" customWidth="1"/>
    <col min="3" max="3" width="16.81640625" style="1" customWidth="1"/>
    <col min="4" max="46" width="12.6328125" style="1" customWidth="1"/>
    <col min="47" max="50" width="9.81640625" style="1" customWidth="1"/>
    <col min="51" max="51" width="12.6328125" style="1" customWidth="1"/>
    <col min="52" max="52" width="12.453125" style="1" customWidth="1"/>
    <col min="53" max="53" width="11.453125" style="1" customWidth="1"/>
    <col min="54" max="54" width="13" style="1" customWidth="1"/>
    <col min="55" max="55" width="11.81640625" style="1" customWidth="1"/>
    <col min="56" max="56" width="12.1796875" style="1" customWidth="1"/>
    <col min="57" max="57" width="9" style="1" bestFit="1" customWidth="1"/>
    <col min="58" max="58" width="12.1796875" style="1" customWidth="1"/>
    <col min="59" max="59" width="12.453125" style="1" bestFit="1" customWidth="1"/>
    <col min="60" max="60" width="12.36328125" style="1" customWidth="1"/>
    <col min="61" max="61" width="12.453125" style="1" bestFit="1" customWidth="1"/>
    <col min="62" max="62" width="12.36328125" style="1" customWidth="1"/>
    <col min="63" max="63" width="12.36328125" style="1" bestFit="1" customWidth="1"/>
    <col min="64" max="65" width="13.453125" style="1" customWidth="1"/>
    <col min="66" max="66" width="13.81640625" style="1" bestFit="1" customWidth="1"/>
    <col min="67" max="67" width="15.453125" style="1" customWidth="1"/>
    <col min="68" max="68" width="16.453125" style="1" customWidth="1"/>
    <col min="69" max="69" width="15.6328125" style="1" customWidth="1"/>
    <col min="70" max="70" width="14.453125" style="1" customWidth="1"/>
    <col min="71" max="71" width="14.81640625" style="1" bestFit="1" customWidth="1"/>
    <col min="72" max="72" width="13.453125" style="1" customWidth="1"/>
    <col min="73" max="73" width="14.36328125" style="1" customWidth="1"/>
    <col min="74" max="82" width="12.6328125" style="1" customWidth="1"/>
    <col min="83" max="105" width="12.81640625" style="1" customWidth="1"/>
    <col min="106" max="106" width="15.6328125" style="1" customWidth="1"/>
    <col min="107" max="107" width="12.36328125" style="1" customWidth="1"/>
    <col min="108" max="108" width="13.81640625" style="1" customWidth="1"/>
    <col min="109" max="109" width="16.36328125" style="1" customWidth="1"/>
    <col min="110" max="110" width="15.6328125" style="1" customWidth="1"/>
    <col min="111" max="111" width="12.36328125" style="1" customWidth="1"/>
    <col min="112" max="112" width="13.81640625" style="1" customWidth="1"/>
    <col min="113" max="113" width="9.1796875" style="1" bestFit="1" customWidth="1"/>
    <col min="114" max="16384" width="8.6328125" style="1"/>
  </cols>
  <sheetData>
    <row r="1" spans="1:115">
      <c r="A1" s="19" t="s">
        <v>6</v>
      </c>
      <c r="B1" s="19"/>
      <c r="D1" s="1">
        <v>1</v>
      </c>
      <c r="E1" s="1">
        <f>IF(E5&lt;&gt;D5,D1+1,D1)</f>
        <v>1</v>
      </c>
      <c r="F1" s="1">
        <f>IF(F5&lt;&gt;E5,E1+1,E1)</f>
        <v>1</v>
      </c>
      <c r="G1" s="1">
        <f t="shared" ref="G1:R1" si="0">IF(G5&lt;&gt;F5,F1+1,F1)</f>
        <v>1</v>
      </c>
      <c r="H1" s="1">
        <f>IF(H5&lt;&gt;G5,G1+1,G1)</f>
        <v>2</v>
      </c>
      <c r="I1" s="1">
        <f t="shared" si="0"/>
        <v>2</v>
      </c>
      <c r="J1" s="1">
        <f t="shared" si="0"/>
        <v>2</v>
      </c>
      <c r="K1" s="1">
        <f t="shared" si="0"/>
        <v>2</v>
      </c>
      <c r="L1" s="1">
        <f t="shared" si="0"/>
        <v>2</v>
      </c>
      <c r="M1" s="1">
        <f t="shared" si="0"/>
        <v>2</v>
      </c>
      <c r="N1" s="1">
        <f t="shared" si="0"/>
        <v>3</v>
      </c>
      <c r="O1" s="1">
        <f>IF(O5&lt;&gt;N5,N1+1,N1)</f>
        <v>4</v>
      </c>
      <c r="P1" s="1">
        <f>IF(P5&lt;&gt;O5,O1+1,O1)</f>
        <v>4</v>
      </c>
      <c r="Q1" s="1">
        <f t="shared" si="0"/>
        <v>5</v>
      </c>
      <c r="R1" s="1">
        <f t="shared" si="0"/>
        <v>5</v>
      </c>
      <c r="S1" s="1">
        <f>IF(S5&lt;&gt;R5,R1+1,R1)</f>
        <v>5</v>
      </c>
      <c r="T1" s="1">
        <f>IF(T5&lt;&gt;S5,S1+1,S1)</f>
        <v>5</v>
      </c>
      <c r="U1" s="1">
        <f>IF(U5&lt;&gt;Q5,Q1+1,Q1)</f>
        <v>6</v>
      </c>
      <c r="V1" s="1">
        <f>IF(V5&lt;&gt;U5,U1+1,U1)</f>
        <v>6</v>
      </c>
      <c r="W1" s="1">
        <f>IF(W5&lt;&gt;V5,V1+1,V1)</f>
        <v>6</v>
      </c>
      <c r="X1" s="1">
        <f>IF(X3&lt;&gt;W5,W1+1,W1)</f>
        <v>7</v>
      </c>
      <c r="Y1" s="1">
        <f>IF(Y3&lt;&gt;X3,X1+1,X1)</f>
        <v>7</v>
      </c>
      <c r="Z1" s="1">
        <f>IF(Z3&lt;&gt;Y3,Y1+1,Y1)</f>
        <v>7</v>
      </c>
      <c r="AA1" s="1">
        <f>IF(AA3&lt;&gt;Z3,Z1+1,Z1)</f>
        <v>7</v>
      </c>
      <c r="AB1" s="1">
        <f>IF(AB3&lt;&gt;AA3,AA1+1,AA1)</f>
        <v>7</v>
      </c>
      <c r="AC1" s="1">
        <f>IF(AC3&lt;&gt;AB3,AB1+1,AB1)</f>
        <v>7</v>
      </c>
      <c r="AD1" s="1">
        <f>IF(AD5&lt;&gt;AC3,AC1+1,AC1)</f>
        <v>8</v>
      </c>
      <c r="AE1" s="1">
        <f>IF(AE5&lt;&gt;AD5,AD1+1,AD1)</f>
        <v>8</v>
      </c>
      <c r="AF1" s="1">
        <f>IF(AF5&lt;&gt;AE5,AE1+1,AE1)</f>
        <v>8</v>
      </c>
      <c r="AG1" s="1">
        <f>IF(AG5&lt;&gt;AF5,AF1+1,AF1)</f>
        <v>8</v>
      </c>
      <c r="AH1" s="1">
        <f>IF(AH5&lt;&gt;AG5,AG1+1,AG1)</f>
        <v>9</v>
      </c>
      <c r="AI1" s="1">
        <f t="shared" ref="AI1:AY1" si="1">IF(AI5&lt;&gt;AH5,AH1+1,AH1)</f>
        <v>10</v>
      </c>
      <c r="AJ1" s="1">
        <f t="shared" si="1"/>
        <v>10</v>
      </c>
      <c r="AK1" s="1">
        <f t="shared" si="1"/>
        <v>10</v>
      </c>
      <c r="AL1" s="1">
        <f t="shared" si="1"/>
        <v>10</v>
      </c>
      <c r="AM1" s="1">
        <f t="shared" si="1"/>
        <v>10</v>
      </c>
      <c r="AN1" s="1">
        <f t="shared" si="1"/>
        <v>10</v>
      </c>
      <c r="AO1" s="1">
        <f t="shared" si="1"/>
        <v>10</v>
      </c>
      <c r="AP1" s="1">
        <f t="shared" si="1"/>
        <v>10</v>
      </c>
      <c r="AQ1" s="1">
        <f t="shared" si="1"/>
        <v>10</v>
      </c>
      <c r="AR1" s="1">
        <f t="shared" si="1"/>
        <v>10</v>
      </c>
      <c r="AS1" s="1">
        <f t="shared" si="1"/>
        <v>10</v>
      </c>
      <c r="AT1" s="1">
        <f t="shared" si="1"/>
        <v>10</v>
      </c>
      <c r="AU1" s="1">
        <f t="shared" si="1"/>
        <v>10</v>
      </c>
      <c r="AV1" s="1">
        <f t="shared" si="1"/>
        <v>10</v>
      </c>
      <c r="AW1" s="1">
        <f t="shared" si="1"/>
        <v>10</v>
      </c>
      <c r="AX1" s="1">
        <f t="shared" si="1"/>
        <v>10</v>
      </c>
      <c r="AY1" s="1">
        <f t="shared" si="1"/>
        <v>11</v>
      </c>
      <c r="AZ1" s="1">
        <f t="shared" ref="AZ1:CB1" si="2">IF(AZ5&lt;&gt;AY5,AY1+1,AY1)</f>
        <v>11</v>
      </c>
      <c r="BA1" s="1">
        <f t="shared" si="2"/>
        <v>11</v>
      </c>
      <c r="BB1" s="1">
        <f t="shared" si="2"/>
        <v>11</v>
      </c>
      <c r="BC1" s="1">
        <f t="shared" si="2"/>
        <v>11</v>
      </c>
      <c r="BD1" s="1">
        <f t="shared" si="2"/>
        <v>11</v>
      </c>
      <c r="BE1" s="1">
        <f t="shared" si="2"/>
        <v>12</v>
      </c>
      <c r="BF1" s="1">
        <f t="shared" si="2"/>
        <v>12</v>
      </c>
      <c r="BG1" s="1">
        <f t="shared" si="2"/>
        <v>13</v>
      </c>
      <c r="BH1" s="1">
        <f t="shared" si="2"/>
        <v>13</v>
      </c>
      <c r="BI1" s="1">
        <f>IF(BI5&lt;&gt;BH5,BH1+1,BH1)</f>
        <v>13</v>
      </c>
      <c r="BJ1" s="1">
        <f>IF(BJ5&lt;&gt;BI5,BI1+1,BI1)</f>
        <v>13</v>
      </c>
      <c r="BK1" s="1">
        <f>IF(BK5&lt;&gt;BH5,BH1+1,BH1)</f>
        <v>14</v>
      </c>
      <c r="BL1" s="1">
        <f t="shared" si="2"/>
        <v>14</v>
      </c>
      <c r="BM1" s="1">
        <f t="shared" si="2"/>
        <v>14</v>
      </c>
      <c r="BN1" s="1">
        <f>IF(BN5&lt;&gt;BL5,BL1+1,BL1)</f>
        <v>15</v>
      </c>
      <c r="BO1" s="1">
        <f t="shared" si="2"/>
        <v>15</v>
      </c>
      <c r="BP1" s="1">
        <f t="shared" si="2"/>
        <v>15</v>
      </c>
      <c r="BQ1" s="1">
        <f t="shared" si="2"/>
        <v>15</v>
      </c>
      <c r="BR1" s="1">
        <f t="shared" si="2"/>
        <v>15</v>
      </c>
      <c r="BS1" s="1">
        <f t="shared" si="2"/>
        <v>15</v>
      </c>
      <c r="BT1" s="1">
        <f t="shared" si="2"/>
        <v>15</v>
      </c>
      <c r="BU1" s="1">
        <f t="shared" si="2"/>
        <v>15</v>
      </c>
      <c r="BV1" s="1">
        <f t="shared" si="2"/>
        <v>16</v>
      </c>
      <c r="BW1" s="1">
        <f t="shared" si="2"/>
        <v>16</v>
      </c>
      <c r="BX1" s="1">
        <f t="shared" si="2"/>
        <v>16</v>
      </c>
      <c r="BY1" s="1">
        <f t="shared" si="2"/>
        <v>16</v>
      </c>
      <c r="BZ1" s="1">
        <f t="shared" si="2"/>
        <v>16</v>
      </c>
      <c r="CA1" s="1">
        <f t="shared" si="2"/>
        <v>16</v>
      </c>
      <c r="CB1" s="1">
        <f t="shared" si="2"/>
        <v>16</v>
      </c>
      <c r="CC1" s="1">
        <f>IF(CC5&lt;&gt;CA5,CA1+1,CA1)</f>
        <v>16</v>
      </c>
      <c r="CD1" s="1">
        <f>IF(CD5&lt;&gt;CA5,CA1+1,CA1)</f>
        <v>16</v>
      </c>
      <c r="CE1" s="1">
        <f t="shared" ref="CE1:DJ1" si="3">IF(CE5&lt;&gt;CD5,CD1+1,CD1)</f>
        <v>16</v>
      </c>
      <c r="CF1" s="1">
        <f t="shared" si="3"/>
        <v>16</v>
      </c>
      <c r="CG1" s="1">
        <f t="shared" si="3"/>
        <v>16</v>
      </c>
      <c r="CH1" s="1">
        <f t="shared" si="3"/>
        <v>16</v>
      </c>
      <c r="CI1" s="1">
        <f t="shared" si="3"/>
        <v>16</v>
      </c>
      <c r="CJ1" s="1">
        <f t="shared" si="3"/>
        <v>16</v>
      </c>
      <c r="CK1" s="1">
        <f t="shared" si="3"/>
        <v>16</v>
      </c>
      <c r="CL1" s="1">
        <f t="shared" si="3"/>
        <v>16</v>
      </c>
      <c r="CM1" s="1">
        <f t="shared" si="3"/>
        <v>16</v>
      </c>
      <c r="CN1" s="1">
        <f t="shared" si="3"/>
        <v>16</v>
      </c>
      <c r="CO1" s="1">
        <f t="shared" si="3"/>
        <v>16</v>
      </c>
      <c r="CP1" s="1">
        <f t="shared" si="3"/>
        <v>16</v>
      </c>
      <c r="CQ1" s="1">
        <f t="shared" si="3"/>
        <v>16</v>
      </c>
      <c r="CR1" s="1">
        <f t="shared" si="3"/>
        <v>16</v>
      </c>
      <c r="CS1" s="1">
        <f t="shared" si="3"/>
        <v>16</v>
      </c>
      <c r="CT1" s="1">
        <f t="shared" si="3"/>
        <v>16</v>
      </c>
      <c r="CU1" s="1">
        <f t="shared" si="3"/>
        <v>16</v>
      </c>
      <c r="CV1" s="1">
        <f t="shared" si="3"/>
        <v>16</v>
      </c>
      <c r="CW1" s="1">
        <f t="shared" si="3"/>
        <v>16</v>
      </c>
      <c r="CX1" s="1">
        <f t="shared" si="3"/>
        <v>16</v>
      </c>
      <c r="CY1" s="1">
        <f t="shared" si="3"/>
        <v>16</v>
      </c>
      <c r="CZ1" s="1">
        <f t="shared" si="3"/>
        <v>16</v>
      </c>
      <c r="DA1" s="1">
        <f t="shared" si="3"/>
        <v>16</v>
      </c>
      <c r="DB1" s="1">
        <f t="shared" si="3"/>
        <v>17</v>
      </c>
      <c r="DC1" s="1">
        <f t="shared" si="3"/>
        <v>17</v>
      </c>
      <c r="DD1" s="1">
        <f t="shared" si="3"/>
        <v>17</v>
      </c>
      <c r="DE1" s="1">
        <f t="shared" si="3"/>
        <v>17</v>
      </c>
      <c r="DF1" s="1">
        <f t="shared" si="3"/>
        <v>18</v>
      </c>
      <c r="DG1" s="1">
        <f t="shared" si="3"/>
        <v>18</v>
      </c>
      <c r="DH1" s="1">
        <f t="shared" si="3"/>
        <v>18</v>
      </c>
      <c r="DI1" s="1">
        <f t="shared" si="3"/>
        <v>19</v>
      </c>
      <c r="DJ1" s="1">
        <f t="shared" si="3"/>
        <v>20</v>
      </c>
    </row>
    <row r="2" spans="1:115">
      <c r="A2" s="19" t="s">
        <v>7</v>
      </c>
      <c r="B2" s="19"/>
      <c r="D2" s="1">
        <f>IF(D5=C5,C2+1,1)</f>
        <v>1</v>
      </c>
      <c r="E2" s="1">
        <f t="shared" ref="E2:N2" si="4">IF(E5=D5,D2+1,1)</f>
        <v>2</v>
      </c>
      <c r="F2" s="1">
        <f t="shared" si="4"/>
        <v>3</v>
      </c>
      <c r="G2" s="1">
        <f t="shared" si="4"/>
        <v>4</v>
      </c>
      <c r="H2" s="1">
        <f>IF(H5=G5,G2+1,1)</f>
        <v>1</v>
      </c>
      <c r="I2" s="1">
        <f t="shared" si="4"/>
        <v>2</v>
      </c>
      <c r="J2" s="1">
        <f t="shared" si="4"/>
        <v>3</v>
      </c>
      <c r="K2" s="1">
        <f t="shared" si="4"/>
        <v>4</v>
      </c>
      <c r="L2" s="1">
        <f t="shared" si="4"/>
        <v>5</v>
      </c>
      <c r="M2" s="1">
        <f t="shared" si="4"/>
        <v>6</v>
      </c>
      <c r="N2" s="1">
        <f t="shared" si="4"/>
        <v>1</v>
      </c>
      <c r="O2" s="1">
        <f t="shared" ref="O2:AG2" si="5">IF(O5=N5,N2+1,1)</f>
        <v>1</v>
      </c>
      <c r="P2" s="1">
        <f t="shared" si="5"/>
        <v>2</v>
      </c>
      <c r="Q2" s="1">
        <f t="shared" si="5"/>
        <v>1</v>
      </c>
      <c r="R2" s="1">
        <f>IF(R5=Q5,Q2+1,1)</f>
        <v>2</v>
      </c>
      <c r="S2" s="1">
        <f>IF(S5=R5,R2+1,1)</f>
        <v>3</v>
      </c>
      <c r="T2" s="1">
        <f>IF(T5=S5,S2+1,1)</f>
        <v>4</v>
      </c>
      <c r="U2" s="1">
        <f>IF(U5=Q5,Q2+1,1)</f>
        <v>1</v>
      </c>
      <c r="V2" s="1">
        <f t="shared" si="5"/>
        <v>2</v>
      </c>
      <c r="W2" s="1">
        <f t="shared" si="5"/>
        <v>3</v>
      </c>
      <c r="X2" s="1">
        <f t="shared" si="5"/>
        <v>1</v>
      </c>
      <c r="Y2" s="1">
        <f t="shared" si="5"/>
        <v>2</v>
      </c>
      <c r="Z2" s="1">
        <f t="shared" si="5"/>
        <v>3</v>
      </c>
      <c r="AA2" s="1">
        <f t="shared" si="5"/>
        <v>4</v>
      </c>
      <c r="AB2" s="1">
        <f t="shared" si="5"/>
        <v>5</v>
      </c>
      <c r="AC2" s="1">
        <f t="shared" si="5"/>
        <v>6</v>
      </c>
      <c r="AD2" s="1">
        <f t="shared" si="5"/>
        <v>1</v>
      </c>
      <c r="AE2" s="1">
        <f t="shared" si="5"/>
        <v>2</v>
      </c>
      <c r="AF2" s="1">
        <f t="shared" si="5"/>
        <v>3</v>
      </c>
      <c r="AG2" s="1">
        <f t="shared" si="5"/>
        <v>4</v>
      </c>
      <c r="AH2" s="1">
        <f t="shared" ref="AH2:AY2" si="6">IF(AH5=AG5,AG2+1,1)</f>
        <v>1</v>
      </c>
      <c r="AI2" s="1">
        <f t="shared" si="6"/>
        <v>1</v>
      </c>
      <c r="AJ2" s="1">
        <f t="shared" si="6"/>
        <v>2</v>
      </c>
      <c r="AK2" s="1">
        <f t="shared" si="6"/>
        <v>3</v>
      </c>
      <c r="AL2" s="1">
        <f t="shared" si="6"/>
        <v>4</v>
      </c>
      <c r="AM2" s="1">
        <f t="shared" si="6"/>
        <v>5</v>
      </c>
      <c r="AN2" s="1">
        <f t="shared" si="6"/>
        <v>6</v>
      </c>
      <c r="AO2" s="1">
        <f t="shared" si="6"/>
        <v>7</v>
      </c>
      <c r="AP2" s="1">
        <f t="shared" si="6"/>
        <v>8</v>
      </c>
      <c r="AQ2" s="1">
        <f t="shared" si="6"/>
        <v>9</v>
      </c>
      <c r="AR2" s="1">
        <f t="shared" si="6"/>
        <v>10</v>
      </c>
      <c r="AS2" s="1">
        <f t="shared" si="6"/>
        <v>11</v>
      </c>
      <c r="AT2" s="1">
        <f t="shared" si="6"/>
        <v>12</v>
      </c>
      <c r="AU2" s="1">
        <f t="shared" si="6"/>
        <v>13</v>
      </c>
      <c r="AV2" s="1">
        <f t="shared" si="6"/>
        <v>14</v>
      </c>
      <c r="AW2" s="1">
        <f t="shared" si="6"/>
        <v>15</v>
      </c>
      <c r="AX2" s="1">
        <f t="shared" si="6"/>
        <v>16</v>
      </c>
      <c r="AY2" s="1">
        <f t="shared" si="6"/>
        <v>1</v>
      </c>
      <c r="AZ2" s="1">
        <f t="shared" ref="AZ2:CA2" si="7">IF(AZ5=AY5,AY2+1,1)</f>
        <v>2</v>
      </c>
      <c r="BA2" s="1">
        <f t="shared" si="7"/>
        <v>3</v>
      </c>
      <c r="BB2" s="1">
        <f t="shared" si="7"/>
        <v>4</v>
      </c>
      <c r="BC2" s="1">
        <f t="shared" si="7"/>
        <v>5</v>
      </c>
      <c r="BD2" s="1">
        <f t="shared" si="7"/>
        <v>6</v>
      </c>
      <c r="BE2" s="1">
        <f t="shared" si="7"/>
        <v>1</v>
      </c>
      <c r="BF2" s="1">
        <f t="shared" si="7"/>
        <v>2</v>
      </c>
      <c r="BG2" s="1">
        <f t="shared" si="7"/>
        <v>1</v>
      </c>
      <c r="BH2" s="1">
        <f t="shared" si="7"/>
        <v>2</v>
      </c>
      <c r="BI2" s="1">
        <f>IF(BI5=BH5,BH2+1,1)</f>
        <v>3</v>
      </c>
      <c r="BJ2" s="1">
        <f>IF(BJ5=BI5,BI2+1,1)</f>
        <v>4</v>
      </c>
      <c r="BK2" s="1">
        <f>IF(BK5=BH5,BH2+1,1)</f>
        <v>1</v>
      </c>
      <c r="BL2" s="1">
        <f t="shared" si="7"/>
        <v>2</v>
      </c>
      <c r="BM2" s="1">
        <f t="shared" si="7"/>
        <v>3</v>
      </c>
      <c r="BN2" s="1">
        <f>IF(BN5=BL5,BL2+1,1)</f>
        <v>1</v>
      </c>
      <c r="BO2" s="1">
        <f t="shared" si="7"/>
        <v>2</v>
      </c>
      <c r="BP2" s="1">
        <f t="shared" si="7"/>
        <v>3</v>
      </c>
      <c r="BQ2" s="1">
        <f t="shared" si="7"/>
        <v>4</v>
      </c>
      <c r="BR2" s="1">
        <f t="shared" si="7"/>
        <v>5</v>
      </c>
      <c r="BS2" s="1">
        <f t="shared" si="7"/>
        <v>6</v>
      </c>
      <c r="BT2" s="1">
        <f t="shared" si="7"/>
        <v>7</v>
      </c>
      <c r="BU2" s="1">
        <f t="shared" si="7"/>
        <v>8</v>
      </c>
      <c r="BV2" s="1">
        <f t="shared" si="7"/>
        <v>1</v>
      </c>
      <c r="BW2" s="1">
        <f t="shared" si="7"/>
        <v>2</v>
      </c>
      <c r="BX2" s="1">
        <f t="shared" si="7"/>
        <v>3</v>
      </c>
      <c r="BY2" s="1">
        <f t="shared" si="7"/>
        <v>4</v>
      </c>
      <c r="BZ2" s="1">
        <f t="shared" si="7"/>
        <v>5</v>
      </c>
      <c r="CA2" s="1">
        <f t="shared" si="7"/>
        <v>6</v>
      </c>
      <c r="CB2" s="1">
        <f t="shared" ref="CB2:DH2" si="8">IF(CB5=CA5,CA2+1,1)</f>
        <v>7</v>
      </c>
      <c r="CC2" s="1">
        <f t="shared" si="8"/>
        <v>8</v>
      </c>
      <c r="CD2" s="1">
        <f t="shared" si="8"/>
        <v>9</v>
      </c>
      <c r="CE2" s="1">
        <f t="shared" si="8"/>
        <v>10</v>
      </c>
      <c r="CF2" s="1">
        <f t="shared" si="8"/>
        <v>11</v>
      </c>
      <c r="CG2" s="1">
        <f t="shared" si="8"/>
        <v>12</v>
      </c>
      <c r="CH2" s="1">
        <f t="shared" si="8"/>
        <v>13</v>
      </c>
      <c r="CI2" s="1">
        <f t="shared" si="8"/>
        <v>14</v>
      </c>
      <c r="CJ2" s="1">
        <f t="shared" si="8"/>
        <v>15</v>
      </c>
      <c r="CK2" s="1">
        <f t="shared" si="8"/>
        <v>16</v>
      </c>
      <c r="CL2" s="1">
        <f t="shared" si="8"/>
        <v>17</v>
      </c>
      <c r="CM2" s="1">
        <f t="shared" si="8"/>
        <v>18</v>
      </c>
      <c r="CN2" s="1">
        <f t="shared" si="8"/>
        <v>19</v>
      </c>
      <c r="CO2" s="1">
        <f t="shared" si="8"/>
        <v>20</v>
      </c>
      <c r="CP2" s="1">
        <f t="shared" si="8"/>
        <v>21</v>
      </c>
      <c r="CQ2" s="1">
        <f t="shared" si="8"/>
        <v>22</v>
      </c>
      <c r="CR2" s="1">
        <f t="shared" si="8"/>
        <v>23</v>
      </c>
      <c r="CS2" s="1">
        <f t="shared" si="8"/>
        <v>24</v>
      </c>
      <c r="CT2" s="1">
        <f t="shared" si="8"/>
        <v>25</v>
      </c>
      <c r="CU2" s="1">
        <f t="shared" si="8"/>
        <v>26</v>
      </c>
      <c r="CV2" s="1">
        <f t="shared" si="8"/>
        <v>27</v>
      </c>
      <c r="CW2" s="1">
        <f t="shared" si="8"/>
        <v>28</v>
      </c>
      <c r="CX2" s="1">
        <f t="shared" si="8"/>
        <v>29</v>
      </c>
      <c r="CY2" s="1">
        <f t="shared" si="8"/>
        <v>30</v>
      </c>
      <c r="CZ2" s="1">
        <f t="shared" si="8"/>
        <v>31</v>
      </c>
      <c r="DA2" s="1">
        <f t="shared" si="8"/>
        <v>32</v>
      </c>
      <c r="DB2" s="1">
        <f t="shared" si="8"/>
        <v>1</v>
      </c>
      <c r="DC2" s="1">
        <f t="shared" si="8"/>
        <v>2</v>
      </c>
      <c r="DD2" s="1">
        <f t="shared" si="8"/>
        <v>3</v>
      </c>
      <c r="DE2" s="1">
        <f t="shared" si="8"/>
        <v>4</v>
      </c>
      <c r="DF2" s="1">
        <f t="shared" si="8"/>
        <v>1</v>
      </c>
      <c r="DG2" s="1">
        <f t="shared" si="8"/>
        <v>2</v>
      </c>
      <c r="DH2" s="1">
        <f t="shared" si="8"/>
        <v>3</v>
      </c>
      <c r="DI2" s="1">
        <f>IF(DI5=DE5,DE2+1,1)</f>
        <v>1</v>
      </c>
      <c r="DJ2" s="1">
        <f>IF(DJ5=DF5,DF2+1,1)</f>
        <v>1</v>
      </c>
    </row>
    <row r="3" spans="1:115">
      <c r="A3" s="19" t="s">
        <v>8</v>
      </c>
      <c r="B3" s="19"/>
      <c r="D3" s="1" t="s">
        <v>9</v>
      </c>
      <c r="E3" s="1" t="s">
        <v>9</v>
      </c>
      <c r="F3" s="1" t="s">
        <v>9</v>
      </c>
      <c r="G3" s="1" t="s">
        <v>9</v>
      </c>
      <c r="H3" s="1" t="s">
        <v>10</v>
      </c>
      <c r="I3" s="1" t="s">
        <v>10</v>
      </c>
      <c r="J3" s="1" t="s">
        <v>10</v>
      </c>
      <c r="K3" s="1" t="s">
        <v>10</v>
      </c>
      <c r="L3" s="1" t="s">
        <v>10</v>
      </c>
      <c r="M3" s="1" t="s">
        <v>10</v>
      </c>
      <c r="N3" s="1" t="s">
        <v>11</v>
      </c>
      <c r="O3" s="1" t="s">
        <v>12</v>
      </c>
      <c r="P3" s="1" t="s">
        <v>12</v>
      </c>
      <c r="Q3" s="1" t="s">
        <v>13</v>
      </c>
      <c r="R3" s="1" t="s">
        <v>13</v>
      </c>
      <c r="S3" s="1" t="s">
        <v>13</v>
      </c>
      <c r="T3" s="1" t="s">
        <v>13</v>
      </c>
      <c r="U3" s="1" t="s">
        <v>14</v>
      </c>
      <c r="V3" s="1" t="s">
        <v>14</v>
      </c>
      <c r="W3" s="1" t="s">
        <v>14</v>
      </c>
      <c r="X3" s="17" t="s">
        <v>15</v>
      </c>
      <c r="Y3" s="17" t="str">
        <f t="shared" ref="Y3:AC8" si="9">X3</f>
        <v xml:space="preserve">O’Donoghue, E.J., and J.B. Whitaker. </v>
      </c>
      <c r="Z3" s="17" t="str">
        <f t="shared" si="9"/>
        <v xml:space="preserve">O’Donoghue, E.J., and J.B. Whitaker. </v>
      </c>
      <c r="AA3" s="17" t="str">
        <f t="shared" si="9"/>
        <v xml:space="preserve">O’Donoghue, E.J., and J.B. Whitaker. </v>
      </c>
      <c r="AB3" s="17" t="str">
        <f t="shared" si="9"/>
        <v xml:space="preserve">O’Donoghue, E.J., and J.B. Whitaker. </v>
      </c>
      <c r="AC3" s="17" t="str">
        <f t="shared" si="9"/>
        <v xml:space="preserve">O’Donoghue, E.J., and J.B. Whitaker. </v>
      </c>
      <c r="AD3" s="1" t="s">
        <v>16</v>
      </c>
      <c r="AE3" s="1" t="str">
        <f>AD3</f>
        <v xml:space="preserve">Weber,  J. G., and N. Key </v>
      </c>
      <c r="AF3" s="1" t="str">
        <f>AE3</f>
        <v xml:space="preserve">Weber,  J. G., and N. Key </v>
      </c>
      <c r="AG3" s="1" t="str">
        <f>AF3</f>
        <v xml:space="preserve">Weber,  J. G., and N. Key </v>
      </c>
      <c r="AH3" s="1" t="s">
        <v>17</v>
      </c>
      <c r="AI3" s="1" t="s">
        <v>18</v>
      </c>
      <c r="AJ3" s="1" t="s">
        <v>18</v>
      </c>
      <c r="AK3" s="1" t="s">
        <v>18</v>
      </c>
      <c r="AL3" s="1" t="s">
        <v>18</v>
      </c>
      <c r="AM3" s="1" t="s">
        <v>18</v>
      </c>
      <c r="AN3" s="1" t="s">
        <v>18</v>
      </c>
      <c r="AO3" s="1" t="s">
        <v>18</v>
      </c>
      <c r="AP3" s="1" t="s">
        <v>18</v>
      </c>
      <c r="AQ3" s="1" t="s">
        <v>18</v>
      </c>
      <c r="AR3" s="1" t="s">
        <v>18</v>
      </c>
      <c r="AS3" s="1" t="s">
        <v>18</v>
      </c>
      <c r="AT3" s="1" t="s">
        <v>18</v>
      </c>
      <c r="AU3" s="1" t="s">
        <v>18</v>
      </c>
      <c r="AV3" s="1" t="s">
        <v>18</v>
      </c>
      <c r="AW3" s="1" t="s">
        <v>18</v>
      </c>
      <c r="AX3" s="1" t="s">
        <v>18</v>
      </c>
      <c r="AY3" s="1" t="s">
        <v>19</v>
      </c>
      <c r="AZ3" s="1" t="s">
        <v>19</v>
      </c>
      <c r="BA3" s="1" t="s">
        <v>19</v>
      </c>
      <c r="BB3" s="1" t="s">
        <v>19</v>
      </c>
      <c r="BC3" s="1" t="s">
        <v>19</v>
      </c>
      <c r="BD3" s="1" t="s">
        <v>19</v>
      </c>
      <c r="BE3" s="1" t="s">
        <v>20</v>
      </c>
      <c r="BF3" s="1" t="s">
        <v>20</v>
      </c>
      <c r="BG3" s="42" t="s">
        <v>21</v>
      </c>
      <c r="BH3" s="42" t="s">
        <v>21</v>
      </c>
      <c r="BI3" s="42" t="s">
        <v>21</v>
      </c>
      <c r="BJ3" s="42" t="s">
        <v>21</v>
      </c>
      <c r="BK3" s="1" t="s">
        <v>22</v>
      </c>
      <c r="BL3" s="1" t="s">
        <v>22</v>
      </c>
      <c r="BM3" s="1" t="s">
        <v>22</v>
      </c>
      <c r="BN3" s="1" t="s">
        <v>238</v>
      </c>
      <c r="BO3" s="1" t="s">
        <v>238</v>
      </c>
      <c r="BP3" s="1" t="s">
        <v>238</v>
      </c>
      <c r="BQ3" s="1" t="s">
        <v>238</v>
      </c>
      <c r="BR3" s="1" t="s">
        <v>238</v>
      </c>
      <c r="BS3" s="1" t="s">
        <v>238</v>
      </c>
      <c r="BT3" s="1" t="s">
        <v>238</v>
      </c>
      <c r="BU3" s="1" t="s">
        <v>238</v>
      </c>
      <c r="BV3" s="43" t="s">
        <v>301</v>
      </c>
      <c r="BW3" s="43" t="s">
        <v>301</v>
      </c>
      <c r="BX3" s="43" t="s">
        <v>301</v>
      </c>
      <c r="BY3" s="43" t="s">
        <v>301</v>
      </c>
      <c r="BZ3" s="43" t="s">
        <v>301</v>
      </c>
      <c r="CA3" s="43" t="s">
        <v>301</v>
      </c>
      <c r="CB3" s="43" t="s">
        <v>301</v>
      </c>
      <c r="CC3" s="43" t="s">
        <v>301</v>
      </c>
      <c r="CD3" s="43" t="s">
        <v>301</v>
      </c>
      <c r="CE3" s="43" t="s">
        <v>301</v>
      </c>
      <c r="CF3" s="43" t="s">
        <v>301</v>
      </c>
      <c r="CG3" s="43" t="s">
        <v>301</v>
      </c>
      <c r="CH3" s="43" t="s">
        <v>301</v>
      </c>
      <c r="CI3" s="43" t="s">
        <v>301</v>
      </c>
      <c r="CJ3" s="43" t="s">
        <v>301</v>
      </c>
      <c r="CK3" s="43" t="s">
        <v>301</v>
      </c>
      <c r="CL3" s="43" t="s">
        <v>301</v>
      </c>
      <c r="CM3" s="43" t="s">
        <v>301</v>
      </c>
      <c r="CN3" s="43" t="s">
        <v>301</v>
      </c>
      <c r="CO3" s="43" t="s">
        <v>301</v>
      </c>
      <c r="CP3" s="43" t="s">
        <v>301</v>
      </c>
      <c r="CQ3" s="43" t="s">
        <v>301</v>
      </c>
      <c r="CR3" s="43" t="s">
        <v>301</v>
      </c>
      <c r="CS3" s="43" t="s">
        <v>301</v>
      </c>
      <c r="CT3" s="43" t="s">
        <v>301</v>
      </c>
      <c r="CU3" s="43" t="s">
        <v>301</v>
      </c>
      <c r="CV3" s="43" t="s">
        <v>301</v>
      </c>
      <c r="CW3" s="43" t="s">
        <v>301</v>
      </c>
      <c r="CX3" s="43" t="s">
        <v>301</v>
      </c>
      <c r="CY3" s="43" t="s">
        <v>301</v>
      </c>
      <c r="CZ3" s="43" t="s">
        <v>301</v>
      </c>
      <c r="DA3" s="43" t="s">
        <v>301</v>
      </c>
      <c r="DB3" s="72" t="s">
        <v>316</v>
      </c>
      <c r="DC3" s="72" t="s">
        <v>316</v>
      </c>
      <c r="DD3" s="72" t="s">
        <v>316</v>
      </c>
      <c r="DE3" s="72" t="s">
        <v>316</v>
      </c>
      <c r="DF3" s="72" t="s">
        <v>316</v>
      </c>
      <c r="DG3" s="72" t="s">
        <v>316</v>
      </c>
      <c r="DH3" s="72" t="s">
        <v>316</v>
      </c>
      <c r="DI3" s="19" t="s">
        <v>325</v>
      </c>
      <c r="DJ3" s="1" t="s">
        <v>354</v>
      </c>
    </row>
    <row r="4" spans="1:115">
      <c r="A4" s="20" t="s">
        <v>23</v>
      </c>
      <c r="B4" s="19"/>
      <c r="D4" s="1">
        <v>1998</v>
      </c>
      <c r="E4" s="1">
        <v>1998</v>
      </c>
      <c r="F4" s="1">
        <v>1998</v>
      </c>
      <c r="G4" s="1">
        <v>1998</v>
      </c>
      <c r="H4" s="1">
        <v>2004</v>
      </c>
      <c r="I4" s="1">
        <v>2004</v>
      </c>
      <c r="J4" s="1">
        <v>2004</v>
      </c>
      <c r="K4" s="1">
        <v>2004</v>
      </c>
      <c r="L4" s="1">
        <v>2004</v>
      </c>
      <c r="M4" s="1">
        <v>2004</v>
      </c>
      <c r="N4" s="1">
        <v>2005</v>
      </c>
      <c r="O4" s="1">
        <v>2006</v>
      </c>
      <c r="P4" s="1">
        <f>O4</f>
        <v>2006</v>
      </c>
      <c r="Q4" s="1">
        <v>2010</v>
      </c>
      <c r="R4" s="1">
        <v>2010</v>
      </c>
      <c r="S4" s="1">
        <v>2010</v>
      </c>
      <c r="T4" s="1">
        <v>2010</v>
      </c>
      <c r="U4" s="1">
        <v>2008</v>
      </c>
      <c r="V4" s="1">
        <v>2008</v>
      </c>
      <c r="W4" s="1">
        <v>2008</v>
      </c>
      <c r="X4" s="1">
        <v>2010</v>
      </c>
      <c r="Y4" s="17">
        <f t="shared" si="9"/>
        <v>2010</v>
      </c>
      <c r="Z4" s="17">
        <f t="shared" si="9"/>
        <v>2010</v>
      </c>
      <c r="AA4" s="17">
        <f t="shared" si="9"/>
        <v>2010</v>
      </c>
      <c r="AB4" s="17">
        <f t="shared" si="9"/>
        <v>2010</v>
      </c>
      <c r="AC4" s="17">
        <f t="shared" si="9"/>
        <v>2010</v>
      </c>
      <c r="AD4" s="1">
        <v>2012</v>
      </c>
      <c r="AE4" s="1">
        <v>2012</v>
      </c>
      <c r="AF4" s="1">
        <v>2012</v>
      </c>
      <c r="AG4" s="1">
        <v>2012</v>
      </c>
      <c r="AH4" s="1">
        <v>2005</v>
      </c>
      <c r="AI4" s="1">
        <v>2014</v>
      </c>
      <c r="AJ4" s="1">
        <v>2014</v>
      </c>
      <c r="AK4" s="1">
        <v>2014</v>
      </c>
      <c r="AL4" s="1">
        <v>2014</v>
      </c>
      <c r="AM4" s="1">
        <v>2015</v>
      </c>
      <c r="AN4" s="1">
        <v>2016</v>
      </c>
      <c r="AO4" s="1">
        <v>2017</v>
      </c>
      <c r="AP4" s="1">
        <v>2018</v>
      </c>
      <c r="AQ4" s="1">
        <v>2019</v>
      </c>
      <c r="AR4" s="1">
        <v>2020</v>
      </c>
      <c r="AS4" s="1">
        <v>2021</v>
      </c>
      <c r="AT4" s="1">
        <v>2022</v>
      </c>
      <c r="AU4" s="1">
        <v>2023</v>
      </c>
      <c r="AV4" s="1">
        <v>2024</v>
      </c>
      <c r="AW4" s="1">
        <v>2025</v>
      </c>
      <c r="AX4" s="1">
        <v>2026</v>
      </c>
      <c r="AY4" s="1">
        <v>2014</v>
      </c>
      <c r="AZ4" s="1">
        <v>2014</v>
      </c>
      <c r="BA4" s="1">
        <v>2014</v>
      </c>
      <c r="BB4" s="1">
        <v>2014</v>
      </c>
      <c r="BC4" s="1">
        <v>2014</v>
      </c>
      <c r="BD4" s="1">
        <v>2014</v>
      </c>
      <c r="BE4" s="1">
        <v>2008</v>
      </c>
      <c r="BF4" s="1">
        <v>2008</v>
      </c>
      <c r="BG4" s="1">
        <v>2018</v>
      </c>
      <c r="BH4" s="1">
        <v>2018</v>
      </c>
      <c r="BI4" s="1">
        <v>2018</v>
      </c>
      <c r="BJ4" s="1">
        <v>2018</v>
      </c>
      <c r="BK4" s="1">
        <v>2010</v>
      </c>
      <c r="BL4" s="1">
        <v>2010</v>
      </c>
      <c r="BM4" s="1">
        <v>2010</v>
      </c>
      <c r="BN4" s="1">
        <v>2004</v>
      </c>
      <c r="BO4" s="1">
        <v>2004</v>
      </c>
      <c r="BP4" s="1">
        <v>2004</v>
      </c>
      <c r="BQ4" s="1">
        <v>2004</v>
      </c>
      <c r="BR4" s="1">
        <v>2004</v>
      </c>
      <c r="BS4" s="1">
        <v>2004</v>
      </c>
      <c r="BT4" s="1">
        <v>2004</v>
      </c>
      <c r="BU4" s="1">
        <v>2004</v>
      </c>
      <c r="BV4" s="1">
        <v>2006</v>
      </c>
      <c r="BW4" s="1">
        <v>2006</v>
      </c>
      <c r="BX4" s="1">
        <v>2006</v>
      </c>
      <c r="BY4" s="1">
        <v>2006</v>
      </c>
      <c r="BZ4" s="1">
        <v>2006</v>
      </c>
      <c r="CA4" s="1">
        <v>2006</v>
      </c>
      <c r="CB4" s="1">
        <v>2006</v>
      </c>
      <c r="CC4" s="1">
        <v>2006</v>
      </c>
      <c r="CD4" s="1">
        <v>2006</v>
      </c>
      <c r="CE4" s="1">
        <v>2006</v>
      </c>
      <c r="CF4" s="1">
        <v>2006</v>
      </c>
      <c r="CG4" s="1">
        <v>2006</v>
      </c>
      <c r="CH4" s="1">
        <v>2006</v>
      </c>
      <c r="CI4" s="1">
        <v>2006</v>
      </c>
      <c r="CJ4" s="1">
        <v>2006</v>
      </c>
      <c r="CK4" s="1">
        <v>2006</v>
      </c>
      <c r="CL4" s="1">
        <v>2006</v>
      </c>
      <c r="CM4" s="1">
        <v>2006</v>
      </c>
      <c r="CN4" s="1">
        <v>2006</v>
      </c>
      <c r="CO4" s="1">
        <v>2006</v>
      </c>
      <c r="CP4" s="1">
        <v>2006</v>
      </c>
      <c r="CQ4" s="1">
        <v>2006</v>
      </c>
      <c r="CR4" s="1">
        <v>2006</v>
      </c>
      <c r="CS4" s="1">
        <v>2006</v>
      </c>
      <c r="CT4" s="1">
        <v>2006</v>
      </c>
      <c r="CU4" s="1">
        <v>2006</v>
      </c>
      <c r="CV4" s="1">
        <v>2006</v>
      </c>
      <c r="CW4" s="1">
        <v>2006</v>
      </c>
      <c r="CX4" s="1">
        <v>2006</v>
      </c>
      <c r="CY4" s="1">
        <v>2006</v>
      </c>
      <c r="CZ4" s="1">
        <v>2006</v>
      </c>
      <c r="DA4" s="1">
        <v>2006</v>
      </c>
      <c r="DB4" s="1">
        <v>2001</v>
      </c>
      <c r="DC4" s="1">
        <v>2001</v>
      </c>
      <c r="DD4" s="1">
        <v>2001</v>
      </c>
      <c r="DE4" s="1">
        <v>2001</v>
      </c>
      <c r="DF4" s="1">
        <v>2003</v>
      </c>
      <c r="DG4" s="1">
        <v>2003</v>
      </c>
      <c r="DH4" s="1">
        <v>2003</v>
      </c>
      <c r="DI4" s="19">
        <v>2000</v>
      </c>
      <c r="DJ4" s="1">
        <v>2017</v>
      </c>
    </row>
    <row r="5" spans="1:115" s="2" customFormat="1">
      <c r="A5" s="19" t="s">
        <v>24</v>
      </c>
      <c r="B5" s="19"/>
      <c r="D5" s="2" t="s">
        <v>25</v>
      </c>
      <c r="E5" s="2" t="s">
        <v>25</v>
      </c>
      <c r="F5" s="2" t="s">
        <v>25</v>
      </c>
      <c r="G5" s="2" t="s">
        <v>25</v>
      </c>
      <c r="H5" s="2" t="s">
        <v>26</v>
      </c>
      <c r="I5" s="2" t="s">
        <v>26</v>
      </c>
      <c r="J5" s="2" t="s">
        <v>26</v>
      </c>
      <c r="K5" s="2" t="s">
        <v>26</v>
      </c>
      <c r="L5" s="2" t="s">
        <v>26</v>
      </c>
      <c r="M5" s="2" t="s">
        <v>26</v>
      </c>
      <c r="N5" s="2" t="s">
        <v>27</v>
      </c>
      <c r="O5" s="2" t="s">
        <v>28</v>
      </c>
      <c r="P5" s="1" t="str">
        <f>O5</f>
        <v>Are 'Decoupled' Farm Program Payments Really Decoupled? An Empirical Evaluation</v>
      </c>
      <c r="Q5" s="43" t="s">
        <v>254</v>
      </c>
      <c r="R5" s="43" t="s">
        <v>254</v>
      </c>
      <c r="S5" s="43" t="s">
        <v>254</v>
      </c>
      <c r="T5" s="43" t="s">
        <v>254</v>
      </c>
      <c r="U5" s="2" t="s">
        <v>29</v>
      </c>
      <c r="V5" s="1" t="s">
        <v>29</v>
      </c>
      <c r="W5" s="1" t="s">
        <v>29</v>
      </c>
      <c r="X5" s="1" t="s">
        <v>30</v>
      </c>
      <c r="Y5" s="17" t="str">
        <f t="shared" si="9"/>
        <v>Do direct payments distort producers’ decisions? An examination of the Farm Security and Rural Investment Act of 2002</v>
      </c>
      <c r="Z5" s="17" t="str">
        <f t="shared" si="9"/>
        <v>Do direct payments distort producers’ decisions? An examination of the Farm Security and Rural Investment Act of 2002</v>
      </c>
      <c r="AA5" s="17" t="str">
        <f t="shared" si="9"/>
        <v>Do direct payments distort producers’ decisions? An examination of the Farm Security and Rural Investment Act of 2002</v>
      </c>
      <c r="AB5" s="17" t="str">
        <f t="shared" si="9"/>
        <v>Do direct payments distort producers’ decisions? An examination of the Farm Security and Rural Investment Act of 2002</v>
      </c>
      <c r="AC5" s="17" t="str">
        <f t="shared" si="9"/>
        <v>Do direct payments distort producers’ decisions? An examination of the Farm Security and Rural Investment Act of 2002</v>
      </c>
      <c r="AD5" s="2" t="s">
        <v>31</v>
      </c>
      <c r="AE5" s="2" t="s">
        <v>31</v>
      </c>
      <c r="AF5" s="2" t="s">
        <v>31</v>
      </c>
      <c r="AG5" s="2" t="s">
        <v>31</v>
      </c>
      <c r="AH5" s="2" t="s">
        <v>32</v>
      </c>
      <c r="AI5" s="2" t="s">
        <v>33</v>
      </c>
      <c r="AJ5" s="2" t="s">
        <v>33</v>
      </c>
      <c r="AK5" s="2" t="s">
        <v>33</v>
      </c>
      <c r="AL5" s="2" t="s">
        <v>33</v>
      </c>
      <c r="AM5" s="2" t="s">
        <v>33</v>
      </c>
      <c r="AN5" s="2" t="s">
        <v>33</v>
      </c>
      <c r="AO5" s="2" t="s">
        <v>33</v>
      </c>
      <c r="AP5" s="2" t="s">
        <v>33</v>
      </c>
      <c r="AQ5" s="2" t="s">
        <v>33</v>
      </c>
      <c r="AR5" s="2" t="s">
        <v>33</v>
      </c>
      <c r="AS5" s="2" t="s">
        <v>33</v>
      </c>
      <c r="AT5" s="2" t="s">
        <v>33</v>
      </c>
      <c r="AU5" s="2" t="s">
        <v>33</v>
      </c>
      <c r="AV5" s="2" t="s">
        <v>33</v>
      </c>
      <c r="AW5" s="2" t="s">
        <v>33</v>
      </c>
      <c r="AX5" s="2" t="s">
        <v>33</v>
      </c>
      <c r="AY5" s="1" t="s">
        <v>34</v>
      </c>
      <c r="AZ5" s="1" t="s">
        <v>34</v>
      </c>
      <c r="BA5" s="1" t="s">
        <v>34</v>
      </c>
      <c r="BB5" s="1" t="s">
        <v>34</v>
      </c>
      <c r="BC5" s="1" t="s">
        <v>34</v>
      </c>
      <c r="BD5" s="1" t="s">
        <v>34</v>
      </c>
      <c r="BE5" s="40" t="s">
        <v>35</v>
      </c>
      <c r="BF5" s="40" t="s">
        <v>35</v>
      </c>
      <c r="BG5" s="2" t="s">
        <v>36</v>
      </c>
      <c r="BH5" s="2" t="s">
        <v>36</v>
      </c>
      <c r="BI5" s="2" t="s">
        <v>36</v>
      </c>
      <c r="BJ5" s="2" t="s">
        <v>36</v>
      </c>
      <c r="BK5" s="2" t="s">
        <v>37</v>
      </c>
      <c r="BL5" s="2" t="s">
        <v>37</v>
      </c>
      <c r="BM5" s="2" t="s">
        <v>37</v>
      </c>
      <c r="BN5" s="2" t="s">
        <v>237</v>
      </c>
      <c r="BO5" s="2" t="s">
        <v>237</v>
      </c>
      <c r="BP5" s="2" t="s">
        <v>237</v>
      </c>
      <c r="BQ5" s="2" t="s">
        <v>237</v>
      </c>
      <c r="BR5" s="2" t="s">
        <v>237</v>
      </c>
      <c r="BS5" s="2" t="s">
        <v>237</v>
      </c>
      <c r="BT5" s="2" t="s">
        <v>237</v>
      </c>
      <c r="BU5" s="2" t="s">
        <v>237</v>
      </c>
      <c r="BV5" s="2" t="s">
        <v>302</v>
      </c>
      <c r="BW5" s="2" t="s">
        <v>302</v>
      </c>
      <c r="BX5" s="2" t="s">
        <v>302</v>
      </c>
      <c r="BY5" s="2" t="s">
        <v>302</v>
      </c>
      <c r="BZ5" s="2" t="s">
        <v>302</v>
      </c>
      <c r="CA5" s="2" t="s">
        <v>302</v>
      </c>
      <c r="CB5" s="2" t="s">
        <v>302</v>
      </c>
      <c r="CC5" s="2" t="s">
        <v>302</v>
      </c>
      <c r="CD5" s="2" t="s">
        <v>302</v>
      </c>
      <c r="CE5" s="2" t="s">
        <v>302</v>
      </c>
      <c r="CF5" s="2" t="s">
        <v>302</v>
      </c>
      <c r="CG5" s="2" t="s">
        <v>302</v>
      </c>
      <c r="CH5" s="2" t="s">
        <v>302</v>
      </c>
      <c r="CI5" s="2" t="s">
        <v>302</v>
      </c>
      <c r="CJ5" s="2" t="s">
        <v>302</v>
      </c>
      <c r="CK5" s="2" t="s">
        <v>302</v>
      </c>
      <c r="CL5" s="2" t="s">
        <v>302</v>
      </c>
      <c r="CM5" s="2" t="s">
        <v>302</v>
      </c>
      <c r="CN5" s="2" t="s">
        <v>302</v>
      </c>
      <c r="CO5" s="2" t="s">
        <v>302</v>
      </c>
      <c r="CP5" s="2" t="s">
        <v>302</v>
      </c>
      <c r="CQ5" s="2" t="s">
        <v>302</v>
      </c>
      <c r="CR5" s="2" t="s">
        <v>302</v>
      </c>
      <c r="CS5" s="2" t="s">
        <v>302</v>
      </c>
      <c r="CT5" s="2" t="s">
        <v>302</v>
      </c>
      <c r="CU5" s="2" t="s">
        <v>302</v>
      </c>
      <c r="CV5" s="2" t="s">
        <v>302</v>
      </c>
      <c r="CW5" s="2" t="s">
        <v>302</v>
      </c>
      <c r="CX5" s="2" t="s">
        <v>302</v>
      </c>
      <c r="CY5" s="2" t="s">
        <v>302</v>
      </c>
      <c r="CZ5" s="2" t="s">
        <v>302</v>
      </c>
      <c r="DA5" s="2" t="s">
        <v>302</v>
      </c>
      <c r="DB5" s="2" t="s">
        <v>317</v>
      </c>
      <c r="DC5" s="2" t="s">
        <v>317</v>
      </c>
      <c r="DD5" s="2" t="s">
        <v>317</v>
      </c>
      <c r="DE5" s="2" t="s">
        <v>317</v>
      </c>
      <c r="DF5" s="2" t="s">
        <v>330</v>
      </c>
      <c r="DG5" s="2" t="s">
        <v>330</v>
      </c>
      <c r="DH5" s="2" t="s">
        <v>330</v>
      </c>
      <c r="DI5" s="1" t="s">
        <v>324</v>
      </c>
      <c r="DJ5" s="2" t="s">
        <v>355</v>
      </c>
    </row>
    <row r="6" spans="1:115">
      <c r="A6" s="19" t="s">
        <v>38</v>
      </c>
      <c r="B6" s="19"/>
      <c r="D6" s="1" t="s">
        <v>39</v>
      </c>
      <c r="E6" s="1" t="s">
        <v>39</v>
      </c>
      <c r="F6" s="1" t="s">
        <v>39</v>
      </c>
      <c r="G6" s="1" t="s">
        <v>39</v>
      </c>
      <c r="H6" s="1" t="s">
        <v>40</v>
      </c>
      <c r="I6" s="1" t="s">
        <v>40</v>
      </c>
      <c r="J6" s="1" t="s">
        <v>40</v>
      </c>
      <c r="K6" s="1" t="s">
        <v>40</v>
      </c>
      <c r="L6" s="1" t="s">
        <v>40</v>
      </c>
      <c r="M6" s="1" t="s">
        <v>40</v>
      </c>
      <c r="N6" s="1" t="s">
        <v>41</v>
      </c>
      <c r="O6" s="1" t="s">
        <v>42</v>
      </c>
      <c r="P6" s="1" t="str">
        <f>O6</f>
        <v>American Journal of Agricultural Economics :</v>
      </c>
      <c r="Q6" s="1" t="s">
        <v>39</v>
      </c>
      <c r="R6" s="1" t="s">
        <v>39</v>
      </c>
      <c r="S6" s="1" t="s">
        <v>39</v>
      </c>
      <c r="T6" s="1" t="s">
        <v>39</v>
      </c>
      <c r="U6" s="1" t="s">
        <v>43</v>
      </c>
      <c r="V6" s="1" t="s">
        <v>43</v>
      </c>
      <c r="W6" s="1" t="s">
        <v>43</v>
      </c>
      <c r="X6" s="1" t="s">
        <v>44</v>
      </c>
      <c r="Y6" s="17" t="str">
        <f t="shared" si="9"/>
        <v>Applied Economic Perspectives and Policy</v>
      </c>
      <c r="Z6" s="17" t="str">
        <f t="shared" si="9"/>
        <v>Applied Economic Perspectives and Policy</v>
      </c>
      <c r="AA6" s="17" t="str">
        <f t="shared" si="9"/>
        <v>Applied Economic Perspectives and Policy</v>
      </c>
      <c r="AB6" s="17" t="str">
        <f t="shared" si="9"/>
        <v>Applied Economic Perspectives and Policy</v>
      </c>
      <c r="AC6" s="17" t="str">
        <f t="shared" si="9"/>
        <v>Applied Economic Perspectives and Policy</v>
      </c>
      <c r="AD6" s="1" t="s">
        <v>45</v>
      </c>
      <c r="AE6" s="1" t="s">
        <v>45</v>
      </c>
      <c r="AF6" s="1" t="s">
        <v>45</v>
      </c>
      <c r="AG6" s="1" t="s">
        <v>45</v>
      </c>
      <c r="AH6" s="1" t="s">
        <v>45</v>
      </c>
      <c r="AI6" s="1" t="s">
        <v>45</v>
      </c>
      <c r="AJ6" s="1" t="s">
        <v>45</v>
      </c>
      <c r="AK6" s="1" t="s">
        <v>45</v>
      </c>
      <c r="AL6" s="1" t="s">
        <v>45</v>
      </c>
      <c r="AM6" s="1" t="s">
        <v>45</v>
      </c>
      <c r="AN6" s="1" t="s">
        <v>45</v>
      </c>
      <c r="AO6" s="1" t="s">
        <v>45</v>
      </c>
      <c r="AP6" s="1" t="s">
        <v>45</v>
      </c>
      <c r="AQ6" s="1" t="s">
        <v>45</v>
      </c>
      <c r="AR6" s="1" t="s">
        <v>45</v>
      </c>
      <c r="AS6" s="1" t="s">
        <v>45</v>
      </c>
      <c r="AT6" s="1" t="s">
        <v>45</v>
      </c>
      <c r="AU6" s="1" t="s">
        <v>45</v>
      </c>
      <c r="AV6" s="1" t="s">
        <v>45</v>
      </c>
      <c r="AW6" s="1" t="s">
        <v>45</v>
      </c>
      <c r="AX6" s="1" t="s">
        <v>45</v>
      </c>
      <c r="AY6" s="1" t="s">
        <v>46</v>
      </c>
      <c r="AZ6" s="1" t="s">
        <v>46</v>
      </c>
      <c r="BA6" s="1" t="s">
        <v>46</v>
      </c>
      <c r="BB6" s="1" t="s">
        <v>46</v>
      </c>
      <c r="BC6" s="1" t="s">
        <v>46</v>
      </c>
      <c r="BD6" s="1" t="s">
        <v>46</v>
      </c>
      <c r="BE6" s="1" t="s">
        <v>47</v>
      </c>
      <c r="BF6" s="1" t="s">
        <v>47</v>
      </c>
      <c r="BG6" s="1" t="s">
        <v>39</v>
      </c>
      <c r="BH6" s="1" t="s">
        <v>39</v>
      </c>
      <c r="BI6" s="1" t="s">
        <v>39</v>
      </c>
      <c r="BJ6" s="1" t="s">
        <v>39</v>
      </c>
      <c r="BK6" s="1" t="s">
        <v>39</v>
      </c>
      <c r="BL6" s="1" t="s">
        <v>39</v>
      </c>
      <c r="BM6" s="1" t="s">
        <v>39</v>
      </c>
      <c r="BN6" s="1" t="s">
        <v>39</v>
      </c>
      <c r="BO6" s="1" t="s">
        <v>39</v>
      </c>
      <c r="BP6" s="1" t="s">
        <v>39</v>
      </c>
      <c r="BQ6" s="1" t="s">
        <v>39</v>
      </c>
      <c r="BR6" s="1" t="s">
        <v>39</v>
      </c>
      <c r="BS6" s="1" t="s">
        <v>39</v>
      </c>
      <c r="BT6" s="1" t="s">
        <v>39</v>
      </c>
      <c r="BU6" s="1" t="s">
        <v>39</v>
      </c>
      <c r="BV6" s="1" t="s">
        <v>39</v>
      </c>
      <c r="BW6" s="1" t="s">
        <v>39</v>
      </c>
      <c r="BX6" s="1" t="s">
        <v>39</v>
      </c>
      <c r="BY6" s="1" t="s">
        <v>39</v>
      </c>
      <c r="BZ6" s="1" t="s">
        <v>39</v>
      </c>
      <c r="CA6" s="1" t="s">
        <v>39</v>
      </c>
      <c r="CB6" s="1" t="s">
        <v>39</v>
      </c>
      <c r="CC6" s="1" t="s">
        <v>39</v>
      </c>
      <c r="CD6" s="1" t="s">
        <v>39</v>
      </c>
      <c r="CE6" s="1" t="s">
        <v>39</v>
      </c>
      <c r="CF6" s="1" t="s">
        <v>39</v>
      </c>
      <c r="CG6" s="1" t="s">
        <v>39</v>
      </c>
      <c r="CH6" s="1" t="s">
        <v>39</v>
      </c>
      <c r="CI6" s="1" t="s">
        <v>39</v>
      </c>
      <c r="CJ6" s="1" t="s">
        <v>39</v>
      </c>
      <c r="CK6" s="1" t="s">
        <v>39</v>
      </c>
      <c r="CL6" s="1" t="s">
        <v>39</v>
      </c>
      <c r="CM6" s="1" t="s">
        <v>39</v>
      </c>
      <c r="CN6" s="1" t="s">
        <v>39</v>
      </c>
      <c r="CO6" s="1" t="s">
        <v>39</v>
      </c>
      <c r="CP6" s="1" t="s">
        <v>39</v>
      </c>
      <c r="CQ6" s="1" t="s">
        <v>39</v>
      </c>
      <c r="CR6" s="1" t="s">
        <v>39</v>
      </c>
      <c r="CS6" s="1" t="s">
        <v>39</v>
      </c>
      <c r="CT6" s="1" t="s">
        <v>39</v>
      </c>
      <c r="CU6" s="1" t="s">
        <v>39</v>
      </c>
      <c r="CV6" s="1" t="s">
        <v>39</v>
      </c>
      <c r="CW6" s="1" t="s">
        <v>39</v>
      </c>
      <c r="CX6" s="1" t="s">
        <v>39</v>
      </c>
      <c r="CY6" s="1" t="s">
        <v>39</v>
      </c>
      <c r="CZ6" s="1" t="s">
        <v>39</v>
      </c>
      <c r="DA6" s="1" t="s">
        <v>39</v>
      </c>
      <c r="DI6" s="19" t="s">
        <v>326</v>
      </c>
      <c r="DJ6" s="19" t="s">
        <v>326</v>
      </c>
    </row>
    <row r="7" spans="1:115">
      <c r="A7" s="19" t="s">
        <v>48</v>
      </c>
      <c r="B7" s="19"/>
      <c r="D7" s="1" t="s">
        <v>49</v>
      </c>
      <c r="E7" s="1" t="str">
        <f t="shared" ref="E7:G8" si="10">D7</f>
        <v>80(1)</v>
      </c>
      <c r="F7" s="1" t="str">
        <f t="shared" si="10"/>
        <v>80(1)</v>
      </c>
      <c r="G7" s="1" t="str">
        <f t="shared" si="10"/>
        <v>80(1)</v>
      </c>
      <c r="H7" s="1">
        <v>31</v>
      </c>
      <c r="I7" s="1">
        <f t="shared" ref="I7:M8" si="11">H7</f>
        <v>31</v>
      </c>
      <c r="J7" s="1">
        <f t="shared" si="11"/>
        <v>31</v>
      </c>
      <c r="K7" s="1">
        <f>J7</f>
        <v>31</v>
      </c>
      <c r="L7" s="1">
        <f t="shared" si="11"/>
        <v>31</v>
      </c>
      <c r="M7" s="1">
        <f t="shared" si="11"/>
        <v>31</v>
      </c>
      <c r="O7" s="1" t="s">
        <v>50</v>
      </c>
      <c r="P7" s="1" t="str">
        <f>O7</f>
        <v>88(1)</v>
      </c>
      <c r="Q7" s="1" t="s">
        <v>51</v>
      </c>
      <c r="R7" s="1" t="s">
        <v>51</v>
      </c>
      <c r="S7" s="1" t="s">
        <v>51</v>
      </c>
      <c r="T7" s="1" t="s">
        <v>51</v>
      </c>
      <c r="X7" s="1" t="s">
        <v>52</v>
      </c>
      <c r="Y7" s="17" t="str">
        <f t="shared" si="9"/>
        <v>32(1)</v>
      </c>
      <c r="Z7" s="17" t="str">
        <f t="shared" si="9"/>
        <v>32(1)</v>
      </c>
      <c r="AA7" s="17" t="str">
        <f t="shared" si="9"/>
        <v>32(1)</v>
      </c>
      <c r="AB7" s="17" t="str">
        <f t="shared" si="9"/>
        <v>32(1)</v>
      </c>
      <c r="AC7" s="17" t="str">
        <f t="shared" si="9"/>
        <v>32(1)</v>
      </c>
      <c r="AD7" s="1" t="s">
        <v>53</v>
      </c>
      <c r="AE7" s="1" t="s">
        <v>53</v>
      </c>
      <c r="AF7" s="1" t="s">
        <v>53</v>
      </c>
      <c r="AG7" s="1" t="s">
        <v>53</v>
      </c>
      <c r="AH7" s="1" t="s">
        <v>54</v>
      </c>
      <c r="AI7" s="1" t="s">
        <v>55</v>
      </c>
      <c r="AJ7" s="1" t="s">
        <v>55</v>
      </c>
      <c r="AK7" s="1" t="s">
        <v>55</v>
      </c>
      <c r="AL7" s="1" t="s">
        <v>55</v>
      </c>
      <c r="AM7" s="1" t="s">
        <v>55</v>
      </c>
      <c r="AN7" s="1" t="s">
        <v>55</v>
      </c>
      <c r="AO7" s="1" t="s">
        <v>55</v>
      </c>
      <c r="AP7" s="1" t="s">
        <v>55</v>
      </c>
      <c r="AQ7" s="1" t="s">
        <v>55</v>
      </c>
      <c r="AR7" s="1" t="s">
        <v>55</v>
      </c>
      <c r="AS7" s="1" t="s">
        <v>55</v>
      </c>
      <c r="AT7" s="1" t="s">
        <v>55</v>
      </c>
      <c r="AU7" s="1" t="s">
        <v>55</v>
      </c>
      <c r="AV7" s="1" t="s">
        <v>55</v>
      </c>
      <c r="AW7" s="1" t="s">
        <v>55</v>
      </c>
      <c r="AX7" s="1" t="s">
        <v>55</v>
      </c>
      <c r="AY7" s="1" t="s">
        <v>56</v>
      </c>
      <c r="AZ7" s="1" t="s">
        <v>56</v>
      </c>
      <c r="BA7" s="1" t="s">
        <v>56</v>
      </c>
      <c r="BB7" s="1" t="s">
        <v>56</v>
      </c>
      <c r="BC7" s="1" t="s">
        <v>56</v>
      </c>
      <c r="BD7" s="1" t="s">
        <v>56</v>
      </c>
      <c r="BG7" s="1" t="s">
        <v>57</v>
      </c>
      <c r="BH7" s="1" t="s">
        <v>57</v>
      </c>
      <c r="BI7" s="1" t="s">
        <v>57</v>
      </c>
      <c r="BJ7" s="1" t="s">
        <v>57</v>
      </c>
      <c r="BK7" s="1" t="s">
        <v>51</v>
      </c>
      <c r="BL7" s="1" t="s">
        <v>51</v>
      </c>
      <c r="BM7" s="1" t="s">
        <v>51</v>
      </c>
      <c r="BN7" s="1" t="s">
        <v>239</v>
      </c>
      <c r="BO7" s="1" t="s">
        <v>239</v>
      </c>
      <c r="BP7" s="1" t="s">
        <v>239</v>
      </c>
      <c r="BQ7" s="1" t="s">
        <v>239</v>
      </c>
      <c r="BR7" s="1" t="s">
        <v>239</v>
      </c>
      <c r="BS7" s="1" t="s">
        <v>239</v>
      </c>
      <c r="BT7" s="1" t="s">
        <v>239</v>
      </c>
      <c r="BU7" s="1" t="s">
        <v>239</v>
      </c>
      <c r="BV7" s="1" t="s">
        <v>50</v>
      </c>
      <c r="BW7" s="1" t="s">
        <v>50</v>
      </c>
      <c r="BX7" s="1" t="s">
        <v>50</v>
      </c>
      <c r="BY7" s="1" t="s">
        <v>50</v>
      </c>
      <c r="BZ7" s="1" t="s">
        <v>50</v>
      </c>
      <c r="CA7" s="1" t="s">
        <v>50</v>
      </c>
      <c r="CB7" s="1" t="s">
        <v>50</v>
      </c>
      <c r="CC7" s="1" t="s">
        <v>50</v>
      </c>
      <c r="CD7" s="1" t="s">
        <v>50</v>
      </c>
      <c r="CE7" s="1" t="s">
        <v>50</v>
      </c>
      <c r="CF7" s="1" t="s">
        <v>50</v>
      </c>
      <c r="CG7" s="1" t="s">
        <v>50</v>
      </c>
      <c r="CH7" s="1" t="s">
        <v>50</v>
      </c>
      <c r="CI7" s="1" t="s">
        <v>50</v>
      </c>
      <c r="CJ7" s="1" t="s">
        <v>50</v>
      </c>
      <c r="CK7" s="1" t="s">
        <v>50</v>
      </c>
      <c r="CL7" s="1" t="s">
        <v>50</v>
      </c>
      <c r="CM7" s="1" t="s">
        <v>50</v>
      </c>
      <c r="CN7" s="1" t="s">
        <v>50</v>
      </c>
      <c r="CO7" s="1" t="s">
        <v>50</v>
      </c>
      <c r="CP7" s="1" t="s">
        <v>50</v>
      </c>
      <c r="CQ7" s="1" t="s">
        <v>50</v>
      </c>
      <c r="CR7" s="1" t="s">
        <v>50</v>
      </c>
      <c r="CS7" s="1" t="s">
        <v>50</v>
      </c>
      <c r="CT7" s="1" t="s">
        <v>50</v>
      </c>
      <c r="CU7" s="1" t="s">
        <v>50</v>
      </c>
      <c r="CV7" s="1" t="s">
        <v>50</v>
      </c>
      <c r="CW7" s="1" t="s">
        <v>50</v>
      </c>
      <c r="CX7" s="1" t="s">
        <v>50</v>
      </c>
      <c r="CY7" s="1" t="s">
        <v>50</v>
      </c>
      <c r="CZ7" s="1" t="s">
        <v>50</v>
      </c>
      <c r="DA7" s="1" t="s">
        <v>50</v>
      </c>
      <c r="DI7" s="19" t="s">
        <v>358</v>
      </c>
      <c r="DJ7" s="19" t="s">
        <v>357</v>
      </c>
    </row>
    <row r="8" spans="1:115">
      <c r="A8" s="19" t="s">
        <v>58</v>
      </c>
      <c r="B8" s="19"/>
      <c r="D8" s="3" t="s">
        <v>59</v>
      </c>
      <c r="E8" s="1" t="str">
        <f t="shared" si="10"/>
        <v>46-57</v>
      </c>
      <c r="F8" s="1" t="str">
        <f t="shared" si="10"/>
        <v>46-57</v>
      </c>
      <c r="G8" s="1" t="str">
        <f t="shared" si="10"/>
        <v>46-57</v>
      </c>
      <c r="H8" s="1" t="s">
        <v>60</v>
      </c>
      <c r="I8" s="1" t="str">
        <f t="shared" si="11"/>
        <v>277-284</v>
      </c>
      <c r="J8" s="1" t="str">
        <f t="shared" si="11"/>
        <v>277-284</v>
      </c>
      <c r="K8" s="1" t="str">
        <f t="shared" si="11"/>
        <v>277-284</v>
      </c>
      <c r="L8" s="1" t="str">
        <f t="shared" si="11"/>
        <v>277-284</v>
      </c>
      <c r="M8" s="1" t="str">
        <f t="shared" si="11"/>
        <v>277-284</v>
      </c>
      <c r="O8" s="1" t="s">
        <v>61</v>
      </c>
      <c r="P8" s="1" t="str">
        <f>O8</f>
        <v>73–89</v>
      </c>
      <c r="Q8" s="1" t="s">
        <v>62</v>
      </c>
      <c r="R8" s="1" t="s">
        <v>250</v>
      </c>
      <c r="S8" s="1" t="s">
        <v>251</v>
      </c>
      <c r="T8" s="1" t="s">
        <v>252</v>
      </c>
      <c r="X8" s="1" t="s">
        <v>63</v>
      </c>
      <c r="Y8" s="17" t="str">
        <f t="shared" si="9"/>
        <v xml:space="preserve"> 170-193</v>
      </c>
      <c r="Z8" s="17" t="str">
        <f t="shared" si="9"/>
        <v xml:space="preserve"> 170-193</v>
      </c>
      <c r="AA8" s="17" t="str">
        <f t="shared" si="9"/>
        <v xml:space="preserve"> 170-193</v>
      </c>
      <c r="AB8" s="17" t="str">
        <f t="shared" si="9"/>
        <v xml:space="preserve"> 170-193</v>
      </c>
      <c r="AC8" s="17" t="str">
        <f t="shared" si="9"/>
        <v xml:space="preserve"> 170-193</v>
      </c>
      <c r="AD8" s="1" t="s">
        <v>64</v>
      </c>
      <c r="AE8" s="1" t="s">
        <v>64</v>
      </c>
      <c r="AF8" s="1" t="s">
        <v>64</v>
      </c>
      <c r="AG8" s="1" t="s">
        <v>64</v>
      </c>
      <c r="AH8" s="1" t="s">
        <v>65</v>
      </c>
      <c r="AI8" s="1" t="s">
        <v>66</v>
      </c>
      <c r="AJ8" s="1" t="s">
        <v>67</v>
      </c>
      <c r="AK8" s="1" t="s">
        <v>67</v>
      </c>
      <c r="AL8" s="1" t="s">
        <v>67</v>
      </c>
      <c r="AM8" s="1" t="s">
        <v>68</v>
      </c>
      <c r="AN8" s="1" t="s">
        <v>69</v>
      </c>
      <c r="AO8" s="1" t="s">
        <v>70</v>
      </c>
      <c r="AP8" s="1" t="s">
        <v>71</v>
      </c>
      <c r="AQ8" s="1" t="s">
        <v>72</v>
      </c>
      <c r="AR8" s="1" t="s">
        <v>73</v>
      </c>
      <c r="AS8" s="1" t="s">
        <v>74</v>
      </c>
      <c r="AT8" s="1" t="s">
        <v>75</v>
      </c>
      <c r="AU8" s="1" t="s">
        <v>76</v>
      </c>
      <c r="AV8" s="1" t="s">
        <v>77</v>
      </c>
      <c r="AW8" s="1" t="s">
        <v>78</v>
      </c>
      <c r="AX8" s="1" t="s">
        <v>79</v>
      </c>
      <c r="AY8" s="1" t="s">
        <v>80</v>
      </c>
      <c r="AZ8" s="1" t="s">
        <v>80</v>
      </c>
      <c r="BA8" s="1" t="s">
        <v>80</v>
      </c>
      <c r="BB8" s="1" t="s">
        <v>80</v>
      </c>
      <c r="BC8" s="1" t="s">
        <v>80</v>
      </c>
      <c r="BD8" s="1" t="s">
        <v>80</v>
      </c>
      <c r="BG8" s="1" t="s">
        <v>81</v>
      </c>
      <c r="BH8" s="1" t="s">
        <v>81</v>
      </c>
      <c r="BI8" s="1" t="s">
        <v>81</v>
      </c>
      <c r="BJ8" s="1" t="s">
        <v>81</v>
      </c>
      <c r="BK8" s="1" t="s">
        <v>82</v>
      </c>
      <c r="BL8" s="1" t="s">
        <v>82</v>
      </c>
      <c r="BM8" s="1" t="s">
        <v>82</v>
      </c>
      <c r="BN8" s="1" t="s">
        <v>240</v>
      </c>
      <c r="BO8" s="1" t="s">
        <v>241</v>
      </c>
      <c r="BP8" s="1" t="s">
        <v>242</v>
      </c>
      <c r="BQ8" s="1" t="s">
        <v>243</v>
      </c>
      <c r="BR8" s="1" t="s">
        <v>244</v>
      </c>
      <c r="BS8" s="1" t="s">
        <v>245</v>
      </c>
      <c r="BT8" s="1" t="s">
        <v>245</v>
      </c>
      <c r="BU8" s="1" t="s">
        <v>245</v>
      </c>
      <c r="BV8" s="1" t="s">
        <v>303</v>
      </c>
      <c r="BW8" s="1" t="s">
        <v>303</v>
      </c>
      <c r="BX8" s="1" t="s">
        <v>303</v>
      </c>
      <c r="BY8" s="1" t="s">
        <v>303</v>
      </c>
      <c r="BZ8" s="1" t="s">
        <v>303</v>
      </c>
      <c r="CA8" s="1" t="s">
        <v>303</v>
      </c>
      <c r="CB8" s="1" t="s">
        <v>303</v>
      </c>
      <c r="CC8" s="1" t="s">
        <v>303</v>
      </c>
      <c r="CD8" s="1" t="s">
        <v>303</v>
      </c>
      <c r="CE8" s="1" t="s">
        <v>303</v>
      </c>
      <c r="CF8" s="1" t="s">
        <v>303</v>
      </c>
      <c r="CG8" s="1" t="s">
        <v>303</v>
      </c>
      <c r="CH8" s="1" t="s">
        <v>303</v>
      </c>
      <c r="CI8" s="1" t="s">
        <v>303</v>
      </c>
      <c r="CJ8" s="1" t="s">
        <v>303</v>
      </c>
      <c r="CK8" s="1" t="s">
        <v>303</v>
      </c>
      <c r="CL8" s="1" t="s">
        <v>303</v>
      </c>
      <c r="CM8" s="1" t="s">
        <v>303</v>
      </c>
      <c r="CN8" s="1" t="s">
        <v>303</v>
      </c>
      <c r="CO8" s="1" t="s">
        <v>303</v>
      </c>
      <c r="CP8" s="1" t="s">
        <v>303</v>
      </c>
      <c r="CQ8" s="1" t="s">
        <v>303</v>
      </c>
      <c r="CR8" s="1" t="s">
        <v>303</v>
      </c>
      <c r="CS8" s="1" t="s">
        <v>303</v>
      </c>
      <c r="CT8" s="1" t="s">
        <v>303</v>
      </c>
      <c r="CU8" s="1" t="s">
        <v>303</v>
      </c>
      <c r="CV8" s="1" t="s">
        <v>303</v>
      </c>
      <c r="CW8" s="1" t="s">
        <v>303</v>
      </c>
      <c r="CX8" s="1" t="s">
        <v>303</v>
      </c>
      <c r="CY8" s="1" t="s">
        <v>303</v>
      </c>
      <c r="CZ8" s="1" t="s">
        <v>303</v>
      </c>
      <c r="DA8" s="1" t="s">
        <v>303</v>
      </c>
      <c r="DI8" s="1" t="s">
        <v>327</v>
      </c>
      <c r="DJ8" s="81" t="s">
        <v>356</v>
      </c>
    </row>
    <row r="9" spans="1:115">
      <c r="A9" s="19"/>
      <c r="B9" s="19"/>
    </row>
    <row r="10" spans="1:115">
      <c r="A10" s="19"/>
      <c r="B10" s="19"/>
    </row>
    <row r="11" spans="1:115">
      <c r="A11" s="19" t="s">
        <v>38</v>
      </c>
      <c r="B11" s="20" t="s">
        <v>83</v>
      </c>
      <c r="D11" s="1">
        <v>1</v>
      </c>
      <c r="E11" s="1">
        <v>1</v>
      </c>
      <c r="F11" s="1">
        <v>1</v>
      </c>
      <c r="G11" s="1">
        <v>1</v>
      </c>
      <c r="H11" s="1">
        <v>1</v>
      </c>
      <c r="I11" s="1">
        <v>1</v>
      </c>
      <c r="J11" s="1">
        <v>1</v>
      </c>
      <c r="K11" s="1">
        <v>1</v>
      </c>
      <c r="L11" s="1">
        <v>1</v>
      </c>
      <c r="M11" s="1">
        <v>1</v>
      </c>
      <c r="N11" s="1">
        <v>0</v>
      </c>
      <c r="O11" s="1">
        <v>1</v>
      </c>
      <c r="P11" s="1">
        <v>1</v>
      </c>
      <c r="Q11" s="1">
        <v>1</v>
      </c>
      <c r="R11" s="1">
        <v>1</v>
      </c>
      <c r="S11" s="1">
        <v>1</v>
      </c>
      <c r="T11" s="1">
        <v>1</v>
      </c>
      <c r="U11" s="1">
        <v>0</v>
      </c>
      <c r="V11" s="1">
        <v>0</v>
      </c>
      <c r="W11" s="1">
        <v>0</v>
      </c>
      <c r="X11" s="1">
        <v>1</v>
      </c>
      <c r="Y11" s="17">
        <v>1</v>
      </c>
      <c r="Z11" s="17">
        <v>1</v>
      </c>
      <c r="AA11" s="17">
        <v>1</v>
      </c>
      <c r="AB11" s="17">
        <v>1</v>
      </c>
      <c r="AC11" s="17">
        <v>1</v>
      </c>
      <c r="AD11" s="1">
        <v>1</v>
      </c>
      <c r="AE11" s="1">
        <v>1</v>
      </c>
      <c r="AF11" s="1">
        <v>1</v>
      </c>
      <c r="AG11" s="1">
        <v>1</v>
      </c>
      <c r="AH11" s="1">
        <v>1</v>
      </c>
      <c r="AI11" s="1">
        <v>1</v>
      </c>
      <c r="AJ11" s="1">
        <v>1</v>
      </c>
      <c r="AK11" s="1">
        <v>1</v>
      </c>
      <c r="AL11" s="1">
        <v>1</v>
      </c>
      <c r="AM11" s="1">
        <v>1</v>
      </c>
      <c r="AN11" s="1">
        <v>1</v>
      </c>
      <c r="AO11" s="1">
        <v>1</v>
      </c>
      <c r="AP11" s="1">
        <v>1</v>
      </c>
      <c r="AQ11" s="1">
        <v>1</v>
      </c>
      <c r="AR11" s="1">
        <v>1</v>
      </c>
      <c r="AS11" s="1">
        <v>1</v>
      </c>
      <c r="AT11" s="1">
        <v>1</v>
      </c>
      <c r="AU11" s="1">
        <v>1</v>
      </c>
      <c r="AV11" s="1">
        <v>1</v>
      </c>
      <c r="AW11" s="1">
        <v>1</v>
      </c>
      <c r="AX11" s="1">
        <v>1</v>
      </c>
      <c r="AY11" s="1">
        <v>1</v>
      </c>
      <c r="AZ11" s="1">
        <v>1</v>
      </c>
      <c r="BA11" s="1">
        <v>1</v>
      </c>
      <c r="BB11" s="1">
        <v>1</v>
      </c>
      <c r="BC11" s="1">
        <v>1</v>
      </c>
      <c r="BD11" s="1">
        <v>1</v>
      </c>
      <c r="BE11" s="1">
        <v>0</v>
      </c>
      <c r="BF11" s="1">
        <v>0</v>
      </c>
      <c r="BG11" s="1">
        <v>1</v>
      </c>
      <c r="BH11" s="1">
        <v>1</v>
      </c>
      <c r="BI11" s="1">
        <v>1</v>
      </c>
      <c r="BJ11" s="1">
        <v>1</v>
      </c>
      <c r="BK11" s="1">
        <v>1</v>
      </c>
      <c r="BL11" s="1">
        <v>1</v>
      </c>
      <c r="BM11" s="1">
        <v>1</v>
      </c>
      <c r="BN11" s="1">
        <v>1</v>
      </c>
      <c r="BO11" s="1">
        <v>1</v>
      </c>
      <c r="BP11" s="1">
        <v>1</v>
      </c>
      <c r="BQ11" s="1">
        <v>1</v>
      </c>
      <c r="BR11" s="1">
        <v>1</v>
      </c>
      <c r="BS11" s="1">
        <v>1</v>
      </c>
      <c r="BT11" s="1">
        <v>1</v>
      </c>
      <c r="BU11" s="1">
        <v>1</v>
      </c>
      <c r="BV11" s="1">
        <v>1</v>
      </c>
      <c r="BW11" s="1">
        <v>1</v>
      </c>
      <c r="BX11" s="1">
        <v>1</v>
      </c>
      <c r="BY11" s="1">
        <v>1</v>
      </c>
      <c r="BZ11" s="1">
        <v>1</v>
      </c>
      <c r="CA11" s="1">
        <v>1</v>
      </c>
      <c r="CB11" s="1">
        <v>1</v>
      </c>
      <c r="CC11" s="1">
        <v>1</v>
      </c>
      <c r="CD11" s="1">
        <v>1</v>
      </c>
      <c r="CE11" s="1">
        <v>1</v>
      </c>
      <c r="CF11" s="1">
        <v>1</v>
      </c>
      <c r="CG11" s="1">
        <v>1</v>
      </c>
      <c r="CH11" s="1">
        <v>1</v>
      </c>
      <c r="CI11" s="1">
        <v>1</v>
      </c>
      <c r="CJ11" s="1">
        <v>1</v>
      </c>
      <c r="CK11" s="1">
        <v>1</v>
      </c>
      <c r="CL11" s="1">
        <v>1</v>
      </c>
      <c r="CM11" s="1">
        <v>1</v>
      </c>
      <c r="CN11" s="1">
        <v>1</v>
      </c>
      <c r="CO11" s="1">
        <v>1</v>
      </c>
      <c r="CP11" s="1">
        <v>1</v>
      </c>
      <c r="CQ11" s="1">
        <v>1</v>
      </c>
      <c r="CR11" s="1">
        <v>1</v>
      </c>
      <c r="CS11" s="1">
        <v>1</v>
      </c>
      <c r="CT11" s="1">
        <v>1</v>
      </c>
      <c r="CU11" s="1">
        <v>1</v>
      </c>
      <c r="CV11" s="1">
        <v>1</v>
      </c>
      <c r="CW11" s="1">
        <v>1</v>
      </c>
      <c r="CX11" s="1">
        <v>1</v>
      </c>
      <c r="CY11" s="1">
        <v>1</v>
      </c>
      <c r="CZ11" s="1">
        <v>1</v>
      </c>
      <c r="DA11" s="1">
        <v>1</v>
      </c>
      <c r="DB11" s="1">
        <v>0</v>
      </c>
      <c r="DC11" s="1">
        <v>0</v>
      </c>
      <c r="DD11" s="1">
        <v>0</v>
      </c>
      <c r="DE11" s="1">
        <v>0</v>
      </c>
      <c r="DF11" s="1">
        <v>0</v>
      </c>
      <c r="DG11" s="1">
        <v>0</v>
      </c>
      <c r="DH11" s="1">
        <v>0</v>
      </c>
      <c r="DI11" s="1">
        <v>1</v>
      </c>
      <c r="DJ11" s="1">
        <v>1</v>
      </c>
    </row>
    <row r="12" spans="1:115" ht="18.5">
      <c r="A12" s="19"/>
      <c r="B12" s="20" t="s">
        <v>84</v>
      </c>
      <c r="D12" s="1">
        <v>1</v>
      </c>
      <c r="E12" s="1">
        <v>1</v>
      </c>
      <c r="F12" s="1">
        <v>1</v>
      </c>
      <c r="G12" s="1">
        <v>1</v>
      </c>
      <c r="H12" s="1">
        <v>1</v>
      </c>
      <c r="I12" s="1">
        <v>1</v>
      </c>
      <c r="J12" s="1">
        <v>1</v>
      </c>
      <c r="K12" s="1">
        <v>1</v>
      </c>
      <c r="L12" s="1">
        <v>1</v>
      </c>
      <c r="M12" s="1">
        <v>1</v>
      </c>
      <c r="N12" s="1">
        <v>0</v>
      </c>
      <c r="O12" s="1">
        <v>1</v>
      </c>
      <c r="P12" s="1">
        <v>1</v>
      </c>
      <c r="Q12" s="1">
        <v>1</v>
      </c>
      <c r="R12" s="1">
        <v>1</v>
      </c>
      <c r="S12" s="1">
        <v>1</v>
      </c>
      <c r="T12" s="1">
        <v>1</v>
      </c>
      <c r="U12" s="1">
        <v>0</v>
      </c>
      <c r="V12" s="1">
        <v>0</v>
      </c>
      <c r="W12" s="1">
        <v>0</v>
      </c>
      <c r="X12" s="1">
        <v>1</v>
      </c>
      <c r="Y12" s="17">
        <v>1</v>
      </c>
      <c r="Z12" s="17">
        <v>1</v>
      </c>
      <c r="AA12" s="17">
        <v>1</v>
      </c>
      <c r="AB12" s="17">
        <v>1</v>
      </c>
      <c r="AC12" s="17">
        <v>1</v>
      </c>
      <c r="AD12" s="1">
        <v>1</v>
      </c>
      <c r="AE12" s="1">
        <v>1</v>
      </c>
      <c r="AF12" s="1">
        <v>1</v>
      </c>
      <c r="AG12" s="1">
        <v>1</v>
      </c>
      <c r="AH12" s="1">
        <v>0</v>
      </c>
      <c r="AI12" s="1">
        <v>1</v>
      </c>
      <c r="AJ12" s="1">
        <v>1</v>
      </c>
      <c r="AK12" s="1">
        <v>1</v>
      </c>
      <c r="AL12" s="1">
        <v>1</v>
      </c>
      <c r="AM12" s="1">
        <v>1</v>
      </c>
      <c r="AN12" s="1">
        <v>1</v>
      </c>
      <c r="AO12" s="1">
        <v>1</v>
      </c>
      <c r="AP12" s="1">
        <v>1</v>
      </c>
      <c r="AQ12" s="1">
        <v>1</v>
      </c>
      <c r="AR12" s="1">
        <v>1</v>
      </c>
      <c r="AS12" s="1">
        <v>1</v>
      </c>
      <c r="AT12" s="1">
        <v>1</v>
      </c>
      <c r="AU12" s="1">
        <v>1</v>
      </c>
      <c r="AV12" s="1">
        <v>1</v>
      </c>
      <c r="AW12" s="1">
        <v>1</v>
      </c>
      <c r="AX12" s="1">
        <v>1</v>
      </c>
      <c r="AY12" s="1">
        <v>1</v>
      </c>
      <c r="AZ12" s="1">
        <v>1</v>
      </c>
      <c r="BA12" s="1">
        <v>1</v>
      </c>
      <c r="BB12" s="1">
        <v>1</v>
      </c>
      <c r="BC12" s="1">
        <v>1</v>
      </c>
      <c r="BD12" s="1">
        <v>1</v>
      </c>
      <c r="BE12" s="1">
        <v>0</v>
      </c>
      <c r="BF12" s="1">
        <v>0</v>
      </c>
      <c r="BG12" s="1">
        <v>1</v>
      </c>
      <c r="BH12" s="1">
        <v>1</v>
      </c>
      <c r="BI12" s="1">
        <v>1</v>
      </c>
      <c r="BJ12" s="1">
        <v>1</v>
      </c>
      <c r="BK12" s="1">
        <v>1</v>
      </c>
      <c r="BL12" s="1">
        <v>1</v>
      </c>
      <c r="BM12" s="1">
        <v>1</v>
      </c>
      <c r="BN12" s="1">
        <v>1</v>
      </c>
      <c r="BO12" s="1">
        <v>1</v>
      </c>
      <c r="BP12" s="1">
        <v>1</v>
      </c>
      <c r="BQ12" s="1">
        <v>1</v>
      </c>
      <c r="BR12" s="1">
        <v>1</v>
      </c>
      <c r="BS12" s="1">
        <v>1</v>
      </c>
      <c r="BT12" s="1">
        <v>1</v>
      </c>
      <c r="BU12" s="1">
        <v>1</v>
      </c>
      <c r="BV12" s="1">
        <v>1</v>
      </c>
      <c r="BW12" s="1">
        <v>1</v>
      </c>
      <c r="BX12" s="1">
        <v>1</v>
      </c>
      <c r="BY12" s="1">
        <v>1</v>
      </c>
      <c r="BZ12" s="1">
        <v>1</v>
      </c>
      <c r="CA12" s="1">
        <v>1</v>
      </c>
      <c r="CB12" s="1">
        <v>1</v>
      </c>
      <c r="CC12" s="1">
        <v>1</v>
      </c>
      <c r="CD12" s="1">
        <v>1</v>
      </c>
      <c r="CE12" s="1">
        <v>1</v>
      </c>
      <c r="CF12" s="1">
        <v>1</v>
      </c>
      <c r="CG12" s="1">
        <v>1</v>
      </c>
      <c r="CH12" s="1">
        <v>1</v>
      </c>
      <c r="CI12" s="1">
        <v>1</v>
      </c>
      <c r="CJ12" s="1">
        <v>1</v>
      </c>
      <c r="CK12" s="1">
        <v>1</v>
      </c>
      <c r="CL12" s="1">
        <v>1</v>
      </c>
      <c r="CM12" s="1">
        <v>1</v>
      </c>
      <c r="CN12" s="1">
        <v>1</v>
      </c>
      <c r="CO12" s="1">
        <v>1</v>
      </c>
      <c r="CP12" s="1">
        <v>1</v>
      </c>
      <c r="CQ12" s="1">
        <v>1</v>
      </c>
      <c r="CR12" s="1">
        <v>1</v>
      </c>
      <c r="CS12" s="1">
        <v>1</v>
      </c>
      <c r="CT12" s="1">
        <v>1</v>
      </c>
      <c r="CU12" s="1">
        <v>1</v>
      </c>
      <c r="CV12" s="1">
        <v>1</v>
      </c>
      <c r="CW12" s="1">
        <v>1</v>
      </c>
      <c r="CX12" s="1">
        <v>1</v>
      </c>
      <c r="CY12" s="1">
        <v>1</v>
      </c>
      <c r="CZ12" s="1">
        <v>1</v>
      </c>
      <c r="DA12" s="1">
        <v>1</v>
      </c>
      <c r="DB12" s="1">
        <v>0</v>
      </c>
      <c r="DC12" s="1">
        <v>0</v>
      </c>
      <c r="DD12" s="1">
        <v>0</v>
      </c>
      <c r="DE12" s="1">
        <v>0</v>
      </c>
      <c r="DF12" s="1">
        <v>0</v>
      </c>
      <c r="DG12" s="1">
        <v>0</v>
      </c>
      <c r="DH12" s="1">
        <v>0</v>
      </c>
      <c r="DI12" s="1">
        <v>1</v>
      </c>
      <c r="DJ12" s="1">
        <v>1</v>
      </c>
      <c r="DK12" s="82"/>
    </row>
    <row r="13" spans="1:115" ht="18.5">
      <c r="A13" s="19"/>
      <c r="B13" s="19"/>
      <c r="DK13" s="82"/>
    </row>
    <row r="14" spans="1:115">
      <c r="A14" s="19" t="s">
        <v>85</v>
      </c>
      <c r="B14" s="20" t="s">
        <v>23</v>
      </c>
      <c r="D14" s="1">
        <v>1989</v>
      </c>
      <c r="E14" s="1">
        <v>1989</v>
      </c>
      <c r="F14" s="1">
        <v>1989</v>
      </c>
      <c r="G14" s="1">
        <v>1989</v>
      </c>
      <c r="H14" s="1">
        <v>2002</v>
      </c>
      <c r="I14" s="1">
        <v>2002</v>
      </c>
      <c r="J14" s="1">
        <v>2002</v>
      </c>
      <c r="K14" s="1">
        <v>2002</v>
      </c>
      <c r="L14" s="1">
        <v>2002</v>
      </c>
      <c r="M14" s="1">
        <v>2002</v>
      </c>
      <c r="N14" s="1">
        <v>2005</v>
      </c>
      <c r="O14" s="1">
        <v>2000</v>
      </c>
      <c r="P14" s="1">
        <v>2000</v>
      </c>
      <c r="Q14" s="5">
        <v>2004</v>
      </c>
      <c r="R14" s="5">
        <v>2004</v>
      </c>
      <c r="S14" s="5">
        <v>2004</v>
      </c>
      <c r="T14" s="5">
        <v>2004</v>
      </c>
      <c r="U14" s="1">
        <v>2002</v>
      </c>
      <c r="V14" s="1">
        <v>2002</v>
      </c>
      <c r="W14" s="1">
        <v>2002</v>
      </c>
      <c r="X14" s="16">
        <v>2001.5</v>
      </c>
      <c r="Y14" s="1">
        <v>2001.5</v>
      </c>
      <c r="Z14" s="1">
        <v>2001.5</v>
      </c>
      <c r="AA14" s="1">
        <v>2001.5</v>
      </c>
      <c r="AB14" s="1">
        <v>2001.5</v>
      </c>
      <c r="AC14" s="1">
        <v>2001.5</v>
      </c>
      <c r="AD14" s="15">
        <v>2002</v>
      </c>
      <c r="AE14" s="15">
        <v>2002</v>
      </c>
      <c r="AF14" s="15">
        <v>2002</v>
      </c>
      <c r="AG14" s="15">
        <v>2002</v>
      </c>
      <c r="AH14" s="1">
        <v>1998</v>
      </c>
      <c r="AI14" s="1">
        <v>2008</v>
      </c>
      <c r="AJ14" s="1">
        <v>2008</v>
      </c>
      <c r="AK14" s="1">
        <v>2008</v>
      </c>
      <c r="AL14" s="1">
        <v>2008</v>
      </c>
      <c r="AM14" s="1">
        <v>2008</v>
      </c>
      <c r="AN14" s="1">
        <v>2008</v>
      </c>
      <c r="AO14" s="1">
        <v>2008</v>
      </c>
      <c r="AP14" s="1">
        <v>2008</v>
      </c>
      <c r="AQ14" s="1">
        <v>2008</v>
      </c>
      <c r="AR14" s="1">
        <v>2008</v>
      </c>
      <c r="AS14" s="1">
        <v>2008</v>
      </c>
      <c r="AT14" s="1">
        <v>2008</v>
      </c>
      <c r="AU14" s="1">
        <v>2008</v>
      </c>
      <c r="AV14" s="1">
        <v>2008</v>
      </c>
      <c r="AW14" s="1">
        <v>2008</v>
      </c>
      <c r="AX14" s="1">
        <v>2008</v>
      </c>
      <c r="AY14" s="1">
        <v>2003</v>
      </c>
      <c r="AZ14" s="1">
        <v>2003</v>
      </c>
      <c r="BA14" s="1">
        <v>2003</v>
      </c>
      <c r="BB14" s="1">
        <v>2003</v>
      </c>
      <c r="BC14" s="1">
        <v>2003</v>
      </c>
      <c r="BD14" s="1">
        <v>2003</v>
      </c>
      <c r="BE14" s="1">
        <v>1998</v>
      </c>
      <c r="BF14" s="1">
        <v>1998</v>
      </c>
      <c r="BG14" s="1">
        <v>2001</v>
      </c>
      <c r="BH14" s="1">
        <v>2001</v>
      </c>
      <c r="BI14" s="1">
        <v>2001</v>
      </c>
      <c r="BJ14" s="1">
        <v>2001</v>
      </c>
      <c r="BK14" s="1">
        <v>2001</v>
      </c>
      <c r="BL14" s="1">
        <v>2001</v>
      </c>
      <c r="BM14" s="1">
        <v>2001</v>
      </c>
      <c r="BN14" s="1">
        <v>1989</v>
      </c>
      <c r="BO14" s="1">
        <v>1989</v>
      </c>
      <c r="BP14" s="1">
        <v>1991.5</v>
      </c>
      <c r="BQ14" s="1">
        <v>1997.5</v>
      </c>
      <c r="BR14" s="1">
        <v>1989</v>
      </c>
      <c r="BS14" s="1">
        <v>1989</v>
      </c>
      <c r="BT14" s="1">
        <v>1989</v>
      </c>
      <c r="BU14" s="1">
        <v>1989</v>
      </c>
      <c r="BV14" s="1">
        <v>1996</v>
      </c>
      <c r="BW14" s="1">
        <v>1996</v>
      </c>
      <c r="BX14" s="1">
        <v>1996</v>
      </c>
      <c r="BY14" s="1">
        <v>1996</v>
      </c>
      <c r="BZ14" s="1">
        <v>1996</v>
      </c>
      <c r="CA14" s="1">
        <v>1996</v>
      </c>
      <c r="CB14" s="1">
        <v>1996</v>
      </c>
      <c r="CC14" s="1">
        <v>1996</v>
      </c>
      <c r="CD14" s="1">
        <v>1996</v>
      </c>
      <c r="CE14" s="1">
        <v>1996</v>
      </c>
      <c r="CF14" s="1">
        <v>1996</v>
      </c>
      <c r="CG14" s="1">
        <v>1996</v>
      </c>
      <c r="CH14" s="1">
        <v>1996</v>
      </c>
      <c r="CI14" s="1">
        <v>1996</v>
      </c>
      <c r="CJ14" s="1">
        <v>1996</v>
      </c>
      <c r="CK14" s="1">
        <v>1996</v>
      </c>
      <c r="CL14" s="1">
        <v>1996</v>
      </c>
      <c r="CM14" s="1">
        <v>1996</v>
      </c>
      <c r="CN14" s="1">
        <v>1996</v>
      </c>
      <c r="CO14" s="1">
        <v>1996</v>
      </c>
      <c r="CP14" s="1">
        <v>1996</v>
      </c>
      <c r="CQ14" s="1">
        <v>1996</v>
      </c>
      <c r="CR14" s="1">
        <v>1996</v>
      </c>
      <c r="CS14" s="1">
        <v>1996</v>
      </c>
      <c r="CT14" s="1">
        <v>1996</v>
      </c>
      <c r="CU14" s="1">
        <v>1996</v>
      </c>
      <c r="CV14" s="1">
        <v>1996</v>
      </c>
      <c r="CW14" s="1">
        <v>1996</v>
      </c>
      <c r="CX14" s="1">
        <v>1996</v>
      </c>
      <c r="CY14" s="1">
        <v>1996</v>
      </c>
      <c r="CZ14" s="1">
        <v>1996</v>
      </c>
      <c r="DA14" s="1">
        <v>1996</v>
      </c>
      <c r="DB14" s="1">
        <v>1998</v>
      </c>
      <c r="DC14" s="1">
        <v>1998</v>
      </c>
      <c r="DD14" s="1">
        <v>1998</v>
      </c>
      <c r="DE14" s="1">
        <v>1998</v>
      </c>
      <c r="DF14" s="1">
        <v>2001</v>
      </c>
      <c r="DG14" s="1">
        <v>2001</v>
      </c>
      <c r="DH14" s="1">
        <v>2001</v>
      </c>
      <c r="DI14" s="1">
        <v>1997</v>
      </c>
    </row>
    <row r="15" spans="1:115">
      <c r="A15" s="19"/>
      <c r="B15" s="19" t="s">
        <v>0</v>
      </c>
      <c r="D15" s="3" t="s">
        <v>86</v>
      </c>
      <c r="E15" s="3" t="s">
        <v>86</v>
      </c>
      <c r="F15" s="3" t="s">
        <v>86</v>
      </c>
      <c r="G15" s="1" t="s">
        <v>86</v>
      </c>
      <c r="H15" s="3" t="s">
        <v>87</v>
      </c>
      <c r="I15" s="3" t="s">
        <v>87</v>
      </c>
      <c r="J15" s="3" t="s">
        <v>87</v>
      </c>
      <c r="K15" s="3" t="s">
        <v>87</v>
      </c>
      <c r="L15" s="3" t="s">
        <v>87</v>
      </c>
      <c r="M15" s="3" t="s">
        <v>87</v>
      </c>
      <c r="N15" s="3" t="s">
        <v>88</v>
      </c>
      <c r="O15" s="45" t="s">
        <v>255</v>
      </c>
      <c r="P15" s="45" t="s">
        <v>255</v>
      </c>
      <c r="Q15" s="5" t="s">
        <v>253</v>
      </c>
      <c r="R15" s="5" t="s">
        <v>253</v>
      </c>
      <c r="S15" s="5" t="s">
        <v>253</v>
      </c>
      <c r="T15" s="5" t="s">
        <v>253</v>
      </c>
      <c r="U15" s="1" t="s">
        <v>89</v>
      </c>
      <c r="V15" s="1" t="s">
        <v>89</v>
      </c>
      <c r="W15" s="1" t="s">
        <v>89</v>
      </c>
      <c r="X15" s="3" t="s">
        <v>90</v>
      </c>
      <c r="Y15" s="1" t="s">
        <v>90</v>
      </c>
      <c r="Z15" s="1" t="s">
        <v>90</v>
      </c>
      <c r="AA15" s="1" t="s">
        <v>90</v>
      </c>
      <c r="AB15" s="1" t="s">
        <v>90</v>
      </c>
      <c r="AC15" s="1" t="s">
        <v>90</v>
      </c>
      <c r="AD15" s="14" t="s">
        <v>91</v>
      </c>
      <c r="AE15" s="14" t="s">
        <v>91</v>
      </c>
      <c r="AF15" s="14" t="s">
        <v>91</v>
      </c>
      <c r="AG15" s="14" t="s">
        <v>91</v>
      </c>
      <c r="AH15" s="1" t="s">
        <v>92</v>
      </c>
      <c r="AI15" s="1" t="s">
        <v>93</v>
      </c>
      <c r="AJ15" s="1" t="s">
        <v>93</v>
      </c>
      <c r="AK15" s="1" t="s">
        <v>93</v>
      </c>
      <c r="AL15" s="1" t="s">
        <v>93</v>
      </c>
      <c r="AM15" s="1" t="s">
        <v>93</v>
      </c>
      <c r="AN15" s="1" t="s">
        <v>93</v>
      </c>
      <c r="AO15" s="1" t="s">
        <v>93</v>
      </c>
      <c r="AP15" s="1" t="s">
        <v>93</v>
      </c>
      <c r="AQ15" s="1" t="s">
        <v>93</v>
      </c>
      <c r="AR15" s="1" t="s">
        <v>93</v>
      </c>
      <c r="AS15" s="1" t="s">
        <v>93</v>
      </c>
      <c r="AT15" s="1" t="s">
        <v>93</v>
      </c>
      <c r="AU15" s="1" t="s">
        <v>93</v>
      </c>
      <c r="AV15" s="1" t="s">
        <v>93</v>
      </c>
      <c r="AW15" s="1" t="s">
        <v>93</v>
      </c>
      <c r="AX15" s="1" t="s">
        <v>93</v>
      </c>
      <c r="AY15" s="1" t="s">
        <v>94</v>
      </c>
      <c r="AZ15" s="1" t="s">
        <v>94</v>
      </c>
      <c r="BA15" s="1" t="s">
        <v>94</v>
      </c>
      <c r="BB15" s="1" t="s">
        <v>94</v>
      </c>
      <c r="BC15" s="1" t="s">
        <v>94</v>
      </c>
      <c r="BD15" s="1" t="s">
        <v>94</v>
      </c>
      <c r="BE15" s="1" t="s">
        <v>95</v>
      </c>
      <c r="BF15" s="1" t="s">
        <v>95</v>
      </c>
      <c r="BG15" s="1" t="s">
        <v>96</v>
      </c>
      <c r="BH15" s="1" t="s">
        <v>96</v>
      </c>
      <c r="BI15" s="1" t="s">
        <v>96</v>
      </c>
      <c r="BJ15" s="1" t="s">
        <v>96</v>
      </c>
      <c r="BK15" s="1">
        <v>2001</v>
      </c>
      <c r="BL15" s="1">
        <v>2001</v>
      </c>
      <c r="BM15" s="1">
        <v>2001</v>
      </c>
      <c r="BN15" s="14" t="s">
        <v>246</v>
      </c>
      <c r="BO15" s="1" t="s">
        <v>236</v>
      </c>
      <c r="BP15" s="1" t="s">
        <v>235</v>
      </c>
      <c r="BQ15" s="1" t="s">
        <v>234</v>
      </c>
      <c r="BR15" s="1" t="s">
        <v>233</v>
      </c>
      <c r="BS15" s="1" t="s">
        <v>233</v>
      </c>
      <c r="BT15" s="1" t="s">
        <v>233</v>
      </c>
      <c r="BU15" s="1" t="s">
        <v>233</v>
      </c>
      <c r="BV15" s="5" t="s">
        <v>311</v>
      </c>
      <c r="BW15" s="5" t="s">
        <v>311</v>
      </c>
      <c r="BX15" s="5" t="s">
        <v>311</v>
      </c>
      <c r="BY15" s="5" t="s">
        <v>311</v>
      </c>
      <c r="BZ15" s="5" t="s">
        <v>311</v>
      </c>
      <c r="CA15" s="5" t="s">
        <v>311</v>
      </c>
      <c r="CB15" s="5" t="s">
        <v>311</v>
      </c>
      <c r="CC15" s="5" t="s">
        <v>311</v>
      </c>
      <c r="CD15" s="5" t="s">
        <v>311</v>
      </c>
      <c r="CE15" s="5" t="s">
        <v>311</v>
      </c>
      <c r="CF15" s="5" t="s">
        <v>311</v>
      </c>
      <c r="CG15" s="5" t="s">
        <v>311</v>
      </c>
      <c r="CH15" s="5" t="s">
        <v>311</v>
      </c>
      <c r="CI15" s="5" t="s">
        <v>311</v>
      </c>
      <c r="CJ15" s="5" t="s">
        <v>311</v>
      </c>
      <c r="CK15" s="5" t="s">
        <v>311</v>
      </c>
      <c r="CL15" s="5" t="s">
        <v>311</v>
      </c>
      <c r="CM15" s="5" t="s">
        <v>311</v>
      </c>
      <c r="CN15" s="5" t="s">
        <v>311</v>
      </c>
      <c r="CO15" s="5" t="s">
        <v>311</v>
      </c>
      <c r="CP15" s="5" t="s">
        <v>311</v>
      </c>
      <c r="CQ15" s="5" t="s">
        <v>311</v>
      </c>
      <c r="CR15" s="5" t="s">
        <v>311</v>
      </c>
      <c r="CS15" s="5" t="s">
        <v>311</v>
      </c>
      <c r="CT15" s="5" t="s">
        <v>311</v>
      </c>
      <c r="CU15" s="5" t="s">
        <v>311</v>
      </c>
      <c r="CV15" s="5" t="s">
        <v>311</v>
      </c>
      <c r="CW15" s="5" t="s">
        <v>311</v>
      </c>
      <c r="CX15" s="5" t="s">
        <v>311</v>
      </c>
      <c r="CY15" s="5" t="s">
        <v>311</v>
      </c>
      <c r="CZ15" s="5" t="s">
        <v>311</v>
      </c>
      <c r="DA15" s="5" t="s">
        <v>311</v>
      </c>
      <c r="DB15" s="1">
        <v>1998</v>
      </c>
      <c r="DC15" s="1">
        <v>1998</v>
      </c>
      <c r="DD15" s="1">
        <v>1998</v>
      </c>
      <c r="DE15" s="1">
        <v>1998</v>
      </c>
      <c r="DF15" s="1">
        <v>2001</v>
      </c>
      <c r="DG15" s="1">
        <v>2001</v>
      </c>
      <c r="DH15" s="1">
        <v>2001</v>
      </c>
      <c r="DI15" s="1">
        <v>1997</v>
      </c>
    </row>
    <row r="16" spans="1:115">
      <c r="A16" s="19"/>
      <c r="B16" s="19"/>
    </row>
    <row r="17" spans="1:114">
      <c r="A17" s="19" t="s">
        <v>97</v>
      </c>
      <c r="B17" s="20" t="s">
        <v>98</v>
      </c>
      <c r="N17" s="1">
        <v>1</v>
      </c>
      <c r="O17" s="1">
        <v>1</v>
      </c>
      <c r="P17" s="1">
        <v>1</v>
      </c>
      <c r="U17" s="1">
        <v>1</v>
      </c>
      <c r="V17" s="1">
        <v>1</v>
      </c>
      <c r="W17" s="1">
        <v>1</v>
      </c>
      <c r="X17" s="1">
        <v>1</v>
      </c>
      <c r="Y17" s="1">
        <v>1</v>
      </c>
      <c r="Z17" s="1">
        <v>1</v>
      </c>
      <c r="AA17" s="1">
        <v>1</v>
      </c>
      <c r="AB17" s="1">
        <v>1</v>
      </c>
      <c r="AC17" s="1">
        <v>1</v>
      </c>
      <c r="AD17" s="1">
        <v>1</v>
      </c>
      <c r="AE17" s="1">
        <v>1</v>
      </c>
      <c r="AF17" s="1">
        <v>1</v>
      </c>
      <c r="AG17" s="1">
        <v>1</v>
      </c>
    </row>
    <row r="18" spans="1:114">
      <c r="A18" s="21"/>
      <c r="B18" s="20" t="s">
        <v>99</v>
      </c>
      <c r="AY18" s="1">
        <v>1</v>
      </c>
      <c r="AZ18" s="1">
        <v>1</v>
      </c>
      <c r="BA18" s="1">
        <v>1</v>
      </c>
      <c r="BB18" s="1">
        <v>1</v>
      </c>
      <c r="BC18" s="1">
        <v>1</v>
      </c>
      <c r="BD18" s="1">
        <v>1</v>
      </c>
      <c r="BH18" s="1">
        <v>1</v>
      </c>
      <c r="BJ18" s="1">
        <v>1</v>
      </c>
      <c r="BN18" s="1">
        <v>1</v>
      </c>
      <c r="BO18" s="1">
        <v>1</v>
      </c>
      <c r="BP18" s="1">
        <v>1</v>
      </c>
      <c r="BQ18" s="1">
        <v>1</v>
      </c>
      <c r="BR18" s="1">
        <v>1</v>
      </c>
      <c r="BS18" s="1">
        <v>1</v>
      </c>
      <c r="BT18" s="1">
        <v>1</v>
      </c>
      <c r="BU18" s="1">
        <v>1</v>
      </c>
    </row>
    <row r="19" spans="1:114">
      <c r="A19" s="21"/>
      <c r="B19" s="20" t="s">
        <v>100</v>
      </c>
      <c r="N19" s="1">
        <v>1</v>
      </c>
      <c r="BV19" s="1">
        <v>1</v>
      </c>
      <c r="BW19" s="1">
        <v>1</v>
      </c>
      <c r="BX19" s="1">
        <v>1</v>
      </c>
      <c r="BY19" s="1">
        <v>1</v>
      </c>
      <c r="BZ19" s="1">
        <v>1</v>
      </c>
      <c r="CA19" s="1">
        <v>1</v>
      </c>
      <c r="CB19" s="1">
        <v>1</v>
      </c>
      <c r="CC19" s="1">
        <v>1</v>
      </c>
      <c r="CD19" s="1">
        <v>1</v>
      </c>
      <c r="CE19" s="1">
        <v>1</v>
      </c>
      <c r="CF19" s="1">
        <v>1</v>
      </c>
      <c r="CG19" s="1">
        <v>1</v>
      </c>
      <c r="CH19" s="1">
        <v>1</v>
      </c>
      <c r="CI19" s="1">
        <v>1</v>
      </c>
      <c r="CJ19" s="1">
        <v>1</v>
      </c>
      <c r="CK19" s="1">
        <v>1</v>
      </c>
      <c r="CL19" s="1">
        <v>1</v>
      </c>
      <c r="CM19" s="1">
        <v>1</v>
      </c>
      <c r="CN19" s="1">
        <v>1</v>
      </c>
      <c r="CO19" s="1">
        <v>1</v>
      </c>
      <c r="CP19" s="1">
        <v>1</v>
      </c>
      <c r="CQ19" s="1">
        <v>1</v>
      </c>
      <c r="CR19" s="1">
        <v>1</v>
      </c>
      <c r="CS19" s="1">
        <v>1</v>
      </c>
      <c r="CT19" s="1">
        <v>1</v>
      </c>
      <c r="CU19" s="1">
        <v>1</v>
      </c>
      <c r="CV19" s="1">
        <v>1</v>
      </c>
      <c r="CW19" s="1">
        <v>1</v>
      </c>
      <c r="CX19" s="1">
        <v>1</v>
      </c>
      <c r="CY19" s="1">
        <v>1</v>
      </c>
      <c r="CZ19" s="1">
        <v>1</v>
      </c>
      <c r="DA19" s="1">
        <v>1</v>
      </c>
    </row>
    <row r="20" spans="1:114">
      <c r="A20" s="21"/>
      <c r="B20" s="20" t="s">
        <v>101</v>
      </c>
    </row>
    <row r="21" spans="1:114">
      <c r="A21" s="21"/>
      <c r="B21" s="20" t="s">
        <v>102</v>
      </c>
      <c r="O21" s="1">
        <v>1</v>
      </c>
      <c r="P21" s="1">
        <v>1</v>
      </c>
      <c r="U21" s="1">
        <v>1</v>
      </c>
      <c r="V21" s="1">
        <v>1</v>
      </c>
      <c r="W21" s="1">
        <v>1</v>
      </c>
      <c r="X21" s="1">
        <v>1</v>
      </c>
      <c r="Y21" s="1">
        <v>1</v>
      </c>
      <c r="Z21" s="1">
        <v>1</v>
      </c>
      <c r="AA21" s="1">
        <v>1</v>
      </c>
      <c r="AB21" s="1">
        <v>1</v>
      </c>
      <c r="AC21" s="1">
        <v>1</v>
      </c>
      <c r="AD21" s="1">
        <v>1</v>
      </c>
      <c r="AE21" s="1">
        <v>1</v>
      </c>
      <c r="AF21" s="1">
        <v>1</v>
      </c>
      <c r="AG21" s="1">
        <v>1</v>
      </c>
      <c r="BE21" s="1">
        <v>1</v>
      </c>
      <c r="BF21" s="1">
        <v>1</v>
      </c>
    </row>
    <row r="22" spans="1:114">
      <c r="A22" s="19"/>
      <c r="B22" s="20" t="s">
        <v>103</v>
      </c>
      <c r="D22" s="1">
        <v>1</v>
      </c>
      <c r="E22" s="1">
        <v>1</v>
      </c>
      <c r="F22" s="1">
        <v>1</v>
      </c>
      <c r="G22" s="1">
        <v>1</v>
      </c>
      <c r="H22" s="1">
        <v>1</v>
      </c>
      <c r="I22" s="1">
        <v>1</v>
      </c>
      <c r="J22" s="1">
        <v>1</v>
      </c>
      <c r="K22" s="1">
        <v>1</v>
      </c>
      <c r="L22" s="1">
        <v>1</v>
      </c>
      <c r="M22" s="1">
        <v>1</v>
      </c>
      <c r="Q22" s="1">
        <v>1</v>
      </c>
      <c r="R22" s="1">
        <v>1</v>
      </c>
      <c r="S22" s="1">
        <v>1</v>
      </c>
      <c r="T22" s="1">
        <v>1</v>
      </c>
      <c r="AH22" s="1">
        <v>1</v>
      </c>
      <c r="AI22" s="1">
        <v>1</v>
      </c>
      <c r="AJ22" s="1">
        <v>1</v>
      </c>
      <c r="AK22" s="1">
        <v>1</v>
      </c>
      <c r="AL22" s="1">
        <v>1</v>
      </c>
      <c r="AM22" s="1">
        <v>1</v>
      </c>
      <c r="AN22" s="1">
        <v>1</v>
      </c>
      <c r="AO22" s="1">
        <v>1</v>
      </c>
      <c r="AP22" s="1">
        <v>1</v>
      </c>
      <c r="AQ22" s="1">
        <v>1</v>
      </c>
      <c r="AR22" s="1">
        <v>1</v>
      </c>
      <c r="AS22" s="1">
        <v>1</v>
      </c>
      <c r="AT22" s="1">
        <v>1</v>
      </c>
      <c r="AU22" s="1">
        <v>1</v>
      </c>
      <c r="AV22" s="1">
        <v>1</v>
      </c>
      <c r="AW22" s="1">
        <v>1</v>
      </c>
      <c r="AX22" s="1">
        <v>1</v>
      </c>
      <c r="BK22" s="1">
        <v>1</v>
      </c>
      <c r="BL22" s="1">
        <v>1</v>
      </c>
      <c r="BM22" s="1">
        <v>1</v>
      </c>
      <c r="BN22" s="1">
        <v>1</v>
      </c>
      <c r="BO22" s="1">
        <v>1</v>
      </c>
      <c r="BP22" s="1">
        <v>1</v>
      </c>
      <c r="BQ22" s="1">
        <v>1</v>
      </c>
      <c r="BR22" s="1">
        <v>1</v>
      </c>
      <c r="BS22" s="1">
        <v>1</v>
      </c>
      <c r="BT22" s="1">
        <v>1</v>
      </c>
      <c r="BU22" s="1">
        <v>1</v>
      </c>
      <c r="DB22" s="1">
        <v>1</v>
      </c>
      <c r="DC22" s="1">
        <v>1</v>
      </c>
      <c r="DD22" s="1">
        <v>1</v>
      </c>
      <c r="DE22" s="1">
        <v>1</v>
      </c>
      <c r="DF22" s="1">
        <v>1</v>
      </c>
      <c r="DG22" s="1">
        <v>1</v>
      </c>
      <c r="DH22" s="1">
        <v>1</v>
      </c>
      <c r="DI22" s="1">
        <v>1</v>
      </c>
    </row>
    <row r="23" spans="1:114">
      <c r="A23" s="19"/>
      <c r="B23" s="20" t="s">
        <v>104</v>
      </c>
      <c r="DJ23" s="1">
        <v>1</v>
      </c>
    </row>
    <row r="24" spans="1:114">
      <c r="A24" s="19"/>
      <c r="B24" s="20" t="s">
        <v>105</v>
      </c>
    </row>
    <row r="25" spans="1:114">
      <c r="A25" s="19"/>
      <c r="B25" s="20" t="s">
        <v>106</v>
      </c>
    </row>
    <row r="26" spans="1:114">
      <c r="A26" s="19"/>
      <c r="B26" s="19" t="s">
        <v>0</v>
      </c>
      <c r="AD26" s="1" t="s">
        <v>107</v>
      </c>
      <c r="AE26" s="1" t="s">
        <v>107</v>
      </c>
      <c r="AF26" s="1" t="s">
        <v>107</v>
      </c>
      <c r="AG26" s="1" t="s">
        <v>107</v>
      </c>
      <c r="AJ26" s="1" t="s">
        <v>108</v>
      </c>
      <c r="AK26" s="1" t="s">
        <v>108</v>
      </c>
      <c r="AL26" s="1" t="s">
        <v>108</v>
      </c>
      <c r="AM26" s="1" t="s">
        <v>108</v>
      </c>
      <c r="AN26" s="1" t="s">
        <v>108</v>
      </c>
      <c r="AO26" s="1" t="s">
        <v>108</v>
      </c>
      <c r="AP26" s="1" t="s">
        <v>108</v>
      </c>
      <c r="AQ26" s="1" t="s">
        <v>108</v>
      </c>
      <c r="AR26" s="1" t="s">
        <v>108</v>
      </c>
      <c r="AS26" s="1" t="s">
        <v>108</v>
      </c>
      <c r="AT26" s="1" t="s">
        <v>108</v>
      </c>
      <c r="AU26" s="1" t="s">
        <v>108</v>
      </c>
      <c r="AV26" s="1" t="s">
        <v>108</v>
      </c>
      <c r="AW26" s="1" t="s">
        <v>108</v>
      </c>
      <c r="AX26" s="1" t="s">
        <v>108</v>
      </c>
      <c r="AY26" s="1" t="s">
        <v>109</v>
      </c>
      <c r="AZ26" s="1" t="s">
        <v>109</v>
      </c>
      <c r="BA26" s="1" t="s">
        <v>109</v>
      </c>
      <c r="BB26" s="1" t="s">
        <v>109</v>
      </c>
      <c r="BC26" s="1" t="s">
        <v>109</v>
      </c>
      <c r="BD26" s="1" t="s">
        <v>109</v>
      </c>
      <c r="BK26" s="1" t="s">
        <v>110</v>
      </c>
      <c r="BL26" s="1" t="s">
        <v>110</v>
      </c>
      <c r="BM26" s="1" t="s">
        <v>110</v>
      </c>
    </row>
    <row r="28" spans="1:114">
      <c r="A28" s="21" t="s">
        <v>111</v>
      </c>
      <c r="B28" s="20" t="s">
        <v>112</v>
      </c>
      <c r="H28" s="1">
        <v>1</v>
      </c>
      <c r="I28" s="1">
        <v>1</v>
      </c>
      <c r="J28" s="1">
        <v>1</v>
      </c>
      <c r="K28" s="1">
        <v>1</v>
      </c>
      <c r="L28" s="1">
        <v>1</v>
      </c>
      <c r="M28" s="1">
        <v>1</v>
      </c>
      <c r="X28" s="1">
        <v>1</v>
      </c>
      <c r="Y28" s="1">
        <v>1</v>
      </c>
      <c r="Z28" s="1">
        <v>1</v>
      </c>
      <c r="AA28" s="1">
        <v>1</v>
      </c>
      <c r="AB28" s="1">
        <v>1</v>
      </c>
      <c r="AC28" s="1">
        <v>1</v>
      </c>
      <c r="AD28" s="1">
        <v>1</v>
      </c>
      <c r="AF28" s="1">
        <v>1</v>
      </c>
      <c r="BG28" s="1">
        <v>1</v>
      </c>
      <c r="BH28" s="1">
        <v>1</v>
      </c>
      <c r="BI28" s="1">
        <v>1</v>
      </c>
      <c r="BJ28" s="1">
        <v>1</v>
      </c>
      <c r="BK28" s="1">
        <v>1</v>
      </c>
      <c r="BL28" s="1">
        <v>1</v>
      </c>
      <c r="BM28" s="1">
        <v>1</v>
      </c>
      <c r="DA28" s="1">
        <v>1</v>
      </c>
      <c r="DB28" s="1">
        <v>1</v>
      </c>
      <c r="DC28" s="1">
        <v>1</v>
      </c>
      <c r="DD28" s="1">
        <v>1</v>
      </c>
      <c r="DE28" s="1">
        <v>1</v>
      </c>
      <c r="DF28" s="1">
        <v>1</v>
      </c>
      <c r="DG28" s="1">
        <v>1</v>
      </c>
      <c r="DH28" s="1">
        <v>1</v>
      </c>
      <c r="DI28" s="1">
        <v>1</v>
      </c>
      <c r="DJ28" s="1">
        <v>1</v>
      </c>
    </row>
    <row r="29" spans="1:114">
      <c r="A29" s="21" t="s">
        <v>113</v>
      </c>
      <c r="B29" s="20" t="s">
        <v>114</v>
      </c>
      <c r="D29" s="1">
        <v>1</v>
      </c>
      <c r="E29" s="1">
        <v>1</v>
      </c>
      <c r="F29" s="1">
        <v>1</v>
      </c>
      <c r="G29" s="1">
        <v>1</v>
      </c>
      <c r="N29" s="1">
        <v>1</v>
      </c>
      <c r="O29" s="1">
        <v>1</v>
      </c>
      <c r="P29" s="1">
        <v>1</v>
      </c>
      <c r="Q29" s="1">
        <v>1</v>
      </c>
      <c r="R29" s="1">
        <v>1</v>
      </c>
      <c r="S29" s="1">
        <v>1</v>
      </c>
      <c r="T29" s="1">
        <v>1</v>
      </c>
      <c r="U29" s="1">
        <v>1</v>
      </c>
      <c r="V29" s="1">
        <v>1</v>
      </c>
      <c r="W29" s="1">
        <v>1</v>
      </c>
      <c r="AE29" s="1">
        <v>1</v>
      </c>
      <c r="AG29" s="1">
        <v>1</v>
      </c>
      <c r="AH29" s="1">
        <v>1</v>
      </c>
      <c r="AI29" s="1">
        <v>1</v>
      </c>
      <c r="AJ29" s="1">
        <v>1</v>
      </c>
      <c r="AK29" s="1">
        <v>1</v>
      </c>
      <c r="AL29" s="1">
        <v>1</v>
      </c>
      <c r="AM29" s="1">
        <v>1</v>
      </c>
      <c r="AN29" s="1">
        <v>1</v>
      </c>
      <c r="AO29" s="1">
        <v>1</v>
      </c>
      <c r="AP29" s="1">
        <v>1</v>
      </c>
      <c r="AQ29" s="1">
        <v>1</v>
      </c>
      <c r="AR29" s="1">
        <v>1</v>
      </c>
      <c r="AS29" s="1">
        <v>1</v>
      </c>
      <c r="AT29" s="1">
        <v>1</v>
      </c>
      <c r="AU29" s="1">
        <v>1</v>
      </c>
      <c r="AV29" s="1">
        <v>1</v>
      </c>
      <c r="AW29" s="1">
        <v>1</v>
      </c>
      <c r="AX29" s="1">
        <v>1</v>
      </c>
      <c r="AY29" s="1">
        <v>1</v>
      </c>
      <c r="AZ29" s="1">
        <v>1</v>
      </c>
      <c r="BA29" s="1">
        <v>1</v>
      </c>
      <c r="BB29" s="1">
        <v>1</v>
      </c>
      <c r="BC29" s="1">
        <v>1</v>
      </c>
      <c r="BD29" s="1">
        <v>1</v>
      </c>
      <c r="BE29" s="1">
        <v>1</v>
      </c>
      <c r="BF29" s="1">
        <v>1</v>
      </c>
      <c r="BN29" s="1">
        <v>1</v>
      </c>
      <c r="BO29" s="1">
        <v>1</v>
      </c>
      <c r="BP29" s="1">
        <v>1</v>
      </c>
      <c r="BQ29" s="1">
        <v>1</v>
      </c>
      <c r="BR29" s="1">
        <v>1</v>
      </c>
      <c r="BS29" s="1">
        <v>1</v>
      </c>
      <c r="BT29" s="1">
        <v>1</v>
      </c>
      <c r="BU29" s="1">
        <v>1</v>
      </c>
    </row>
    <row r="30" spans="1:114">
      <c r="A30" s="21"/>
      <c r="B30" s="19" t="s">
        <v>115</v>
      </c>
      <c r="D30" s="1" t="s">
        <v>1</v>
      </c>
      <c r="E30" s="1" t="s">
        <v>1</v>
      </c>
      <c r="F30" s="1" t="s">
        <v>1</v>
      </c>
      <c r="G30" s="1" t="s">
        <v>1</v>
      </c>
      <c r="N30" s="1" t="s">
        <v>2</v>
      </c>
      <c r="O30" s="1" t="s">
        <v>116</v>
      </c>
      <c r="P30" s="1" t="s">
        <v>116</v>
      </c>
      <c r="Q30" s="1" t="s">
        <v>1</v>
      </c>
      <c r="R30" s="1" t="s">
        <v>1</v>
      </c>
      <c r="S30" s="1" t="s">
        <v>1</v>
      </c>
      <c r="T30" s="1" t="s">
        <v>1</v>
      </c>
      <c r="U30" s="1" t="s">
        <v>1</v>
      </c>
      <c r="V30" s="1" t="s">
        <v>1</v>
      </c>
      <c r="W30" s="1" t="s">
        <v>1</v>
      </c>
      <c r="AE30" s="1" t="s">
        <v>247</v>
      </c>
      <c r="AG30" s="1" t="s">
        <v>247</v>
      </c>
      <c r="AI30" s="1" t="s">
        <v>117</v>
      </c>
      <c r="AJ30" s="1" t="s">
        <v>117</v>
      </c>
      <c r="AK30" s="1" t="s">
        <v>117</v>
      </c>
      <c r="AL30" s="1" t="s">
        <v>117</v>
      </c>
      <c r="AM30" s="1" t="s">
        <v>117</v>
      </c>
      <c r="AN30" s="1" t="s">
        <v>117</v>
      </c>
      <c r="AO30" s="1" t="s">
        <v>117</v>
      </c>
      <c r="AP30" s="1" t="s">
        <v>117</v>
      </c>
      <c r="AQ30" s="1" t="s">
        <v>117</v>
      </c>
      <c r="AR30" s="1" t="s">
        <v>117</v>
      </c>
      <c r="AS30" s="1" t="s">
        <v>117</v>
      </c>
      <c r="AT30" s="1" t="s">
        <v>117</v>
      </c>
      <c r="AU30" s="1" t="s">
        <v>117</v>
      </c>
      <c r="AV30" s="1" t="s">
        <v>117</v>
      </c>
      <c r="AW30" s="1" t="s">
        <v>117</v>
      </c>
      <c r="AX30" s="1" t="s">
        <v>117</v>
      </c>
      <c r="BE30" s="1" t="s">
        <v>2</v>
      </c>
      <c r="BF30" s="1" t="s">
        <v>2</v>
      </c>
      <c r="BN30" s="1" t="s">
        <v>247</v>
      </c>
      <c r="BO30" s="1" t="s">
        <v>247</v>
      </c>
      <c r="BP30" s="1" t="s">
        <v>247</v>
      </c>
      <c r="BQ30" s="1" t="s">
        <v>247</v>
      </c>
      <c r="BR30" s="1" t="s">
        <v>247</v>
      </c>
      <c r="BS30" s="1" t="s">
        <v>247</v>
      </c>
      <c r="BT30" s="1" t="s">
        <v>247</v>
      </c>
      <c r="BU30" s="1" t="s">
        <v>247</v>
      </c>
    </row>
    <row r="31" spans="1:114">
      <c r="A31" s="21"/>
      <c r="B31" s="20" t="s">
        <v>118</v>
      </c>
      <c r="BV31" s="1">
        <v>1</v>
      </c>
      <c r="BW31" s="1">
        <v>1</v>
      </c>
      <c r="BX31" s="1">
        <v>1</v>
      </c>
      <c r="BY31" s="1">
        <v>1</v>
      </c>
      <c r="BZ31" s="1">
        <v>1</v>
      </c>
      <c r="CA31" s="1">
        <v>1</v>
      </c>
      <c r="CB31" s="1">
        <v>1</v>
      </c>
      <c r="CC31" s="1">
        <v>1</v>
      </c>
      <c r="CD31" s="1">
        <v>1</v>
      </c>
      <c r="CE31" s="1">
        <v>1</v>
      </c>
      <c r="CF31" s="1">
        <v>1</v>
      </c>
      <c r="CG31" s="1">
        <v>1</v>
      </c>
      <c r="CH31" s="1">
        <v>1</v>
      </c>
      <c r="CI31" s="1">
        <v>1</v>
      </c>
      <c r="CJ31" s="1">
        <v>1</v>
      </c>
      <c r="CK31" s="1">
        <v>1</v>
      </c>
      <c r="CL31" s="1">
        <v>1</v>
      </c>
      <c r="CM31" s="1">
        <v>1</v>
      </c>
      <c r="CN31" s="1">
        <v>1</v>
      </c>
      <c r="CO31" s="1">
        <v>1</v>
      </c>
      <c r="CP31" s="1">
        <v>1</v>
      </c>
      <c r="CQ31" s="1">
        <v>1</v>
      </c>
      <c r="CR31" s="1">
        <v>1</v>
      </c>
      <c r="CS31" s="1">
        <v>1</v>
      </c>
      <c r="CT31" s="1">
        <v>1</v>
      </c>
      <c r="CU31" s="1">
        <v>1</v>
      </c>
      <c r="CV31" s="1">
        <v>1</v>
      </c>
      <c r="CW31" s="1">
        <v>1</v>
      </c>
      <c r="CX31" s="1">
        <v>1</v>
      </c>
      <c r="CY31" s="1">
        <v>1</v>
      </c>
      <c r="CZ31" s="1">
        <v>1</v>
      </c>
      <c r="DA31" s="1">
        <v>1</v>
      </c>
    </row>
    <row r="32" spans="1:114">
      <c r="A32" s="21"/>
      <c r="B32" s="19" t="s">
        <v>0</v>
      </c>
      <c r="D32" s="1" t="s">
        <v>119</v>
      </c>
      <c r="E32" s="1" t="s">
        <v>119</v>
      </c>
      <c r="F32" s="1" t="s">
        <v>119</v>
      </c>
      <c r="G32" s="1" t="s">
        <v>119</v>
      </c>
      <c r="H32" s="1" t="s">
        <v>120</v>
      </c>
      <c r="I32" s="1" t="s">
        <v>120</v>
      </c>
      <c r="J32" s="1" t="s">
        <v>120</v>
      </c>
      <c r="K32" s="1" t="s">
        <v>120</v>
      </c>
      <c r="L32" s="1" t="s">
        <v>120</v>
      </c>
      <c r="M32" s="1" t="s">
        <v>120</v>
      </c>
      <c r="Q32" s="1" t="s">
        <v>256</v>
      </c>
      <c r="R32" s="1" t="s">
        <v>257</v>
      </c>
      <c r="S32" s="1" t="s">
        <v>258</v>
      </c>
      <c r="T32" s="1" t="s">
        <v>259</v>
      </c>
      <c r="U32" s="1" t="s">
        <v>121</v>
      </c>
      <c r="V32" s="1" t="s">
        <v>121</v>
      </c>
      <c r="W32" s="1" t="s">
        <v>121</v>
      </c>
      <c r="X32" s="1" t="s">
        <v>122</v>
      </c>
      <c r="Y32" s="1" t="s">
        <v>123</v>
      </c>
      <c r="Z32" s="1" t="s">
        <v>123</v>
      </c>
      <c r="AA32" s="1" t="s">
        <v>123</v>
      </c>
      <c r="AB32" s="1" t="s">
        <v>123</v>
      </c>
      <c r="AC32" s="1" t="s">
        <v>123</v>
      </c>
      <c r="AE32" s="1" t="s">
        <v>124</v>
      </c>
      <c r="AG32" s="1" t="s">
        <v>125</v>
      </c>
      <c r="AY32" s="1" t="s">
        <v>126</v>
      </c>
      <c r="AZ32" s="1" t="s">
        <v>127</v>
      </c>
      <c r="BA32" s="1" t="s">
        <v>128</v>
      </c>
      <c r="BB32" s="1" t="s">
        <v>126</v>
      </c>
      <c r="BC32" s="1" t="s">
        <v>127</v>
      </c>
      <c r="BD32" s="1" t="s">
        <v>128</v>
      </c>
      <c r="BE32" s="1" t="s">
        <v>129</v>
      </c>
      <c r="BF32" s="1" t="s">
        <v>129</v>
      </c>
      <c r="BN32" s="1" t="s">
        <v>248</v>
      </c>
      <c r="BO32" s="1" t="s">
        <v>248</v>
      </c>
      <c r="BP32" s="1" t="s">
        <v>248</v>
      </c>
      <c r="BQ32" s="1" t="s">
        <v>248</v>
      </c>
      <c r="BR32" s="1" t="s">
        <v>248</v>
      </c>
      <c r="BS32" s="1" t="s">
        <v>248</v>
      </c>
      <c r="BT32" s="1" t="s">
        <v>248</v>
      </c>
      <c r="BU32" s="1" t="s">
        <v>248</v>
      </c>
      <c r="BV32" s="1" t="s">
        <v>304</v>
      </c>
      <c r="BW32" s="1" t="s">
        <v>304</v>
      </c>
      <c r="BX32" s="1" t="s">
        <v>304</v>
      </c>
      <c r="BY32" s="1" t="s">
        <v>304</v>
      </c>
      <c r="BZ32" s="1" t="s">
        <v>304</v>
      </c>
      <c r="CA32" s="1" t="s">
        <v>304</v>
      </c>
      <c r="CB32" s="1" t="s">
        <v>304</v>
      </c>
      <c r="CC32" s="1" t="s">
        <v>304</v>
      </c>
      <c r="CD32" s="1" t="s">
        <v>304</v>
      </c>
      <c r="CE32" s="1" t="s">
        <v>304</v>
      </c>
      <c r="CF32" s="1" t="s">
        <v>304</v>
      </c>
      <c r="CG32" s="1" t="s">
        <v>304</v>
      </c>
      <c r="CH32" s="1" t="s">
        <v>304</v>
      </c>
      <c r="CI32" s="1" t="s">
        <v>304</v>
      </c>
      <c r="CJ32" s="1" t="s">
        <v>304</v>
      </c>
      <c r="CK32" s="1" t="s">
        <v>304</v>
      </c>
      <c r="CL32" s="1" t="s">
        <v>304</v>
      </c>
      <c r="CM32" s="1" t="s">
        <v>304</v>
      </c>
      <c r="CN32" s="1" t="s">
        <v>304</v>
      </c>
      <c r="CO32" s="1" t="s">
        <v>304</v>
      </c>
      <c r="CP32" s="1" t="s">
        <v>304</v>
      </c>
      <c r="CQ32" s="1" t="s">
        <v>304</v>
      </c>
      <c r="CR32" s="1" t="s">
        <v>304</v>
      </c>
      <c r="CS32" s="1" t="s">
        <v>304</v>
      </c>
      <c r="CT32" s="1" t="s">
        <v>304</v>
      </c>
      <c r="CU32" s="1" t="s">
        <v>304</v>
      </c>
      <c r="CV32" s="1" t="s">
        <v>304</v>
      </c>
      <c r="CW32" s="1" t="s">
        <v>304</v>
      </c>
      <c r="CX32" s="1" t="s">
        <v>304</v>
      </c>
      <c r="CY32" s="1" t="s">
        <v>304</v>
      </c>
      <c r="CZ32" s="1" t="s">
        <v>304</v>
      </c>
      <c r="DA32" s="1" t="s">
        <v>304</v>
      </c>
    </row>
    <row r="33" spans="1:114">
      <c r="A33" s="19"/>
      <c r="B33" s="19"/>
      <c r="C33" s="19"/>
      <c r="D33" s="5"/>
      <c r="E33" s="5"/>
      <c r="F33" s="5"/>
      <c r="H33" s="5"/>
      <c r="I33" s="5"/>
      <c r="J33" s="5"/>
      <c r="K33" s="5"/>
      <c r="L33" s="5"/>
      <c r="M33" s="5"/>
      <c r="N33" s="5"/>
      <c r="O33" s="5"/>
      <c r="P33" s="5"/>
      <c r="Q33" s="5"/>
      <c r="R33" s="5"/>
      <c r="S33" s="5"/>
      <c r="T33" s="5"/>
      <c r="AD33" s="5"/>
      <c r="AE33" s="5"/>
      <c r="AF33" s="5"/>
      <c r="AG33" s="5"/>
    </row>
    <row r="34" spans="1:114">
      <c r="A34" s="19"/>
      <c r="B34" s="19"/>
      <c r="C34" s="19"/>
      <c r="D34" s="5"/>
      <c r="E34" s="5"/>
      <c r="F34" s="5"/>
      <c r="H34" s="5"/>
      <c r="I34" s="5"/>
      <c r="J34" s="5"/>
      <c r="K34" s="5"/>
      <c r="L34" s="5"/>
      <c r="M34" s="5"/>
      <c r="N34" s="5"/>
      <c r="O34" s="5"/>
      <c r="P34" s="5"/>
      <c r="Q34" s="5"/>
      <c r="R34" s="5"/>
      <c r="S34" s="5"/>
      <c r="T34" s="5"/>
    </row>
    <row r="35" spans="1:114">
      <c r="A35" s="21"/>
      <c r="B35" s="22"/>
      <c r="D35" s="5"/>
      <c r="E35" s="5"/>
      <c r="F35" s="5"/>
      <c r="H35" s="5"/>
      <c r="I35" s="5"/>
      <c r="J35" s="5"/>
      <c r="K35" s="5"/>
      <c r="L35" s="5"/>
      <c r="M35" s="5"/>
      <c r="N35" s="5"/>
      <c r="O35" s="5"/>
      <c r="P35" s="5"/>
      <c r="Q35" s="5"/>
      <c r="R35" s="5"/>
      <c r="S35" s="5"/>
      <c r="T35" s="5"/>
    </row>
    <row r="36" spans="1:114">
      <c r="A36" s="21" t="s">
        <v>130</v>
      </c>
      <c r="B36" s="21"/>
    </row>
    <row r="37" spans="1:114">
      <c r="A37" s="21"/>
      <c r="B37" s="20" t="s">
        <v>131</v>
      </c>
      <c r="AD37" s="1">
        <v>1</v>
      </c>
      <c r="AE37" s="1">
        <v>1</v>
      </c>
      <c r="AF37" s="1">
        <v>1</v>
      </c>
      <c r="AG37" s="1">
        <v>1</v>
      </c>
    </row>
    <row r="38" spans="1:114">
      <c r="A38" s="21"/>
      <c r="B38" s="20" t="s">
        <v>132</v>
      </c>
      <c r="BG38" s="1">
        <v>1</v>
      </c>
      <c r="BH38" s="1">
        <v>1</v>
      </c>
      <c r="BI38" s="1">
        <v>1</v>
      </c>
      <c r="BJ38" s="1">
        <v>1</v>
      </c>
      <c r="BN38" s="1">
        <v>1</v>
      </c>
      <c r="BO38" s="1">
        <v>1</v>
      </c>
      <c r="BP38" s="1">
        <v>1</v>
      </c>
      <c r="BQ38" s="1">
        <v>1</v>
      </c>
      <c r="BR38" s="1">
        <v>1</v>
      </c>
      <c r="BS38" s="1">
        <v>1</v>
      </c>
      <c r="BT38" s="1">
        <v>1</v>
      </c>
      <c r="BU38" s="1">
        <v>1</v>
      </c>
    </row>
    <row r="39" spans="1:114">
      <c r="A39" s="21"/>
      <c r="B39" s="20" t="s">
        <v>133</v>
      </c>
    </row>
    <row r="40" spans="1:114">
      <c r="A40" s="21"/>
      <c r="B40" s="20" t="s">
        <v>134</v>
      </c>
    </row>
    <row r="41" spans="1:114">
      <c r="A41" s="21"/>
      <c r="B41" s="20" t="s">
        <v>135</v>
      </c>
    </row>
    <row r="42" spans="1:114">
      <c r="A42" s="19"/>
      <c r="B42" s="20" t="s">
        <v>136</v>
      </c>
      <c r="H42" s="1">
        <v>1</v>
      </c>
      <c r="J42" s="1">
        <v>1</v>
      </c>
      <c r="L42" s="1">
        <v>1</v>
      </c>
      <c r="AI42" s="1">
        <v>1</v>
      </c>
      <c r="AJ42" s="1">
        <v>1</v>
      </c>
      <c r="AK42" s="1">
        <v>1</v>
      </c>
      <c r="AL42" s="1">
        <v>1</v>
      </c>
      <c r="AM42" s="1">
        <v>1</v>
      </c>
      <c r="AN42" s="1">
        <v>1</v>
      </c>
      <c r="AO42" s="1">
        <v>1</v>
      </c>
      <c r="AP42" s="1">
        <v>1</v>
      </c>
      <c r="AQ42" s="1">
        <v>1</v>
      </c>
      <c r="AR42" s="1">
        <v>1</v>
      </c>
      <c r="AS42" s="1">
        <v>1</v>
      </c>
      <c r="AT42" s="1">
        <v>1</v>
      </c>
      <c r="AU42" s="1">
        <v>1</v>
      </c>
      <c r="AV42" s="1">
        <v>1</v>
      </c>
      <c r="AW42" s="1">
        <v>1</v>
      </c>
      <c r="AX42" s="1">
        <v>1</v>
      </c>
      <c r="BB42" s="1">
        <v>1</v>
      </c>
      <c r="BC42" s="1">
        <v>1</v>
      </c>
      <c r="BD42" s="1">
        <v>1</v>
      </c>
    </row>
    <row r="43" spans="1:114">
      <c r="A43" s="19"/>
      <c r="B43" s="20" t="s">
        <v>137</v>
      </c>
    </row>
    <row r="44" spans="1:114">
      <c r="A44" s="19"/>
      <c r="B44" s="20" t="s">
        <v>138</v>
      </c>
      <c r="P44" s="1">
        <v>1</v>
      </c>
    </row>
    <row r="45" spans="1:114">
      <c r="A45" s="19"/>
      <c r="B45" s="20" t="s">
        <v>139</v>
      </c>
      <c r="N45" s="1">
        <v>1</v>
      </c>
      <c r="O45" s="1">
        <v>1</v>
      </c>
      <c r="Q45" s="1">
        <v>1</v>
      </c>
      <c r="R45" s="1">
        <v>1</v>
      </c>
      <c r="S45" s="1">
        <v>1</v>
      </c>
      <c r="T45" s="1">
        <v>1</v>
      </c>
      <c r="U45" s="1">
        <v>1</v>
      </c>
      <c r="V45" s="1">
        <v>1</v>
      </c>
      <c r="W45" s="1">
        <v>1</v>
      </c>
      <c r="X45" s="1">
        <v>1</v>
      </c>
      <c r="Y45" s="1">
        <v>1</v>
      </c>
      <c r="Z45" s="1">
        <v>1</v>
      </c>
      <c r="AA45" s="1">
        <v>1</v>
      </c>
      <c r="AB45" s="1">
        <v>1</v>
      </c>
      <c r="AC45" s="1">
        <v>1</v>
      </c>
      <c r="AH45" s="1">
        <v>1</v>
      </c>
      <c r="AI45" s="1">
        <v>1</v>
      </c>
      <c r="AJ45" s="1">
        <v>1</v>
      </c>
      <c r="AK45" s="1">
        <v>1</v>
      </c>
      <c r="AL45" s="1">
        <v>1</v>
      </c>
      <c r="AM45" s="1">
        <v>1</v>
      </c>
      <c r="AN45" s="1">
        <v>1</v>
      </c>
      <c r="AO45" s="1">
        <v>1</v>
      </c>
      <c r="AP45" s="1">
        <v>1</v>
      </c>
      <c r="AQ45" s="1">
        <v>1</v>
      </c>
      <c r="AR45" s="1">
        <v>1</v>
      </c>
      <c r="AS45" s="1">
        <v>1</v>
      </c>
      <c r="AT45" s="1">
        <v>1</v>
      </c>
      <c r="AU45" s="1">
        <v>1</v>
      </c>
      <c r="AV45" s="1">
        <v>1</v>
      </c>
      <c r="AW45" s="1">
        <v>1</v>
      </c>
      <c r="AX45" s="1">
        <v>1</v>
      </c>
      <c r="AY45" s="1">
        <v>1</v>
      </c>
      <c r="AZ45" s="1">
        <v>1</v>
      </c>
      <c r="BA45" s="1">
        <v>1</v>
      </c>
      <c r="BE45" s="1">
        <v>1</v>
      </c>
      <c r="BF45" s="1">
        <v>1</v>
      </c>
      <c r="BK45" s="1">
        <v>1</v>
      </c>
      <c r="BL45" s="1">
        <v>1</v>
      </c>
      <c r="BM45" s="1">
        <v>1</v>
      </c>
      <c r="DE45" s="1">
        <v>1</v>
      </c>
      <c r="DH45" s="1">
        <v>1</v>
      </c>
      <c r="DJ45" s="1">
        <v>1</v>
      </c>
    </row>
    <row r="46" spans="1:114">
      <c r="A46" s="19"/>
      <c r="B46" s="20" t="s">
        <v>140</v>
      </c>
      <c r="I46" s="1">
        <v>1</v>
      </c>
      <c r="K46" s="1">
        <v>1</v>
      </c>
      <c r="M46" s="1">
        <v>1</v>
      </c>
    </row>
    <row r="47" spans="1:114">
      <c r="A47" s="19"/>
      <c r="B47" s="20" t="s">
        <v>141</v>
      </c>
    </row>
    <row r="48" spans="1:114">
      <c r="A48" s="19"/>
      <c r="B48" s="20" t="s">
        <v>142</v>
      </c>
    </row>
    <row r="49" spans="1:114">
      <c r="A49" s="19"/>
      <c r="B49" s="20" t="s">
        <v>143</v>
      </c>
      <c r="D49" s="1">
        <v>1</v>
      </c>
      <c r="E49" s="1">
        <v>1</v>
      </c>
      <c r="F49" s="1">
        <v>1</v>
      </c>
      <c r="G49" s="1">
        <v>1</v>
      </c>
    </row>
    <row r="50" spans="1:114">
      <c r="A50" s="19"/>
      <c r="B50" s="22" t="s">
        <v>144</v>
      </c>
      <c r="BV50" s="1">
        <v>1</v>
      </c>
      <c r="BW50" s="1">
        <v>1</v>
      </c>
      <c r="BX50" s="1">
        <v>1</v>
      </c>
      <c r="BY50" s="1">
        <v>1</v>
      </c>
      <c r="BZ50" s="1">
        <v>1</v>
      </c>
      <c r="CA50" s="1">
        <v>1</v>
      </c>
      <c r="CB50" s="1">
        <v>1</v>
      </c>
      <c r="CC50" s="1">
        <v>1</v>
      </c>
      <c r="CD50" s="1">
        <v>1</v>
      </c>
      <c r="CE50" s="1">
        <v>1</v>
      </c>
      <c r="CF50" s="1">
        <v>1</v>
      </c>
      <c r="CG50" s="1">
        <v>1</v>
      </c>
      <c r="CH50" s="1">
        <v>1</v>
      </c>
      <c r="CI50" s="1">
        <v>1</v>
      </c>
      <c r="CJ50" s="1">
        <v>1</v>
      </c>
      <c r="CK50" s="1">
        <v>1</v>
      </c>
      <c r="CL50" s="1">
        <v>1</v>
      </c>
      <c r="CM50" s="1">
        <v>1</v>
      </c>
      <c r="CN50" s="1">
        <v>1</v>
      </c>
      <c r="CO50" s="1">
        <v>1</v>
      </c>
      <c r="CP50" s="1">
        <v>1</v>
      </c>
      <c r="CQ50" s="1">
        <v>1</v>
      </c>
      <c r="CR50" s="1">
        <v>1</v>
      </c>
      <c r="CS50" s="1">
        <v>1</v>
      </c>
      <c r="CT50" s="1">
        <v>1</v>
      </c>
      <c r="CU50" s="1">
        <v>1</v>
      </c>
      <c r="CV50" s="1">
        <v>1</v>
      </c>
      <c r="CW50" s="1">
        <v>1</v>
      </c>
      <c r="CX50" s="1">
        <v>1</v>
      </c>
      <c r="CY50" s="1">
        <v>1</v>
      </c>
      <c r="CZ50" s="1">
        <v>1</v>
      </c>
      <c r="DA50" s="1">
        <v>1</v>
      </c>
      <c r="DB50" s="1">
        <v>1</v>
      </c>
      <c r="DC50" s="1">
        <v>1</v>
      </c>
      <c r="DD50" s="1">
        <v>1</v>
      </c>
      <c r="DF50" s="1">
        <v>1</v>
      </c>
      <c r="DG50" s="1">
        <v>1</v>
      </c>
      <c r="DI50" s="1">
        <v>1</v>
      </c>
    </row>
    <row r="51" spans="1:114">
      <c r="A51" s="19"/>
      <c r="B51" s="19" t="s">
        <v>0</v>
      </c>
      <c r="D51" s="1" t="s">
        <v>145</v>
      </c>
      <c r="E51" s="1" t="s">
        <v>145</v>
      </c>
      <c r="F51" s="1" t="s">
        <v>145</v>
      </c>
      <c r="G51" s="1" t="s">
        <v>145</v>
      </c>
      <c r="AD51" s="1" t="s">
        <v>146</v>
      </c>
      <c r="AE51" s="1" t="s">
        <v>146</v>
      </c>
      <c r="AF51" s="1" t="s">
        <v>146</v>
      </c>
      <c r="AG51" s="1" t="s">
        <v>146</v>
      </c>
      <c r="AH51" s="1" t="s">
        <v>147</v>
      </c>
      <c r="AI51" s="1" t="s">
        <v>148</v>
      </c>
      <c r="AJ51" s="1" t="s">
        <v>148</v>
      </c>
      <c r="AK51" s="1" t="s">
        <v>148</v>
      </c>
      <c r="AL51" s="1" t="s">
        <v>148</v>
      </c>
      <c r="AM51" s="1" t="s">
        <v>148</v>
      </c>
      <c r="AN51" s="1" t="s">
        <v>148</v>
      </c>
      <c r="AO51" s="1" t="s">
        <v>148</v>
      </c>
      <c r="AP51" s="1" t="s">
        <v>148</v>
      </c>
      <c r="AQ51" s="1" t="s">
        <v>148</v>
      </c>
      <c r="AR51" s="1" t="s">
        <v>148</v>
      </c>
      <c r="AS51" s="1" t="s">
        <v>148</v>
      </c>
      <c r="AT51" s="1" t="s">
        <v>148</v>
      </c>
      <c r="AU51" s="1" t="s">
        <v>148</v>
      </c>
      <c r="AV51" s="1" t="s">
        <v>148</v>
      </c>
      <c r="AW51" s="1" t="s">
        <v>148</v>
      </c>
      <c r="AX51" s="1" t="s">
        <v>148</v>
      </c>
      <c r="AY51" s="1" t="s">
        <v>149</v>
      </c>
      <c r="AZ51" s="1" t="s">
        <v>149</v>
      </c>
      <c r="BA51" s="1" t="s">
        <v>149</v>
      </c>
      <c r="BB51" s="1" t="s">
        <v>150</v>
      </c>
      <c r="BC51" s="1" t="s">
        <v>150</v>
      </c>
      <c r="BD51" s="1" t="s">
        <v>150</v>
      </c>
      <c r="BE51" s="1" t="s">
        <v>151</v>
      </c>
      <c r="BF51" s="1" t="s">
        <v>151</v>
      </c>
      <c r="BV51" s="1" t="s">
        <v>300</v>
      </c>
      <c r="BW51" s="1" t="s">
        <v>300</v>
      </c>
      <c r="BX51" s="1" t="s">
        <v>300</v>
      </c>
      <c r="BY51" s="1" t="s">
        <v>300</v>
      </c>
      <c r="BZ51" s="1" t="s">
        <v>300</v>
      </c>
      <c r="CA51" s="1" t="s">
        <v>300</v>
      </c>
      <c r="CB51" s="1" t="s">
        <v>300</v>
      </c>
      <c r="CC51" s="1" t="s">
        <v>300</v>
      </c>
      <c r="CD51" s="1" t="s">
        <v>300</v>
      </c>
      <c r="CE51" s="1" t="s">
        <v>300</v>
      </c>
      <c r="CF51" s="1" t="s">
        <v>300</v>
      </c>
      <c r="CG51" s="1" t="s">
        <v>300</v>
      </c>
      <c r="CH51" s="1" t="s">
        <v>300</v>
      </c>
      <c r="CI51" s="1" t="s">
        <v>300</v>
      </c>
      <c r="CJ51" s="1" t="s">
        <v>300</v>
      </c>
      <c r="CK51" s="1" t="s">
        <v>300</v>
      </c>
      <c r="CL51" s="1" t="s">
        <v>300</v>
      </c>
      <c r="CM51" s="1" t="s">
        <v>300</v>
      </c>
      <c r="CN51" s="1" t="s">
        <v>300</v>
      </c>
      <c r="CO51" s="1" t="s">
        <v>300</v>
      </c>
      <c r="CP51" s="1" t="s">
        <v>300</v>
      </c>
      <c r="CQ51" s="1" t="s">
        <v>300</v>
      </c>
      <c r="CR51" s="1" t="s">
        <v>300</v>
      </c>
      <c r="CS51" s="1" t="s">
        <v>300</v>
      </c>
      <c r="CT51" s="1" t="s">
        <v>300</v>
      </c>
      <c r="CU51" s="1" t="s">
        <v>300</v>
      </c>
      <c r="CV51" s="1" t="s">
        <v>300</v>
      </c>
      <c r="CW51" s="1" t="s">
        <v>300</v>
      </c>
      <c r="CX51" s="1" t="s">
        <v>300</v>
      </c>
      <c r="CY51" s="1" t="s">
        <v>300</v>
      </c>
      <c r="CZ51" s="1" t="s">
        <v>300</v>
      </c>
      <c r="DA51" s="1" t="s">
        <v>300</v>
      </c>
      <c r="DB51" s="1" t="s">
        <v>319</v>
      </c>
      <c r="DC51" s="1" t="s">
        <v>320</v>
      </c>
      <c r="DD51" s="1" t="s">
        <v>321</v>
      </c>
      <c r="DE51" s="1" t="s">
        <v>322</v>
      </c>
      <c r="DF51" s="1" t="s">
        <v>331</v>
      </c>
      <c r="DG51" s="1" t="s">
        <v>320</v>
      </c>
      <c r="DH51" s="1" t="s">
        <v>322</v>
      </c>
      <c r="DI51" s="1" t="s">
        <v>323</v>
      </c>
    </row>
    <row r="52" spans="1:114">
      <c r="A52" s="19"/>
      <c r="B52" s="19"/>
    </row>
    <row r="53" spans="1:114">
      <c r="A53" s="21" t="s">
        <v>152</v>
      </c>
      <c r="B53" s="20" t="s">
        <v>153</v>
      </c>
      <c r="O53" s="1">
        <v>1</v>
      </c>
      <c r="P53" s="1">
        <v>1</v>
      </c>
      <c r="U53" s="1">
        <v>1</v>
      </c>
      <c r="V53" s="1">
        <v>1</v>
      </c>
      <c r="W53" s="1">
        <v>1</v>
      </c>
      <c r="X53" s="1">
        <v>1</v>
      </c>
      <c r="Y53" s="1">
        <v>1</v>
      </c>
      <c r="Z53" s="1">
        <v>1</v>
      </c>
      <c r="AA53" s="1">
        <v>1</v>
      </c>
      <c r="AB53" s="1">
        <v>1</v>
      </c>
      <c r="AC53" s="1">
        <v>1</v>
      </c>
      <c r="AD53" s="1">
        <v>1</v>
      </c>
      <c r="AE53" s="1">
        <v>1</v>
      </c>
      <c r="AF53" s="1">
        <v>1</v>
      </c>
      <c r="AG53" s="1">
        <v>1</v>
      </c>
      <c r="AY53" s="1">
        <v>1</v>
      </c>
      <c r="AZ53" s="1">
        <v>1</v>
      </c>
      <c r="BA53" s="1">
        <v>1</v>
      </c>
      <c r="BB53" s="1">
        <v>1</v>
      </c>
      <c r="BC53" s="1">
        <v>1</v>
      </c>
      <c r="BD53" s="1">
        <v>1</v>
      </c>
      <c r="BE53" s="1">
        <v>1</v>
      </c>
      <c r="BF53" s="1">
        <v>1</v>
      </c>
      <c r="BG53" s="1">
        <v>1</v>
      </c>
      <c r="BH53" s="1">
        <v>1</v>
      </c>
      <c r="BI53" s="1">
        <v>1</v>
      </c>
      <c r="BJ53" s="1">
        <v>1</v>
      </c>
      <c r="BN53" s="1">
        <v>1</v>
      </c>
      <c r="BO53" s="1">
        <v>1</v>
      </c>
      <c r="BP53" s="1">
        <v>1</v>
      </c>
      <c r="BQ53" s="1">
        <v>1</v>
      </c>
      <c r="BR53" s="1">
        <v>1</v>
      </c>
      <c r="BS53" s="1">
        <v>1</v>
      </c>
      <c r="BT53" s="1">
        <v>1</v>
      </c>
      <c r="BU53" s="1">
        <v>1</v>
      </c>
      <c r="BV53" s="1">
        <v>1</v>
      </c>
      <c r="BW53" s="1">
        <v>1</v>
      </c>
      <c r="BX53" s="1">
        <v>1</v>
      </c>
      <c r="BY53" s="1">
        <v>1</v>
      </c>
      <c r="BZ53" s="1">
        <v>1</v>
      </c>
      <c r="CA53" s="1">
        <v>1</v>
      </c>
      <c r="CB53" s="1">
        <v>1</v>
      </c>
      <c r="CC53" s="1">
        <v>1</v>
      </c>
      <c r="CD53" s="1">
        <v>1</v>
      </c>
      <c r="CE53" s="1">
        <v>1</v>
      </c>
      <c r="CF53" s="1">
        <v>1</v>
      </c>
      <c r="CG53" s="1">
        <v>1</v>
      </c>
      <c r="CH53" s="1">
        <v>1</v>
      </c>
      <c r="CI53" s="1">
        <v>1</v>
      </c>
      <c r="CJ53" s="1">
        <v>1</v>
      </c>
      <c r="CK53" s="1">
        <v>1</v>
      </c>
      <c r="CL53" s="1">
        <v>1</v>
      </c>
      <c r="CM53" s="1">
        <v>1</v>
      </c>
      <c r="CN53" s="1">
        <v>1</v>
      </c>
      <c r="CO53" s="1">
        <v>1</v>
      </c>
      <c r="CP53" s="1">
        <v>1</v>
      </c>
      <c r="CQ53" s="1">
        <v>1</v>
      </c>
      <c r="CR53" s="1">
        <v>1</v>
      </c>
      <c r="CS53" s="1">
        <v>1</v>
      </c>
      <c r="CT53" s="1">
        <v>1</v>
      </c>
      <c r="CU53" s="1">
        <v>1</v>
      </c>
      <c r="CV53" s="1">
        <v>1</v>
      </c>
      <c r="CW53" s="1">
        <v>1</v>
      </c>
      <c r="CX53" s="1">
        <v>1</v>
      </c>
      <c r="CY53" s="1">
        <v>1</v>
      </c>
      <c r="CZ53" s="1">
        <v>1</v>
      </c>
      <c r="DA53" s="1">
        <v>1</v>
      </c>
    </row>
    <row r="54" spans="1:114">
      <c r="A54" s="19"/>
      <c r="B54" s="20" t="s">
        <v>154</v>
      </c>
      <c r="D54" s="1">
        <v>1</v>
      </c>
      <c r="E54" s="1">
        <v>1</v>
      </c>
      <c r="DB54" s="1">
        <v>1</v>
      </c>
      <c r="DC54" s="1">
        <v>1</v>
      </c>
      <c r="DD54" s="1">
        <v>1</v>
      </c>
      <c r="DE54" s="1">
        <v>1</v>
      </c>
      <c r="DF54" s="1">
        <v>1</v>
      </c>
      <c r="DG54" s="1">
        <v>1</v>
      </c>
      <c r="DH54" s="1">
        <v>1</v>
      </c>
    </row>
    <row r="55" spans="1:114">
      <c r="A55" s="19"/>
      <c r="B55" s="20" t="s">
        <v>155</v>
      </c>
      <c r="D55" s="1">
        <v>1</v>
      </c>
      <c r="E55" s="1">
        <v>1</v>
      </c>
      <c r="H55" s="1">
        <v>1</v>
      </c>
      <c r="I55" s="1">
        <v>1</v>
      </c>
      <c r="J55" s="1">
        <v>1</v>
      </c>
      <c r="K55" s="1">
        <v>1</v>
      </c>
      <c r="L55" s="1">
        <v>1</v>
      </c>
      <c r="M55" s="1">
        <v>1</v>
      </c>
      <c r="N55" s="1">
        <v>1</v>
      </c>
      <c r="DI55" s="1">
        <v>1</v>
      </c>
      <c r="DJ55" s="1">
        <v>1</v>
      </c>
    </row>
    <row r="56" spans="1:114">
      <c r="A56" s="19"/>
      <c r="B56" s="20" t="s">
        <v>156</v>
      </c>
      <c r="D56" s="1">
        <v>1</v>
      </c>
      <c r="E56" s="1">
        <v>1</v>
      </c>
      <c r="F56" s="1">
        <v>1</v>
      </c>
      <c r="G56" s="1">
        <v>1</v>
      </c>
      <c r="BK56" s="1">
        <v>1</v>
      </c>
      <c r="BL56" s="1">
        <v>1</v>
      </c>
      <c r="BM56" s="1">
        <v>1</v>
      </c>
      <c r="DJ56" s="1">
        <v>1</v>
      </c>
    </row>
    <row r="57" spans="1:114">
      <c r="A57" s="19"/>
      <c r="B57" s="20" t="s">
        <v>157</v>
      </c>
      <c r="Q57" s="1">
        <v>1</v>
      </c>
      <c r="R57" s="1">
        <v>1</v>
      </c>
      <c r="S57" s="1">
        <v>1</v>
      </c>
      <c r="T57" s="1">
        <v>1</v>
      </c>
      <c r="AI57" s="1">
        <v>1</v>
      </c>
      <c r="AJ57" s="1">
        <v>1</v>
      </c>
      <c r="AK57" s="1">
        <v>1</v>
      </c>
      <c r="AL57" s="1">
        <v>1</v>
      </c>
      <c r="AM57" s="1">
        <v>1</v>
      </c>
      <c r="AN57" s="1">
        <v>1</v>
      </c>
      <c r="AO57" s="1">
        <v>1</v>
      </c>
      <c r="AP57" s="1">
        <v>1</v>
      </c>
      <c r="AQ57" s="1">
        <v>1</v>
      </c>
      <c r="AR57" s="1">
        <v>1</v>
      </c>
      <c r="AS57" s="1">
        <v>1</v>
      </c>
      <c r="AT57" s="1">
        <v>1</v>
      </c>
      <c r="AU57" s="1">
        <v>1</v>
      </c>
      <c r="AV57" s="1">
        <v>1</v>
      </c>
      <c r="AW57" s="1">
        <v>1</v>
      </c>
      <c r="AX57" s="1">
        <v>1</v>
      </c>
    </row>
    <row r="58" spans="1:114">
      <c r="A58" s="19"/>
      <c r="B58" s="20" t="s">
        <v>158</v>
      </c>
    </row>
    <row r="59" spans="1:114">
      <c r="A59" s="19"/>
      <c r="B59" s="20" t="s">
        <v>159</v>
      </c>
    </row>
    <row r="60" spans="1:114">
      <c r="A60" s="19"/>
      <c r="B60" s="20" t="s">
        <v>160</v>
      </c>
    </row>
    <row r="61" spans="1:114">
      <c r="A61" s="19"/>
      <c r="B61" s="20" t="s">
        <v>161</v>
      </c>
      <c r="AH61" s="1">
        <v>1</v>
      </c>
    </row>
    <row r="62" spans="1:114">
      <c r="A62" s="19"/>
      <c r="B62" s="20" t="s">
        <v>144</v>
      </c>
    </row>
    <row r="63" spans="1:114">
      <c r="A63" s="19"/>
      <c r="B63" s="19" t="s">
        <v>162</v>
      </c>
      <c r="BG63" s="1" t="s">
        <v>163</v>
      </c>
      <c r="BH63" s="1" t="s">
        <v>163</v>
      </c>
      <c r="BI63" s="1" t="s">
        <v>163</v>
      </c>
      <c r="BJ63" s="1" t="s">
        <v>163</v>
      </c>
    </row>
    <row r="64" spans="1:114">
      <c r="A64" s="19"/>
      <c r="B64" s="19"/>
    </row>
    <row r="65" spans="1:73">
      <c r="A65" s="23" t="s">
        <v>164</v>
      </c>
      <c r="B65" s="23"/>
      <c r="C65" s="18"/>
    </row>
    <row r="66" spans="1:73">
      <c r="A66" s="23"/>
      <c r="B66" s="24" t="s">
        <v>165</v>
      </c>
      <c r="C66" s="18"/>
      <c r="D66" s="1">
        <v>0</v>
      </c>
      <c r="E66" s="1">
        <v>0</v>
      </c>
      <c r="F66" s="1">
        <v>0</v>
      </c>
      <c r="G66" s="1">
        <v>0</v>
      </c>
      <c r="H66" s="1">
        <v>0</v>
      </c>
      <c r="I66" s="1">
        <v>0</v>
      </c>
      <c r="J66" s="1">
        <v>0</v>
      </c>
      <c r="K66" s="1">
        <v>0</v>
      </c>
      <c r="L66" s="1">
        <v>0</v>
      </c>
      <c r="M66" s="1">
        <v>0</v>
      </c>
      <c r="N66" s="1">
        <v>0</v>
      </c>
      <c r="O66" s="1">
        <v>1</v>
      </c>
      <c r="P66" s="1">
        <v>1</v>
      </c>
      <c r="Q66" s="1">
        <v>1</v>
      </c>
      <c r="U66" s="1">
        <v>1</v>
      </c>
      <c r="V66" s="1">
        <v>1</v>
      </c>
      <c r="W66" s="1">
        <v>1</v>
      </c>
      <c r="AD66" s="1">
        <v>1</v>
      </c>
      <c r="AE66" s="1">
        <v>1</v>
      </c>
      <c r="AF66" s="1">
        <v>1</v>
      </c>
      <c r="AG66" s="1">
        <v>1</v>
      </c>
      <c r="AH66" s="1">
        <v>1</v>
      </c>
      <c r="AI66" s="1">
        <v>1</v>
      </c>
      <c r="AJ66" s="1">
        <v>1</v>
      </c>
    </row>
    <row r="67" spans="1:73">
      <c r="A67" s="25"/>
      <c r="B67" s="24" t="s">
        <v>166</v>
      </c>
      <c r="C67" s="18"/>
      <c r="D67" s="1">
        <v>0</v>
      </c>
      <c r="E67" s="1">
        <v>0</v>
      </c>
      <c r="F67" s="1">
        <v>0</v>
      </c>
      <c r="G67" s="1">
        <v>0</v>
      </c>
      <c r="H67" s="1">
        <v>0</v>
      </c>
      <c r="I67" s="1">
        <v>0</v>
      </c>
      <c r="J67" s="1">
        <v>0</v>
      </c>
      <c r="K67" s="1">
        <v>0</v>
      </c>
      <c r="L67" s="1">
        <v>0</v>
      </c>
      <c r="M67" s="1">
        <v>0</v>
      </c>
      <c r="N67" s="1">
        <v>0</v>
      </c>
      <c r="O67" s="1">
        <v>1</v>
      </c>
      <c r="P67" s="1">
        <v>1</v>
      </c>
      <c r="Q67" s="1">
        <v>1</v>
      </c>
      <c r="U67" s="1">
        <v>1</v>
      </c>
      <c r="V67" s="1">
        <v>1</v>
      </c>
      <c r="W67" s="1">
        <v>1</v>
      </c>
      <c r="AD67" s="1">
        <v>1</v>
      </c>
      <c r="AE67" s="1">
        <v>1</v>
      </c>
      <c r="AF67" s="1">
        <v>1</v>
      </c>
      <c r="AG67" s="1">
        <v>1</v>
      </c>
      <c r="AH67" s="1">
        <v>1</v>
      </c>
      <c r="AI67" s="1">
        <v>1</v>
      </c>
      <c r="AJ67" s="1">
        <v>1</v>
      </c>
    </row>
    <row r="68" spans="1:73">
      <c r="A68" s="25"/>
      <c r="B68" s="24" t="s">
        <v>167</v>
      </c>
      <c r="C68" s="18"/>
      <c r="D68" s="1">
        <v>0</v>
      </c>
      <c r="E68" s="1">
        <v>0</v>
      </c>
      <c r="F68" s="1">
        <v>0</v>
      </c>
      <c r="G68" s="1">
        <v>0</v>
      </c>
      <c r="H68" s="1">
        <v>0</v>
      </c>
      <c r="I68" s="1">
        <v>0</v>
      </c>
      <c r="J68" s="1">
        <v>0</v>
      </c>
      <c r="K68" s="1">
        <v>0</v>
      </c>
      <c r="L68" s="1">
        <v>0</v>
      </c>
      <c r="M68" s="1">
        <v>0</v>
      </c>
      <c r="N68" s="1">
        <v>0</v>
      </c>
      <c r="O68" s="1">
        <v>1</v>
      </c>
      <c r="P68" s="1">
        <v>1</v>
      </c>
      <c r="Q68" s="1">
        <v>1</v>
      </c>
      <c r="U68" s="1">
        <v>1</v>
      </c>
      <c r="V68" s="1">
        <v>1</v>
      </c>
      <c r="W68" s="1">
        <v>1</v>
      </c>
      <c r="AD68" s="1">
        <v>1</v>
      </c>
      <c r="AE68" s="1">
        <v>1</v>
      </c>
      <c r="AF68" s="1">
        <v>1</v>
      </c>
      <c r="AG68" s="1">
        <v>1</v>
      </c>
      <c r="AH68" s="1">
        <v>1</v>
      </c>
      <c r="AI68" s="1">
        <v>1</v>
      </c>
      <c r="AJ68" s="1">
        <v>1</v>
      </c>
    </row>
    <row r="69" spans="1:73">
      <c r="A69" s="25"/>
      <c r="B69" s="25" t="s">
        <v>0</v>
      </c>
      <c r="C69" s="18"/>
      <c r="H69" s="1" t="s">
        <v>168</v>
      </c>
      <c r="I69" s="1" t="s">
        <v>168</v>
      </c>
      <c r="J69" s="1" t="s">
        <v>168</v>
      </c>
      <c r="K69" s="1" t="s">
        <v>168</v>
      </c>
      <c r="L69" s="1" t="s">
        <v>168</v>
      </c>
      <c r="M69" s="1" t="s">
        <v>168</v>
      </c>
      <c r="N69" s="1" t="s">
        <v>169</v>
      </c>
      <c r="O69" s="1" t="s">
        <v>169</v>
      </c>
      <c r="P69" s="1" t="s">
        <v>169</v>
      </c>
      <c r="Q69" s="1" t="s">
        <v>170</v>
      </c>
      <c r="U69" s="1" t="s">
        <v>171</v>
      </c>
      <c r="V69" s="1" t="s">
        <v>171</v>
      </c>
      <c r="W69" s="1" t="s">
        <v>171</v>
      </c>
      <c r="AD69" s="1" t="s">
        <v>171</v>
      </c>
      <c r="AE69" s="1" t="s">
        <v>171</v>
      </c>
      <c r="AF69" s="1" t="s">
        <v>171</v>
      </c>
      <c r="AG69" s="1" t="s">
        <v>171</v>
      </c>
    </row>
    <row r="70" spans="1:73">
      <c r="A70" s="19"/>
      <c r="B70" s="19"/>
    </row>
    <row r="71" spans="1:73">
      <c r="A71" s="19"/>
      <c r="B71" s="19"/>
    </row>
    <row r="72" spans="1:73">
      <c r="A72" s="21" t="s">
        <v>172</v>
      </c>
      <c r="B72" s="19"/>
    </row>
    <row r="73" spans="1:73">
      <c r="A73" s="19"/>
      <c r="B73" s="19"/>
    </row>
    <row r="74" spans="1:73">
      <c r="A74" s="19" t="s">
        <v>173</v>
      </c>
      <c r="B74" s="19"/>
    </row>
    <row r="75" spans="1:73" s="50" customFormat="1">
      <c r="B75" s="51" t="s">
        <v>174</v>
      </c>
      <c r="H75" s="50">
        <v>1</v>
      </c>
      <c r="I75" s="50">
        <v>1</v>
      </c>
      <c r="J75" s="50">
        <v>1</v>
      </c>
      <c r="K75" s="50">
        <v>1</v>
      </c>
      <c r="L75" s="50">
        <v>1</v>
      </c>
      <c r="M75" s="50">
        <v>1</v>
      </c>
      <c r="N75" s="52"/>
      <c r="Q75" s="50">
        <v>1</v>
      </c>
      <c r="R75" s="50">
        <v>1</v>
      </c>
      <c r="S75" s="50">
        <v>1</v>
      </c>
      <c r="T75" s="50">
        <v>1</v>
      </c>
      <c r="U75" s="50">
        <v>1</v>
      </c>
      <c r="V75" s="50">
        <v>1</v>
      </c>
      <c r="W75" s="50">
        <v>1</v>
      </c>
      <c r="AY75" s="50">
        <v>1</v>
      </c>
      <c r="AZ75" s="50">
        <v>1</v>
      </c>
      <c r="BA75" s="50">
        <v>1</v>
      </c>
      <c r="BB75" s="50">
        <v>1</v>
      </c>
      <c r="BC75" s="50">
        <v>1</v>
      </c>
      <c r="BD75" s="50">
        <v>1</v>
      </c>
      <c r="BK75" s="50">
        <v>1</v>
      </c>
      <c r="BS75" s="50">
        <v>1</v>
      </c>
      <c r="BT75" s="50">
        <v>1</v>
      </c>
      <c r="BU75" s="50">
        <v>1</v>
      </c>
    </row>
    <row r="76" spans="1:73" s="50" customFormat="1">
      <c r="A76" s="53"/>
      <c r="B76" s="54" t="s">
        <v>175</v>
      </c>
      <c r="H76" s="55" t="s">
        <v>3</v>
      </c>
      <c r="I76" s="55" t="s">
        <v>3</v>
      </c>
      <c r="J76" s="55" t="s">
        <v>4</v>
      </c>
      <c r="K76" s="55" t="s">
        <v>4</v>
      </c>
      <c r="L76" s="55" t="s">
        <v>5</v>
      </c>
      <c r="M76" s="55" t="s">
        <v>5</v>
      </c>
      <c r="N76" s="52"/>
      <c r="O76" s="56"/>
      <c r="Q76" s="50" t="s">
        <v>3</v>
      </c>
      <c r="R76" s="50" t="s">
        <v>3</v>
      </c>
      <c r="S76" s="50" t="s">
        <v>3</v>
      </c>
      <c r="T76" s="50" t="s">
        <v>3</v>
      </c>
      <c r="U76" s="50" t="s">
        <v>3</v>
      </c>
      <c r="V76" s="50" t="s">
        <v>3</v>
      </c>
      <c r="W76" s="50" t="s">
        <v>3</v>
      </c>
      <c r="X76" s="57"/>
      <c r="Y76" s="57"/>
      <c r="Z76" s="57"/>
      <c r="AA76" s="57"/>
      <c r="AB76" s="57"/>
      <c r="AC76" s="57"/>
      <c r="AD76" s="56"/>
      <c r="AE76" s="56"/>
      <c r="AF76" s="56"/>
      <c r="AG76" s="56"/>
      <c r="AY76" s="50" t="s">
        <v>178</v>
      </c>
      <c r="AZ76" s="50" t="s">
        <v>178</v>
      </c>
      <c r="BA76" s="50" t="s">
        <v>178</v>
      </c>
      <c r="BB76" s="50" t="s">
        <v>178</v>
      </c>
      <c r="BC76" s="50" t="s">
        <v>178</v>
      </c>
      <c r="BD76" s="50" t="s">
        <v>178</v>
      </c>
      <c r="BK76" s="50" t="s">
        <v>176</v>
      </c>
      <c r="BN76" s="50" t="s">
        <v>189</v>
      </c>
      <c r="BO76" s="50" t="s">
        <v>189</v>
      </c>
      <c r="BP76" s="50" t="s">
        <v>189</v>
      </c>
      <c r="BQ76" s="50" t="s">
        <v>189</v>
      </c>
      <c r="BR76" s="50" t="s">
        <v>189</v>
      </c>
      <c r="BS76" s="50" t="s">
        <v>192</v>
      </c>
      <c r="BT76" s="50" t="s">
        <v>192</v>
      </c>
    </row>
    <row r="77" spans="1:73" s="50" customFormat="1">
      <c r="A77" s="53"/>
      <c r="B77" s="51" t="s">
        <v>179</v>
      </c>
      <c r="H77" s="50">
        <v>1</v>
      </c>
      <c r="I77" s="50">
        <v>1</v>
      </c>
      <c r="J77" s="50">
        <v>1</v>
      </c>
      <c r="K77" s="50">
        <v>1</v>
      </c>
      <c r="L77" s="50">
        <v>1</v>
      </c>
      <c r="M77" s="50">
        <v>1</v>
      </c>
      <c r="N77" s="52"/>
      <c r="BF77" s="58">
        <v>1</v>
      </c>
      <c r="BG77" s="58">
        <v>1</v>
      </c>
      <c r="BH77" s="58">
        <v>1</v>
      </c>
      <c r="BI77" s="58">
        <v>1</v>
      </c>
      <c r="BJ77" s="58">
        <v>1</v>
      </c>
      <c r="BK77" s="58">
        <v>1</v>
      </c>
      <c r="BL77" s="58"/>
      <c r="BM77" s="58"/>
      <c r="BN77" s="58"/>
      <c r="BO77" s="58"/>
      <c r="BP77" s="58"/>
      <c r="BQ77" s="58"/>
      <c r="BR77" s="58"/>
    </row>
    <row r="78" spans="1:73" s="50" customFormat="1">
      <c r="A78" s="53"/>
      <c r="B78" s="54" t="s">
        <v>180</v>
      </c>
      <c r="H78" s="55" t="s">
        <v>181</v>
      </c>
      <c r="I78" s="55" t="s">
        <v>181</v>
      </c>
      <c r="J78" s="55" t="s">
        <v>182</v>
      </c>
      <c r="K78" s="55" t="s">
        <v>182</v>
      </c>
      <c r="L78" s="55" t="s">
        <v>183</v>
      </c>
      <c r="M78" s="55" t="s">
        <v>183</v>
      </c>
      <c r="N78" s="52"/>
      <c r="BS78" s="50" t="s">
        <v>265</v>
      </c>
      <c r="BT78" s="50" t="s">
        <v>265</v>
      </c>
    </row>
    <row r="79" spans="1:73" s="50" customFormat="1">
      <c r="A79" s="59"/>
      <c r="B79" s="51" t="s">
        <v>184</v>
      </c>
      <c r="H79" s="50">
        <v>0</v>
      </c>
      <c r="I79" s="50">
        <v>0</v>
      </c>
      <c r="J79" s="50">
        <v>0</v>
      </c>
      <c r="K79" s="50">
        <v>0</v>
      </c>
      <c r="L79" s="50">
        <v>0</v>
      </c>
      <c r="M79" s="50">
        <v>0</v>
      </c>
      <c r="N79" s="55">
        <v>1</v>
      </c>
      <c r="O79" s="50">
        <v>1</v>
      </c>
      <c r="P79" s="50">
        <v>1</v>
      </c>
      <c r="X79" s="50">
        <v>1</v>
      </c>
      <c r="Y79" s="50">
        <v>1</v>
      </c>
      <c r="Z79" s="50">
        <v>1</v>
      </c>
      <c r="AA79" s="50">
        <v>1</v>
      </c>
      <c r="AB79" s="50">
        <v>1</v>
      </c>
      <c r="AC79" s="50">
        <v>1</v>
      </c>
      <c r="AD79" s="50">
        <v>1</v>
      </c>
      <c r="AE79" s="50">
        <v>1</v>
      </c>
      <c r="AF79" s="50">
        <v>1</v>
      </c>
      <c r="AG79" s="50">
        <v>1</v>
      </c>
      <c r="BE79" s="50">
        <v>1</v>
      </c>
      <c r="BF79" s="50">
        <v>1</v>
      </c>
      <c r="BG79" s="50">
        <v>1</v>
      </c>
      <c r="BH79" s="50">
        <v>1</v>
      </c>
      <c r="BI79" s="50">
        <v>1</v>
      </c>
      <c r="BJ79" s="50">
        <v>1</v>
      </c>
      <c r="BN79" s="50">
        <v>1</v>
      </c>
      <c r="BO79" s="50">
        <v>1</v>
      </c>
      <c r="BP79" s="50">
        <v>1</v>
      </c>
      <c r="BQ79" s="50">
        <v>1</v>
      </c>
      <c r="BR79" s="50">
        <v>1</v>
      </c>
    </row>
    <row r="80" spans="1:73" s="50" customFormat="1">
      <c r="A80" s="59"/>
      <c r="B80" s="54" t="s">
        <v>185</v>
      </c>
      <c r="N80" s="60" t="s">
        <v>186</v>
      </c>
      <c r="O80" s="50" t="s">
        <v>187</v>
      </c>
      <c r="P80" s="50" t="s">
        <v>187</v>
      </c>
      <c r="X80" s="50" t="s">
        <v>285</v>
      </c>
      <c r="Y80" s="50" t="s">
        <v>287</v>
      </c>
      <c r="Z80" s="50" t="s">
        <v>286</v>
      </c>
      <c r="AA80" s="50" t="s">
        <v>285</v>
      </c>
      <c r="AB80" s="61" t="s">
        <v>287</v>
      </c>
      <c r="AC80" s="50" t="s">
        <v>286</v>
      </c>
      <c r="AD80" s="50" t="s">
        <v>279</v>
      </c>
      <c r="AE80" s="50" t="s">
        <v>280</v>
      </c>
      <c r="AF80" s="50" t="s">
        <v>283</v>
      </c>
      <c r="AG80" s="50" t="s">
        <v>284</v>
      </c>
      <c r="BG80" s="58" t="s">
        <v>188</v>
      </c>
      <c r="BH80" s="50" t="s">
        <v>189</v>
      </c>
      <c r="BI80" s="58" t="s">
        <v>188</v>
      </c>
      <c r="BJ80" s="50" t="s">
        <v>189</v>
      </c>
      <c r="BN80" s="50" t="s">
        <v>189</v>
      </c>
      <c r="BO80" s="50" t="s">
        <v>189</v>
      </c>
      <c r="BP80" s="50" t="s">
        <v>189</v>
      </c>
      <c r="BQ80" s="50" t="s">
        <v>189</v>
      </c>
      <c r="BR80" s="50" t="s">
        <v>249</v>
      </c>
    </row>
    <row r="81" spans="1:114" s="50" customFormat="1">
      <c r="A81" s="59"/>
      <c r="B81" s="51" t="s">
        <v>190</v>
      </c>
      <c r="D81" s="50">
        <v>1</v>
      </c>
      <c r="E81" s="50">
        <v>1</v>
      </c>
      <c r="F81" s="50">
        <v>1</v>
      </c>
      <c r="G81" s="50">
        <v>1</v>
      </c>
      <c r="H81" s="50">
        <v>1</v>
      </c>
      <c r="I81" s="50">
        <v>1</v>
      </c>
      <c r="J81" s="50">
        <v>1</v>
      </c>
      <c r="K81" s="50">
        <v>1</v>
      </c>
      <c r="L81" s="50">
        <v>1</v>
      </c>
      <c r="M81" s="50">
        <v>1</v>
      </c>
      <c r="N81" s="52"/>
    </row>
    <row r="82" spans="1:114" s="50" customFormat="1">
      <c r="A82" s="59"/>
      <c r="B82" s="54" t="s">
        <v>175</v>
      </c>
      <c r="D82" s="50" t="s">
        <v>191</v>
      </c>
      <c r="E82" s="50" t="s">
        <v>191</v>
      </c>
      <c r="F82" s="50" t="s">
        <v>191</v>
      </c>
      <c r="G82" s="50" t="s">
        <v>191</v>
      </c>
      <c r="H82" s="55" t="s">
        <v>3</v>
      </c>
      <c r="I82" s="55" t="s">
        <v>3</v>
      </c>
      <c r="J82" s="55" t="s">
        <v>4</v>
      </c>
      <c r="K82" s="55" t="s">
        <v>4</v>
      </c>
      <c r="L82" s="55" t="s">
        <v>5</v>
      </c>
      <c r="M82" s="55" t="s">
        <v>5</v>
      </c>
      <c r="N82" s="52"/>
    </row>
    <row r="83" spans="1:114" s="50" customFormat="1">
      <c r="A83" s="59"/>
      <c r="B83" s="51" t="s">
        <v>273</v>
      </c>
      <c r="H83" s="50">
        <v>1</v>
      </c>
      <c r="I83" s="50">
        <v>1</v>
      </c>
      <c r="J83" s="50">
        <v>1</v>
      </c>
      <c r="K83" s="50">
        <v>1</v>
      </c>
      <c r="L83" s="50">
        <v>1</v>
      </c>
      <c r="M83" s="50">
        <v>1</v>
      </c>
      <c r="N83" s="55"/>
      <c r="AH83" s="50">
        <v>1</v>
      </c>
      <c r="BL83" s="50">
        <v>1</v>
      </c>
      <c r="BM83" s="50">
        <v>1</v>
      </c>
    </row>
    <row r="84" spans="1:114" s="50" customFormat="1">
      <c r="A84" s="59"/>
      <c r="B84" s="54" t="s">
        <v>175</v>
      </c>
      <c r="H84" s="55" t="s">
        <v>3</v>
      </c>
      <c r="I84" s="55" t="s">
        <v>3</v>
      </c>
      <c r="J84" s="55" t="s">
        <v>4</v>
      </c>
      <c r="K84" s="55" t="s">
        <v>4</v>
      </c>
      <c r="L84" s="55" t="s">
        <v>5</v>
      </c>
      <c r="M84" s="55" t="s">
        <v>5</v>
      </c>
      <c r="N84" s="55"/>
      <c r="AF84" s="56"/>
      <c r="AG84" s="56"/>
      <c r="AH84" s="50" t="s">
        <v>192</v>
      </c>
      <c r="BL84" s="50" t="s">
        <v>176</v>
      </c>
      <c r="BM84" s="50" t="s">
        <v>176</v>
      </c>
    </row>
    <row r="85" spans="1:114" s="50" customFormat="1">
      <c r="A85" s="59"/>
      <c r="B85" s="51" t="s">
        <v>274</v>
      </c>
      <c r="N85" s="55"/>
      <c r="AD85" s="50">
        <v>1</v>
      </c>
      <c r="AE85" s="50">
        <v>1</v>
      </c>
    </row>
    <row r="86" spans="1:114" s="50" customFormat="1">
      <c r="A86" s="59"/>
      <c r="B86" s="54" t="s">
        <v>272</v>
      </c>
      <c r="H86" s="50" t="s">
        <v>193</v>
      </c>
      <c r="I86" s="50" t="s">
        <v>193</v>
      </c>
      <c r="J86" s="50" t="s">
        <v>193</v>
      </c>
      <c r="K86" s="50" t="s">
        <v>193</v>
      </c>
      <c r="L86" s="50" t="s">
        <v>193</v>
      </c>
      <c r="M86" s="50" t="s">
        <v>193</v>
      </c>
      <c r="U86" s="50" t="s">
        <v>194</v>
      </c>
      <c r="V86" s="50" t="s">
        <v>194</v>
      </c>
      <c r="W86" s="50" t="s">
        <v>194</v>
      </c>
      <c r="AD86" s="56" t="s">
        <v>281</v>
      </c>
      <c r="AE86" s="56" t="s">
        <v>281</v>
      </c>
      <c r="AF86" s="56" t="s">
        <v>282</v>
      </c>
      <c r="AG86" s="56" t="s">
        <v>282</v>
      </c>
      <c r="AI86" s="50" t="s">
        <v>195</v>
      </c>
      <c r="AJ86" s="50" t="s">
        <v>196</v>
      </c>
      <c r="AK86" s="50" t="s">
        <v>197</v>
      </c>
      <c r="AL86" s="50" t="s">
        <v>198</v>
      </c>
      <c r="AM86" s="50" t="s">
        <v>199</v>
      </c>
      <c r="AN86" s="50" t="s">
        <v>200</v>
      </c>
      <c r="AO86" s="50" t="s">
        <v>200</v>
      </c>
      <c r="AP86" s="50" t="s">
        <v>200</v>
      </c>
      <c r="AQ86" s="50" t="s">
        <v>200</v>
      </c>
      <c r="AR86" s="50" t="s">
        <v>200</v>
      </c>
      <c r="AS86" s="50" t="s">
        <v>200</v>
      </c>
      <c r="AT86" s="50" t="s">
        <v>200</v>
      </c>
      <c r="AU86" s="50" t="s">
        <v>200</v>
      </c>
      <c r="AV86" s="50" t="s">
        <v>200</v>
      </c>
      <c r="AW86" s="50" t="s">
        <v>200</v>
      </c>
      <c r="AX86" s="50" t="s">
        <v>200</v>
      </c>
      <c r="BE86" s="50" t="s">
        <v>201</v>
      </c>
      <c r="BF86" s="50" t="s">
        <v>201</v>
      </c>
      <c r="BG86" s="50" t="s">
        <v>202</v>
      </c>
      <c r="BH86" s="50" t="s">
        <v>203</v>
      </c>
      <c r="BI86" s="50" t="s">
        <v>202</v>
      </c>
      <c r="BJ86" s="50" t="s">
        <v>203</v>
      </c>
      <c r="BN86" s="50" t="s">
        <v>260</v>
      </c>
      <c r="BO86" s="50" t="s">
        <v>341</v>
      </c>
      <c r="BP86" s="50" t="s">
        <v>264</v>
      </c>
      <c r="BQ86" s="50" t="s">
        <v>264</v>
      </c>
      <c r="BR86" s="50" t="s">
        <v>264</v>
      </c>
      <c r="BS86" s="50" t="s">
        <v>266</v>
      </c>
      <c r="BT86" s="50" t="s">
        <v>267</v>
      </c>
      <c r="BU86" s="50" t="s">
        <v>268</v>
      </c>
    </row>
    <row r="87" spans="1:114">
      <c r="A87" s="19"/>
      <c r="B87" s="27"/>
      <c r="AD87" s="6"/>
      <c r="AE87" s="6"/>
      <c r="AF87" s="6"/>
      <c r="AG87" s="6"/>
    </row>
    <row r="88" spans="1:114">
      <c r="A88" s="19"/>
      <c r="B88" s="27"/>
      <c r="AD88" s="6"/>
      <c r="AE88" s="6"/>
      <c r="AF88" s="6"/>
      <c r="AG88" s="6"/>
    </row>
    <row r="89" spans="1:114">
      <c r="A89" s="19"/>
      <c r="B89" s="49" t="s">
        <v>298</v>
      </c>
      <c r="AD89" s="6"/>
      <c r="AE89" s="6"/>
      <c r="AF89" s="6"/>
      <c r="AG89" s="6"/>
    </row>
    <row r="90" spans="1:114">
      <c r="A90" s="19"/>
      <c r="B90" s="20" t="s">
        <v>174</v>
      </c>
      <c r="Q90" s="1">
        <v>1</v>
      </c>
      <c r="R90" s="1">
        <v>1</v>
      </c>
      <c r="S90" s="1">
        <v>1</v>
      </c>
      <c r="T90" s="1">
        <v>1</v>
      </c>
      <c r="U90" s="1">
        <v>1</v>
      </c>
      <c r="V90" s="1">
        <v>1</v>
      </c>
      <c r="W90" s="1">
        <v>1</v>
      </c>
      <c r="AD90" s="6"/>
      <c r="AE90" s="6"/>
      <c r="AF90" s="6"/>
      <c r="AG90" s="6"/>
      <c r="AI90" s="1">
        <v>1</v>
      </c>
      <c r="AJ90" s="1">
        <v>1</v>
      </c>
      <c r="AK90" s="1">
        <v>1</v>
      </c>
      <c r="AL90" s="1">
        <v>1</v>
      </c>
      <c r="AM90" s="1">
        <v>1</v>
      </c>
      <c r="AN90" s="1">
        <v>1</v>
      </c>
      <c r="AO90" s="1">
        <v>1</v>
      </c>
      <c r="AP90" s="1">
        <v>1</v>
      </c>
      <c r="AQ90" s="1">
        <v>1</v>
      </c>
      <c r="AR90" s="1">
        <v>1</v>
      </c>
      <c r="AS90" s="1">
        <v>1</v>
      </c>
      <c r="AT90" s="1">
        <v>1</v>
      </c>
      <c r="AU90" s="1">
        <v>1</v>
      </c>
      <c r="AV90" s="1">
        <v>1</v>
      </c>
      <c r="AW90" s="1">
        <v>1</v>
      </c>
      <c r="AX90" s="1">
        <v>1</v>
      </c>
      <c r="AY90" s="1">
        <v>1</v>
      </c>
      <c r="AZ90" s="1">
        <v>1</v>
      </c>
      <c r="BA90" s="1">
        <v>1</v>
      </c>
      <c r="BB90" s="1">
        <v>1</v>
      </c>
      <c r="BC90" s="1">
        <v>1</v>
      </c>
      <c r="BD90" s="1">
        <v>1</v>
      </c>
      <c r="BL90" s="1">
        <v>1</v>
      </c>
      <c r="BN90" s="1">
        <v>1</v>
      </c>
      <c r="BO90" s="1">
        <v>1</v>
      </c>
      <c r="BS90" s="1">
        <v>1</v>
      </c>
      <c r="BT90" s="1">
        <v>1</v>
      </c>
      <c r="BU90" s="1">
        <v>1</v>
      </c>
      <c r="CL90" s="1">
        <v>1</v>
      </c>
      <c r="CM90" s="1">
        <v>1</v>
      </c>
      <c r="CN90" s="1">
        <v>1</v>
      </c>
      <c r="CO90" s="1">
        <v>1</v>
      </c>
      <c r="CP90" s="1">
        <v>1</v>
      </c>
      <c r="CQ90" s="1">
        <v>1</v>
      </c>
      <c r="CR90" s="1">
        <v>1</v>
      </c>
      <c r="CS90" s="1">
        <v>1</v>
      </c>
      <c r="CT90" s="1">
        <v>1</v>
      </c>
      <c r="CU90" s="1">
        <v>1</v>
      </c>
      <c r="CV90" s="1">
        <v>1</v>
      </c>
      <c r="CW90" s="1">
        <v>1</v>
      </c>
      <c r="CX90" s="1">
        <v>1</v>
      </c>
      <c r="CY90" s="1">
        <v>1</v>
      </c>
      <c r="CZ90" s="1">
        <v>1</v>
      </c>
      <c r="DA90" s="1">
        <v>1</v>
      </c>
    </row>
    <row r="91" spans="1:114">
      <c r="A91" s="19"/>
      <c r="B91" s="20" t="s">
        <v>184</v>
      </c>
      <c r="N91" s="1">
        <v>1</v>
      </c>
      <c r="O91" s="1">
        <v>1</v>
      </c>
      <c r="P91" s="1">
        <v>1</v>
      </c>
      <c r="X91" s="1">
        <v>1</v>
      </c>
      <c r="Y91" s="1">
        <v>1</v>
      </c>
      <c r="Z91" s="1">
        <v>1</v>
      </c>
      <c r="AA91" s="1">
        <v>1</v>
      </c>
      <c r="AB91" s="1">
        <v>1</v>
      </c>
      <c r="AC91" s="1">
        <v>1</v>
      </c>
      <c r="AF91" s="6">
        <v>1</v>
      </c>
      <c r="AG91" s="6">
        <v>1</v>
      </c>
      <c r="BE91" s="1">
        <v>1</v>
      </c>
      <c r="BF91" s="1">
        <v>1</v>
      </c>
      <c r="BG91" s="1">
        <v>1</v>
      </c>
      <c r="BH91" s="1">
        <v>1</v>
      </c>
      <c r="BI91" s="1">
        <v>1</v>
      </c>
      <c r="BJ91" s="1">
        <v>1</v>
      </c>
      <c r="BP91" s="1">
        <v>1</v>
      </c>
      <c r="BQ91" s="1">
        <v>1</v>
      </c>
      <c r="BR91" s="1">
        <v>1</v>
      </c>
    </row>
    <row r="92" spans="1:114">
      <c r="A92" s="19"/>
      <c r="B92" s="20" t="s">
        <v>190</v>
      </c>
      <c r="D92" s="1">
        <v>1</v>
      </c>
      <c r="E92" s="1">
        <v>1</v>
      </c>
      <c r="F92" s="1">
        <v>1</v>
      </c>
      <c r="G92" s="1">
        <v>1</v>
      </c>
      <c r="AF92" s="6"/>
      <c r="AG92" s="6"/>
      <c r="BM92" s="1">
        <v>1</v>
      </c>
    </row>
    <row r="93" spans="1:114">
      <c r="A93" s="19"/>
      <c r="B93" s="20" t="s">
        <v>273</v>
      </c>
      <c r="AD93" s="6"/>
      <c r="AE93" s="6"/>
      <c r="AH93" s="1">
        <v>1</v>
      </c>
      <c r="BK93" s="1">
        <v>1</v>
      </c>
      <c r="BV93" s="1">
        <v>1</v>
      </c>
      <c r="BW93" s="1">
        <v>1</v>
      </c>
      <c r="BX93" s="1">
        <v>1</v>
      </c>
      <c r="BY93" s="1">
        <v>1</v>
      </c>
      <c r="BZ93" s="1">
        <v>1</v>
      </c>
      <c r="CA93" s="1">
        <v>1</v>
      </c>
      <c r="CB93" s="1">
        <v>1</v>
      </c>
      <c r="CC93" s="1">
        <v>1</v>
      </c>
      <c r="CD93" s="1">
        <v>1</v>
      </c>
      <c r="CE93" s="1">
        <v>1</v>
      </c>
      <c r="CF93" s="1">
        <v>1</v>
      </c>
      <c r="CG93" s="1">
        <v>1</v>
      </c>
      <c r="CH93" s="1">
        <v>1</v>
      </c>
      <c r="CI93" s="1">
        <v>1</v>
      </c>
      <c r="CJ93" s="1">
        <v>1</v>
      </c>
      <c r="CK93" s="1">
        <v>1</v>
      </c>
      <c r="DB93" s="1">
        <v>1</v>
      </c>
      <c r="DC93" s="1">
        <v>1</v>
      </c>
      <c r="DD93" s="1">
        <v>1</v>
      </c>
      <c r="DE93" s="1">
        <v>1</v>
      </c>
      <c r="DF93" s="1">
        <v>1</v>
      </c>
      <c r="DG93" s="1">
        <v>1</v>
      </c>
      <c r="DH93" s="1">
        <v>1</v>
      </c>
      <c r="DI93" s="1">
        <v>1</v>
      </c>
    </row>
    <row r="94" spans="1:114">
      <c r="A94" s="19"/>
      <c r="B94" s="20" t="s">
        <v>274</v>
      </c>
      <c r="AD94" s="6">
        <v>1</v>
      </c>
      <c r="AE94" s="6">
        <v>1</v>
      </c>
    </row>
    <row r="95" spans="1:114">
      <c r="A95" s="19"/>
      <c r="B95" s="20" t="s">
        <v>291</v>
      </c>
      <c r="H95" s="1">
        <v>1</v>
      </c>
      <c r="I95" s="1">
        <v>1</v>
      </c>
      <c r="J95" s="1">
        <v>1</v>
      </c>
      <c r="K95" s="1">
        <v>1</v>
      </c>
      <c r="L95" s="1">
        <v>1</v>
      </c>
      <c r="M95" s="1">
        <v>1</v>
      </c>
      <c r="AD95" s="6"/>
      <c r="AE95" s="6"/>
      <c r="AF95" s="6"/>
      <c r="AG95" s="6"/>
      <c r="DJ95" s="1">
        <v>1</v>
      </c>
    </row>
    <row r="96" spans="1:114" s="5" customFormat="1">
      <c r="A96" s="27"/>
      <c r="B96" s="27" t="s">
        <v>288</v>
      </c>
      <c r="D96" s="5" t="s">
        <v>3</v>
      </c>
      <c r="E96" s="5" t="s">
        <v>3</v>
      </c>
      <c r="F96" s="5" t="s">
        <v>3</v>
      </c>
      <c r="G96" s="5" t="s">
        <v>3</v>
      </c>
      <c r="H96" s="1" t="s">
        <v>3</v>
      </c>
      <c r="I96" s="1" t="s">
        <v>3</v>
      </c>
      <c r="J96" s="1" t="s">
        <v>4</v>
      </c>
      <c r="K96" s="1" t="s">
        <v>4</v>
      </c>
      <c r="L96" s="1" t="s">
        <v>5</v>
      </c>
      <c r="M96" s="1" t="s">
        <v>5</v>
      </c>
      <c r="N96" s="1" t="s">
        <v>186</v>
      </c>
      <c r="O96" s="1" t="s">
        <v>292</v>
      </c>
      <c r="P96" s="1" t="s">
        <v>292</v>
      </c>
      <c r="Q96" s="1" t="s">
        <v>3</v>
      </c>
      <c r="R96" s="1" t="s">
        <v>3</v>
      </c>
      <c r="S96" s="1" t="s">
        <v>3</v>
      </c>
      <c r="T96" s="1" t="s">
        <v>3</v>
      </c>
      <c r="U96" s="1" t="s">
        <v>3</v>
      </c>
      <c r="V96" s="1" t="s">
        <v>3</v>
      </c>
      <c r="W96" s="1" t="s">
        <v>3</v>
      </c>
      <c r="X96" s="1" t="s">
        <v>285</v>
      </c>
      <c r="Y96" s="1" t="s">
        <v>287</v>
      </c>
      <c r="Z96" s="1" t="s">
        <v>286</v>
      </c>
      <c r="AA96" s="1" t="s">
        <v>285</v>
      </c>
      <c r="AB96" s="2" t="s">
        <v>287</v>
      </c>
      <c r="AC96" s="1" t="s">
        <v>286</v>
      </c>
      <c r="AD96" s="6" t="s">
        <v>293</v>
      </c>
      <c r="AE96" s="6" t="s">
        <v>293</v>
      </c>
      <c r="AF96" s="6" t="s">
        <v>293</v>
      </c>
      <c r="AG96" s="6" t="s">
        <v>293</v>
      </c>
      <c r="AH96" s="1" t="s">
        <v>192</v>
      </c>
      <c r="AI96" s="1" t="s">
        <v>176</v>
      </c>
      <c r="AJ96" s="1" t="s">
        <v>176</v>
      </c>
      <c r="AK96" s="1" t="s">
        <v>176</v>
      </c>
      <c r="AL96" s="1" t="s">
        <v>176</v>
      </c>
      <c r="AM96" s="1" t="s">
        <v>176</v>
      </c>
      <c r="AN96" s="1" t="s">
        <v>176</v>
      </c>
      <c r="AO96" s="1" t="s">
        <v>176</v>
      </c>
      <c r="AP96" s="1" t="s">
        <v>176</v>
      </c>
      <c r="AQ96" s="1" t="s">
        <v>177</v>
      </c>
      <c r="AR96" s="1" t="s">
        <v>177</v>
      </c>
      <c r="AS96" s="1" t="s">
        <v>177</v>
      </c>
      <c r="AT96" s="1" t="s">
        <v>177</v>
      </c>
      <c r="AU96" s="1" t="s">
        <v>177</v>
      </c>
      <c r="AV96" s="1" t="s">
        <v>177</v>
      </c>
      <c r="AW96" s="1" t="s">
        <v>177</v>
      </c>
      <c r="AX96" s="1" t="s">
        <v>177</v>
      </c>
      <c r="AY96" s="1" t="s">
        <v>178</v>
      </c>
      <c r="AZ96" s="1" t="s">
        <v>178</v>
      </c>
      <c r="BA96" s="1" t="s">
        <v>178</v>
      </c>
      <c r="BB96" s="1" t="s">
        <v>178</v>
      </c>
      <c r="BC96" s="1" t="s">
        <v>178</v>
      </c>
      <c r="BD96" s="1" t="s">
        <v>178</v>
      </c>
      <c r="BE96" s="1"/>
      <c r="BG96" s="1" t="s">
        <v>188</v>
      </c>
      <c r="BH96" s="1" t="s">
        <v>189</v>
      </c>
      <c r="BI96" s="1" t="s">
        <v>188</v>
      </c>
      <c r="BJ96" s="1" t="s">
        <v>189</v>
      </c>
      <c r="BK96" s="5" t="s">
        <v>176</v>
      </c>
      <c r="BL96" s="5" t="s">
        <v>176</v>
      </c>
      <c r="BM96" s="5" t="s">
        <v>176</v>
      </c>
      <c r="BN96" s="72" t="s">
        <v>176</v>
      </c>
      <c r="BO96" s="72" t="s">
        <v>176</v>
      </c>
      <c r="BP96" s="5" t="s">
        <v>177</v>
      </c>
      <c r="BQ96" s="5" t="s">
        <v>177</v>
      </c>
      <c r="BR96" s="5" t="s">
        <v>192</v>
      </c>
      <c r="BS96" s="5" t="s">
        <v>192</v>
      </c>
      <c r="BT96" s="1" t="s">
        <v>265</v>
      </c>
      <c r="BU96" s="1" t="s">
        <v>265</v>
      </c>
      <c r="BV96" s="5" t="s">
        <v>176</v>
      </c>
      <c r="BW96" s="5" t="s">
        <v>176</v>
      </c>
      <c r="BX96" s="5" t="s">
        <v>176</v>
      </c>
      <c r="BY96" s="5" t="s">
        <v>176</v>
      </c>
      <c r="BZ96" s="5" t="s">
        <v>305</v>
      </c>
      <c r="CA96" s="5" t="s">
        <v>305</v>
      </c>
      <c r="CB96" s="5" t="s">
        <v>305</v>
      </c>
      <c r="CC96" s="5" t="s">
        <v>305</v>
      </c>
      <c r="CD96" s="5" t="s">
        <v>313</v>
      </c>
      <c r="CE96" s="5" t="s">
        <v>313</v>
      </c>
      <c r="CF96" s="5" t="s">
        <v>313</v>
      </c>
      <c r="CG96" s="5" t="s">
        <v>313</v>
      </c>
      <c r="CH96" s="5" t="s">
        <v>314</v>
      </c>
      <c r="CI96" s="5" t="s">
        <v>314</v>
      </c>
      <c r="CJ96" s="5" t="s">
        <v>314</v>
      </c>
      <c r="CK96" s="5" t="s">
        <v>314</v>
      </c>
      <c r="CL96" s="5" t="s">
        <v>176</v>
      </c>
      <c r="CM96" s="5" t="s">
        <v>176</v>
      </c>
      <c r="CN96" s="5" t="s">
        <v>176</v>
      </c>
      <c r="CO96" s="5" t="s">
        <v>176</v>
      </c>
      <c r="CP96" s="5" t="s">
        <v>305</v>
      </c>
      <c r="CQ96" s="5" t="s">
        <v>305</v>
      </c>
      <c r="CR96" s="5" t="s">
        <v>305</v>
      </c>
      <c r="CS96" s="5" t="s">
        <v>305</v>
      </c>
      <c r="CT96" s="9" t="s">
        <v>313</v>
      </c>
      <c r="CU96" s="9" t="s">
        <v>313</v>
      </c>
      <c r="CV96" s="9" t="s">
        <v>313</v>
      </c>
      <c r="CW96" s="9" t="s">
        <v>313</v>
      </c>
      <c r="CX96" s="9" t="s">
        <v>314</v>
      </c>
      <c r="CY96" s="9" t="s">
        <v>314</v>
      </c>
      <c r="CZ96" s="9" t="s">
        <v>314</v>
      </c>
      <c r="DA96" s="9" t="s">
        <v>314</v>
      </c>
      <c r="DB96" s="5" t="s">
        <v>318</v>
      </c>
      <c r="DC96" s="5" t="s">
        <v>318</v>
      </c>
      <c r="DD96" s="5" t="s">
        <v>318</v>
      </c>
      <c r="DE96" s="5" t="s">
        <v>318</v>
      </c>
      <c r="DF96" s="5" t="s">
        <v>318</v>
      </c>
      <c r="DG96" s="5" t="s">
        <v>318</v>
      </c>
      <c r="DH96" s="5" t="s">
        <v>318</v>
      </c>
      <c r="DI96" s="2" t="s">
        <v>328</v>
      </c>
    </row>
    <row r="97" spans="1:114" s="5" customFormat="1">
      <c r="A97" s="27"/>
      <c r="B97" s="27" t="s">
        <v>0</v>
      </c>
      <c r="D97" s="5" t="s">
        <v>119</v>
      </c>
      <c r="E97" s="5" t="s">
        <v>119</v>
      </c>
      <c r="F97" s="5" t="s">
        <v>119</v>
      </c>
      <c r="G97" s="5" t="s">
        <v>119</v>
      </c>
      <c r="H97" s="5" t="s">
        <v>193</v>
      </c>
      <c r="I97" s="5" t="s">
        <v>193</v>
      </c>
      <c r="J97" s="5" t="s">
        <v>193</v>
      </c>
      <c r="K97" s="5" t="s">
        <v>193</v>
      </c>
      <c r="L97" s="5" t="s">
        <v>193</v>
      </c>
      <c r="M97" s="5" t="s">
        <v>193</v>
      </c>
      <c r="X97" s="1" t="s">
        <v>359</v>
      </c>
      <c r="Y97" s="1" t="s">
        <v>360</v>
      </c>
      <c r="Z97" s="1" t="s">
        <v>361</v>
      </c>
      <c r="AA97" s="1" t="s">
        <v>359</v>
      </c>
      <c r="AB97" s="1" t="s">
        <v>360</v>
      </c>
      <c r="AC97" s="1" t="s">
        <v>361</v>
      </c>
      <c r="AD97" s="8"/>
      <c r="AE97" s="8"/>
      <c r="AF97" s="6" t="s">
        <v>281</v>
      </c>
      <c r="AG97" s="6" t="s">
        <v>281</v>
      </c>
      <c r="AH97" s="1"/>
      <c r="AI97" s="1" t="s">
        <v>195</v>
      </c>
      <c r="AJ97" s="1" t="s">
        <v>196</v>
      </c>
      <c r="AK97" s="1" t="s">
        <v>197</v>
      </c>
      <c r="AL97" s="1" t="s">
        <v>198</v>
      </c>
      <c r="AM97" s="1" t="s">
        <v>199</v>
      </c>
      <c r="AN97" s="1" t="s">
        <v>200</v>
      </c>
      <c r="AO97" s="1" t="s">
        <v>200</v>
      </c>
      <c r="AP97" s="1" t="s">
        <v>200</v>
      </c>
      <c r="AQ97" s="1" t="s">
        <v>200</v>
      </c>
      <c r="AR97" s="1" t="s">
        <v>200</v>
      </c>
      <c r="AS97" s="1" t="s">
        <v>200</v>
      </c>
      <c r="AT97" s="1" t="s">
        <v>200</v>
      </c>
      <c r="AU97" s="1" t="s">
        <v>200</v>
      </c>
      <c r="AV97" s="1" t="s">
        <v>200</v>
      </c>
      <c r="AW97" s="1" t="s">
        <v>200</v>
      </c>
      <c r="AX97" s="1" t="s">
        <v>200</v>
      </c>
      <c r="BE97" s="1" t="s">
        <v>295</v>
      </c>
      <c r="BF97" s="1" t="s">
        <v>295</v>
      </c>
      <c r="BS97" s="1"/>
      <c r="BT97" s="1"/>
      <c r="BU97" s="1"/>
    </row>
    <row r="98" spans="1:114">
      <c r="A98" s="19"/>
      <c r="B98" s="27"/>
      <c r="AD98" s="6"/>
      <c r="AE98" s="6"/>
      <c r="AF98" s="6"/>
      <c r="AG98" s="6"/>
    </row>
    <row r="99" spans="1:114">
      <c r="A99" s="19"/>
      <c r="B99" s="49" t="s">
        <v>306</v>
      </c>
      <c r="AD99" s="6"/>
      <c r="AE99" s="6"/>
      <c r="AF99" s="6"/>
      <c r="AG99" s="6"/>
    </row>
    <row r="100" spans="1:114">
      <c r="A100" s="19"/>
      <c r="B100" s="20" t="s">
        <v>294</v>
      </c>
      <c r="D100" s="1">
        <v>0</v>
      </c>
      <c r="E100" s="1">
        <v>0</v>
      </c>
      <c r="F100" s="1">
        <v>0</v>
      </c>
      <c r="G100" s="1">
        <v>0</v>
      </c>
      <c r="H100" s="1">
        <v>0</v>
      </c>
      <c r="I100" s="1">
        <v>0</v>
      </c>
      <c r="J100" s="1">
        <v>0</v>
      </c>
      <c r="K100" s="1">
        <v>0</v>
      </c>
      <c r="L100" s="1">
        <v>0</v>
      </c>
      <c r="M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I100" s="1">
        <v>1</v>
      </c>
      <c r="AJ100" s="1">
        <v>1</v>
      </c>
      <c r="AK100" s="1">
        <v>1</v>
      </c>
      <c r="AL100" s="1">
        <v>1</v>
      </c>
      <c r="AM100" s="1">
        <v>1</v>
      </c>
      <c r="AN100" s="1">
        <v>1</v>
      </c>
      <c r="AO100" s="1">
        <v>1</v>
      </c>
      <c r="AP100" s="1">
        <v>1</v>
      </c>
      <c r="AQ100" s="1">
        <v>1</v>
      </c>
      <c r="AR100" s="1">
        <v>1</v>
      </c>
      <c r="AS100" s="1">
        <v>1</v>
      </c>
      <c r="AT100" s="1">
        <v>1</v>
      </c>
      <c r="AU100" s="1">
        <v>1</v>
      </c>
      <c r="AV100" s="1">
        <v>1</v>
      </c>
      <c r="AW100" s="1">
        <v>1</v>
      </c>
      <c r="AX100" s="1">
        <v>1</v>
      </c>
      <c r="BK100" s="1">
        <v>0</v>
      </c>
      <c r="BL100" s="1">
        <v>0</v>
      </c>
      <c r="BM100" s="1">
        <v>0</v>
      </c>
      <c r="BN100" s="1">
        <v>1</v>
      </c>
      <c r="BO100" s="1">
        <v>1</v>
      </c>
      <c r="BP100" s="1">
        <v>1</v>
      </c>
      <c r="BQ100" s="1">
        <v>1</v>
      </c>
      <c r="BR100" s="1">
        <v>0</v>
      </c>
      <c r="BS100" s="1">
        <v>1</v>
      </c>
      <c r="BT100" s="1">
        <v>1</v>
      </c>
      <c r="BU100" s="1">
        <v>1</v>
      </c>
      <c r="BV100" s="1">
        <v>1</v>
      </c>
      <c r="BW100" s="1">
        <v>1</v>
      </c>
      <c r="BX100" s="1">
        <v>1</v>
      </c>
      <c r="BY100" s="1">
        <v>1</v>
      </c>
      <c r="BZ100" s="1">
        <v>1</v>
      </c>
      <c r="CA100" s="1">
        <v>1</v>
      </c>
      <c r="CB100" s="1">
        <v>1</v>
      </c>
      <c r="CC100" s="1">
        <v>1</v>
      </c>
      <c r="CD100" s="1">
        <v>1</v>
      </c>
      <c r="CE100" s="1">
        <v>1</v>
      </c>
      <c r="CF100" s="1">
        <v>1</v>
      </c>
      <c r="CG100" s="1">
        <v>1</v>
      </c>
      <c r="CH100" s="1">
        <v>1</v>
      </c>
      <c r="CI100" s="1">
        <v>1</v>
      </c>
      <c r="CJ100" s="1">
        <v>1</v>
      </c>
      <c r="CK100" s="1">
        <v>1</v>
      </c>
      <c r="CL100" s="1">
        <v>1</v>
      </c>
      <c r="CM100" s="1">
        <v>1</v>
      </c>
      <c r="CN100" s="1">
        <v>1</v>
      </c>
      <c r="CO100" s="1">
        <v>1</v>
      </c>
      <c r="CP100" s="1">
        <v>1</v>
      </c>
      <c r="CQ100" s="1">
        <v>1</v>
      </c>
      <c r="CR100" s="1">
        <v>1</v>
      </c>
      <c r="CS100" s="1">
        <v>1</v>
      </c>
      <c r="CT100" s="1">
        <v>1</v>
      </c>
      <c r="CU100" s="1">
        <v>1</v>
      </c>
      <c r="CV100" s="1">
        <v>1</v>
      </c>
      <c r="CW100" s="1">
        <v>1</v>
      </c>
      <c r="CX100" s="1">
        <v>1</v>
      </c>
      <c r="CY100" s="1">
        <v>1</v>
      </c>
      <c r="CZ100" s="1">
        <v>1</v>
      </c>
      <c r="DA100" s="1">
        <v>1</v>
      </c>
    </row>
    <row r="101" spans="1:114">
      <c r="A101" s="19"/>
      <c r="B101" s="20" t="s">
        <v>289</v>
      </c>
      <c r="AD101" s="6"/>
      <c r="AE101" s="6"/>
      <c r="AF101" s="6"/>
      <c r="AG101" s="6"/>
      <c r="AI101" s="1">
        <v>0</v>
      </c>
      <c r="AJ101" s="1">
        <v>0</v>
      </c>
      <c r="AK101" s="1">
        <v>0</v>
      </c>
      <c r="AL101" s="1">
        <v>0</v>
      </c>
      <c r="AM101" s="1">
        <v>1</v>
      </c>
      <c r="AN101" s="1">
        <v>1</v>
      </c>
      <c r="AO101" s="1">
        <v>1</v>
      </c>
      <c r="AP101" s="1">
        <v>1</v>
      </c>
      <c r="AQ101" s="1">
        <v>0</v>
      </c>
      <c r="AR101" s="1">
        <v>0</v>
      </c>
      <c r="AS101" s="1">
        <v>0</v>
      </c>
      <c r="AT101" s="1">
        <v>0</v>
      </c>
      <c r="AU101" s="1">
        <v>1</v>
      </c>
      <c r="AV101" s="1">
        <v>1</v>
      </c>
      <c r="AW101" s="1">
        <v>1</v>
      </c>
      <c r="AX101" s="1">
        <v>1</v>
      </c>
      <c r="BG101" s="1">
        <v>1</v>
      </c>
      <c r="BH101" s="1">
        <v>1</v>
      </c>
      <c r="BI101" s="1">
        <v>1</v>
      </c>
      <c r="BJ101" s="1">
        <v>1</v>
      </c>
      <c r="BN101" s="1">
        <v>0</v>
      </c>
      <c r="BO101" s="1">
        <v>1</v>
      </c>
      <c r="BP101" s="1">
        <v>0</v>
      </c>
      <c r="BQ101" s="1">
        <v>1</v>
      </c>
      <c r="BR101" s="1">
        <v>0</v>
      </c>
      <c r="BS101" s="1">
        <v>1</v>
      </c>
      <c r="BT101" s="1">
        <v>0</v>
      </c>
      <c r="BU101" s="1">
        <v>1</v>
      </c>
      <c r="BV101" s="1">
        <v>0</v>
      </c>
      <c r="BW101" s="1">
        <v>1</v>
      </c>
      <c r="BX101" s="1">
        <v>1</v>
      </c>
      <c r="BY101" s="1">
        <v>1</v>
      </c>
      <c r="BZ101" s="1">
        <v>1</v>
      </c>
      <c r="CA101" s="1">
        <v>0</v>
      </c>
      <c r="CB101" s="1">
        <v>1</v>
      </c>
      <c r="CC101" s="1">
        <v>1</v>
      </c>
      <c r="CD101" s="1">
        <v>1</v>
      </c>
      <c r="CE101" s="1">
        <v>1</v>
      </c>
      <c r="CF101" s="1">
        <v>0</v>
      </c>
      <c r="CG101" s="1">
        <v>1</v>
      </c>
      <c r="CH101" s="1">
        <v>1</v>
      </c>
      <c r="CI101" s="1">
        <v>1</v>
      </c>
      <c r="CJ101" s="1">
        <v>1</v>
      </c>
      <c r="CK101" s="1">
        <v>0</v>
      </c>
      <c r="CL101" s="1">
        <v>0</v>
      </c>
      <c r="CM101" s="1">
        <v>1</v>
      </c>
      <c r="CN101" s="1">
        <v>1</v>
      </c>
      <c r="CO101" s="1">
        <v>1</v>
      </c>
      <c r="CP101" s="1">
        <v>1</v>
      </c>
      <c r="CQ101" s="1">
        <v>0</v>
      </c>
      <c r="CR101" s="1">
        <v>1</v>
      </c>
      <c r="CS101" s="1">
        <v>1</v>
      </c>
      <c r="CT101" s="1">
        <v>1</v>
      </c>
      <c r="CU101" s="1">
        <v>1</v>
      </c>
      <c r="CV101" s="1">
        <v>0</v>
      </c>
      <c r="CW101" s="1">
        <v>1</v>
      </c>
      <c r="CX101" s="1">
        <v>1</v>
      </c>
      <c r="CY101" s="1">
        <v>1</v>
      </c>
      <c r="CZ101" s="1">
        <v>1</v>
      </c>
      <c r="DA101" s="1">
        <v>0</v>
      </c>
    </row>
    <row r="102" spans="1:114" s="5" customFormat="1">
      <c r="A102" s="27"/>
      <c r="B102" s="27" t="s">
        <v>290</v>
      </c>
      <c r="AD102" s="8"/>
      <c r="AE102" s="8"/>
      <c r="AF102" s="8"/>
      <c r="AG102" s="8"/>
      <c r="AI102" s="1"/>
      <c r="AJ102" s="1"/>
      <c r="AK102" s="1"/>
      <c r="AL102" s="1"/>
      <c r="AM102" s="1" t="s">
        <v>177</v>
      </c>
      <c r="AN102" s="1" t="s">
        <v>177</v>
      </c>
      <c r="AO102" s="1" t="s">
        <v>177</v>
      </c>
      <c r="AP102" s="1" t="s">
        <v>177</v>
      </c>
      <c r="AQ102" s="1"/>
      <c r="AR102" s="1"/>
      <c r="AS102" s="1"/>
      <c r="AT102" s="1"/>
      <c r="AU102" s="1" t="s">
        <v>176</v>
      </c>
      <c r="AV102" s="1" t="s">
        <v>176</v>
      </c>
      <c r="AW102" s="1" t="s">
        <v>176</v>
      </c>
      <c r="AX102" s="1" t="s">
        <v>176</v>
      </c>
      <c r="BG102" s="5" t="s">
        <v>296</v>
      </c>
      <c r="BH102" s="5" t="s">
        <v>296</v>
      </c>
      <c r="BI102" s="5" t="s">
        <v>296</v>
      </c>
      <c r="BJ102" s="5" t="s">
        <v>296</v>
      </c>
      <c r="BO102" s="2" t="s">
        <v>340</v>
      </c>
      <c r="BQ102" s="2" t="s">
        <v>342</v>
      </c>
      <c r="BS102" s="5" t="s">
        <v>350</v>
      </c>
      <c r="BT102" s="1" t="s">
        <v>265</v>
      </c>
      <c r="BU102" s="1" t="s">
        <v>353</v>
      </c>
      <c r="BW102" s="5" t="s">
        <v>305</v>
      </c>
      <c r="BX102" s="5" t="s">
        <v>313</v>
      </c>
      <c r="BY102" s="5" t="s">
        <v>314</v>
      </c>
      <c r="BZ102" s="5" t="s">
        <v>176</v>
      </c>
      <c r="CB102" s="5" t="s">
        <v>313</v>
      </c>
      <c r="CC102" s="5" t="s">
        <v>314</v>
      </c>
      <c r="CD102" s="5" t="s">
        <v>176</v>
      </c>
      <c r="CE102" s="5" t="s">
        <v>305</v>
      </c>
      <c r="CG102" s="5" t="s">
        <v>314</v>
      </c>
      <c r="CH102" s="5" t="s">
        <v>176</v>
      </c>
      <c r="CI102" s="5" t="s">
        <v>305</v>
      </c>
      <c r="CJ102" s="5" t="s">
        <v>313</v>
      </c>
      <c r="CM102" s="5" t="s">
        <v>305</v>
      </c>
      <c r="CN102" s="5" t="s">
        <v>315</v>
      </c>
      <c r="CO102" s="5" t="s">
        <v>314</v>
      </c>
      <c r="CP102" s="5" t="s">
        <v>176</v>
      </c>
      <c r="CR102" s="5" t="s">
        <v>313</v>
      </c>
      <c r="CS102" s="5" t="s">
        <v>314</v>
      </c>
      <c r="CT102" s="5" t="s">
        <v>176</v>
      </c>
      <c r="CU102" s="2" t="s">
        <v>305</v>
      </c>
      <c r="CW102" s="5" t="s">
        <v>314</v>
      </c>
      <c r="CX102" s="5" t="s">
        <v>176</v>
      </c>
      <c r="CY102" s="5" t="s">
        <v>305</v>
      </c>
      <c r="CZ102" s="5" t="s">
        <v>313</v>
      </c>
    </row>
    <row r="103" spans="1:114" s="5" customFormat="1">
      <c r="A103" s="27"/>
      <c r="B103" s="27" t="s">
        <v>0</v>
      </c>
      <c r="AD103" s="8"/>
      <c r="AE103" s="8"/>
      <c r="AF103" s="8"/>
      <c r="AG103" s="8"/>
      <c r="AI103" s="2" t="s">
        <v>260</v>
      </c>
      <c r="AJ103" s="2" t="s">
        <v>260</v>
      </c>
      <c r="AK103" s="2" t="s">
        <v>260</v>
      </c>
      <c r="AL103" s="2" t="s">
        <v>260</v>
      </c>
      <c r="AM103" s="2" t="s">
        <v>262</v>
      </c>
      <c r="AN103" s="2" t="s">
        <v>262</v>
      </c>
      <c r="AO103" s="2" t="s">
        <v>262</v>
      </c>
      <c r="AP103" s="2" t="s">
        <v>262</v>
      </c>
      <c r="AQ103" s="2" t="s">
        <v>261</v>
      </c>
      <c r="AR103" s="2" t="s">
        <v>261</v>
      </c>
      <c r="AS103" s="2" t="s">
        <v>261</v>
      </c>
      <c r="AT103" s="2" t="s">
        <v>261</v>
      </c>
      <c r="AU103" s="2" t="s">
        <v>263</v>
      </c>
      <c r="AV103" s="2" t="s">
        <v>263</v>
      </c>
      <c r="AW103" s="2" t="s">
        <v>263</v>
      </c>
      <c r="AX103" s="2" t="s">
        <v>263</v>
      </c>
      <c r="BG103" s="2" t="s">
        <v>336</v>
      </c>
      <c r="BH103" s="2" t="s">
        <v>337</v>
      </c>
      <c r="BI103" s="2" t="s">
        <v>339</v>
      </c>
      <c r="BJ103" s="2" t="s">
        <v>338</v>
      </c>
      <c r="BK103" s="5" t="s">
        <v>297</v>
      </c>
      <c r="BL103" s="5" t="s">
        <v>297</v>
      </c>
      <c r="BM103" s="5" t="s">
        <v>297</v>
      </c>
      <c r="BN103" s="2" t="s">
        <v>344</v>
      </c>
      <c r="BO103" s="2" t="s">
        <v>343</v>
      </c>
      <c r="BP103" s="2" t="s">
        <v>345</v>
      </c>
      <c r="BQ103" s="2" t="s">
        <v>346</v>
      </c>
      <c r="BR103" s="2" t="s">
        <v>349</v>
      </c>
      <c r="BS103" s="2" t="s">
        <v>348</v>
      </c>
      <c r="BT103" s="2" t="s">
        <v>351</v>
      </c>
      <c r="BU103" s="2" t="s">
        <v>352</v>
      </c>
      <c r="BV103" s="9"/>
      <c r="BW103" s="9"/>
      <c r="BX103" s="9"/>
      <c r="BY103" s="9"/>
    </row>
    <row r="104" spans="1:114">
      <c r="A104" s="19"/>
      <c r="B104" s="27"/>
      <c r="AD104" s="6"/>
      <c r="AE104" s="6"/>
      <c r="AF104" s="6"/>
      <c r="AG104" s="6"/>
      <c r="BG104" s="2" t="s">
        <v>203</v>
      </c>
      <c r="BH104" s="2" t="s">
        <v>203</v>
      </c>
      <c r="BI104" s="2" t="s">
        <v>203</v>
      </c>
      <c r="BJ104" s="2" t="s">
        <v>203</v>
      </c>
      <c r="BN104" s="1" t="s">
        <v>347</v>
      </c>
      <c r="BO104" s="1" t="s">
        <v>347</v>
      </c>
      <c r="BP104" s="1" t="s">
        <v>347</v>
      </c>
      <c r="BQ104" s="1" t="s">
        <v>347</v>
      </c>
      <c r="BR104" s="1" t="s">
        <v>347</v>
      </c>
    </row>
    <row r="105" spans="1:114">
      <c r="A105" s="19" t="s">
        <v>204</v>
      </c>
      <c r="B105" s="20" t="s">
        <v>270</v>
      </c>
      <c r="D105" s="1">
        <v>400</v>
      </c>
      <c r="E105" s="1">
        <v>400</v>
      </c>
      <c r="F105" s="1">
        <v>400</v>
      </c>
      <c r="G105" s="1">
        <v>400</v>
      </c>
      <c r="O105" s="13">
        <v>800.08180000000004</v>
      </c>
      <c r="P105" s="13">
        <v>800.08180000000004</v>
      </c>
      <c r="Q105" s="1">
        <v>800</v>
      </c>
      <c r="R105" s="1">
        <v>800</v>
      </c>
      <c r="S105" s="1">
        <v>800</v>
      </c>
      <c r="T105" s="1">
        <v>800</v>
      </c>
      <c r="U105" s="1">
        <v>249.3</v>
      </c>
      <c r="V105" s="1">
        <v>249.3</v>
      </c>
      <c r="W105" s="1">
        <v>249.3</v>
      </c>
      <c r="X105" s="1">
        <v>365.1</v>
      </c>
      <c r="Y105" s="1">
        <v>530.70000000000005</v>
      </c>
      <c r="Z105" s="1">
        <v>570.4</v>
      </c>
      <c r="AA105" s="1">
        <v>365.1</v>
      </c>
      <c r="AB105" s="1">
        <v>530.70000000000005</v>
      </c>
      <c r="AC105" s="1">
        <v>570.4</v>
      </c>
      <c r="AD105" s="38">
        <v>27022</v>
      </c>
      <c r="AE105" s="38">
        <v>27022</v>
      </c>
      <c r="AF105" s="38">
        <v>27022</v>
      </c>
      <c r="AG105" s="38">
        <v>27022</v>
      </c>
      <c r="AH105" s="26"/>
      <c r="AI105" s="26">
        <v>10.5</v>
      </c>
      <c r="AJ105" s="26">
        <v>10.5</v>
      </c>
      <c r="AK105" s="26">
        <v>10.5</v>
      </c>
      <c r="AL105" s="26">
        <v>10.5</v>
      </c>
      <c r="AM105" s="26">
        <v>10.5</v>
      </c>
      <c r="AN105" s="26">
        <v>10.5</v>
      </c>
      <c r="AO105" s="26">
        <v>10.5</v>
      </c>
      <c r="AP105" s="26">
        <v>10.5</v>
      </c>
      <c r="AQ105" s="26">
        <v>8.0533333333333328</v>
      </c>
      <c r="AR105" s="26">
        <v>8.0533333333333328</v>
      </c>
      <c r="AS105" s="26">
        <v>8.0533333333333328</v>
      </c>
      <c r="AT105" s="26">
        <v>8.0533333333333328</v>
      </c>
      <c r="AU105" s="26">
        <v>8.0533333333333328</v>
      </c>
      <c r="AV105" s="26">
        <v>8.0533333333333328</v>
      </c>
      <c r="AW105" s="26">
        <v>8.0533333333333328</v>
      </c>
      <c r="AX105" s="26">
        <v>8.0533333333333328</v>
      </c>
      <c r="AY105" s="16">
        <v>67961</v>
      </c>
      <c r="AZ105" s="16">
        <v>23651</v>
      </c>
      <c r="BA105" s="16">
        <v>21574</v>
      </c>
      <c r="BB105" s="16">
        <v>67961</v>
      </c>
      <c r="BC105" s="16">
        <v>23651</v>
      </c>
      <c r="BD105" s="16">
        <v>21574</v>
      </c>
      <c r="BE105" s="16">
        <v>1149.27</v>
      </c>
      <c r="BF105" s="16">
        <v>1149.27</v>
      </c>
      <c r="BG105" s="16">
        <v>34661</v>
      </c>
      <c r="BH105" s="16">
        <v>34661</v>
      </c>
      <c r="BI105" s="16">
        <v>41905.851592473715</v>
      </c>
      <c r="BJ105" s="16">
        <v>41905.851592473715</v>
      </c>
      <c r="BL105" s="1">
        <v>670</v>
      </c>
      <c r="BN105" s="16">
        <v>34588888.888888888</v>
      </c>
      <c r="BO105" s="16">
        <v>34588888.888888888</v>
      </c>
      <c r="BP105" s="16">
        <v>30327777.777777776</v>
      </c>
      <c r="BQ105" s="16">
        <v>30327777.777777776</v>
      </c>
      <c r="BR105" s="16">
        <v>28356666.666666668</v>
      </c>
      <c r="BS105" s="16">
        <v>28356666.666666668</v>
      </c>
      <c r="BT105" s="16">
        <v>3796111.1111111115</v>
      </c>
      <c r="BU105" s="16">
        <v>3796111.1111111115</v>
      </c>
    </row>
    <row r="106" spans="1:114">
      <c r="A106" s="19"/>
      <c r="B106" s="20" t="s">
        <v>271</v>
      </c>
      <c r="D106" s="1">
        <v>147.69999999999999</v>
      </c>
      <c r="E106" s="1">
        <v>147.69999999999999</v>
      </c>
      <c r="F106" s="1">
        <v>147.69999999999999</v>
      </c>
      <c r="G106" s="1">
        <v>147.69999999999999</v>
      </c>
      <c r="O106" s="13"/>
      <c r="P106" s="13"/>
      <c r="AD106" s="38"/>
      <c r="AE106" s="38"/>
      <c r="AF106" s="14"/>
      <c r="AG106" s="14"/>
      <c r="AH106" s="26"/>
      <c r="AI106" s="26"/>
      <c r="AJ106" s="26"/>
      <c r="AK106" s="26"/>
      <c r="AL106" s="26"/>
      <c r="AM106" s="26"/>
      <c r="AN106" s="26"/>
      <c r="AO106" s="26"/>
      <c r="AP106" s="26"/>
      <c r="AQ106" s="26"/>
      <c r="AR106" s="26"/>
      <c r="AS106" s="26"/>
      <c r="AT106" s="26"/>
      <c r="AU106" s="26"/>
      <c r="AV106" s="26"/>
      <c r="AW106" s="26"/>
      <c r="AX106" s="26"/>
      <c r="AY106" s="14"/>
      <c r="AZ106" s="14"/>
      <c r="BA106" s="14"/>
      <c r="BB106" s="14"/>
      <c r="BC106" s="14"/>
      <c r="BD106" s="14"/>
      <c r="BE106" s="26"/>
      <c r="BF106" s="26"/>
      <c r="BG106" s="14"/>
      <c r="BH106" s="14"/>
      <c r="BI106" s="14"/>
      <c r="BJ106" s="14"/>
      <c r="BM106" s="1">
        <v>146</v>
      </c>
      <c r="BN106" s="16"/>
      <c r="BO106" s="16"/>
      <c r="BP106" s="16"/>
      <c r="BQ106" s="16"/>
      <c r="BR106" s="16"/>
      <c r="BS106" s="16"/>
      <c r="BT106" s="16"/>
      <c r="BU106" s="16"/>
    </row>
    <row r="107" spans="1:114">
      <c r="A107" s="19"/>
      <c r="B107" s="20" t="s">
        <v>275</v>
      </c>
      <c r="D107" s="1">
        <v>59079.999999999993</v>
      </c>
      <c r="E107" s="1">
        <v>59079.999999999993</v>
      </c>
      <c r="F107" s="1">
        <v>59079.999999999993</v>
      </c>
      <c r="G107" s="1">
        <v>59079.999999999993</v>
      </c>
      <c r="N107" s="1">
        <v>104316</v>
      </c>
      <c r="O107" s="13"/>
      <c r="P107" s="13"/>
      <c r="AD107" s="10">
        <v>4935</v>
      </c>
      <c r="AE107" s="10">
        <v>5981</v>
      </c>
      <c r="AF107" s="1">
        <v>27022</v>
      </c>
      <c r="AG107" s="1">
        <v>26838</v>
      </c>
      <c r="AH107" s="26">
        <v>2229.11</v>
      </c>
      <c r="AI107" s="26"/>
      <c r="AJ107" s="26"/>
      <c r="AK107" s="26"/>
      <c r="AL107" s="26"/>
      <c r="AM107" s="26"/>
      <c r="AN107" s="26"/>
      <c r="AO107" s="26"/>
      <c r="AP107" s="26"/>
      <c r="AQ107" s="26"/>
      <c r="AR107" s="26"/>
      <c r="AS107" s="26"/>
      <c r="AT107" s="26"/>
      <c r="AU107" s="26"/>
      <c r="AV107" s="26"/>
      <c r="AW107" s="26"/>
      <c r="AX107" s="26"/>
      <c r="AY107" s="14"/>
      <c r="AZ107" s="14"/>
      <c r="BA107" s="14"/>
      <c r="BB107" s="14"/>
      <c r="BC107" s="14"/>
      <c r="BD107" s="14"/>
      <c r="BE107" s="26"/>
      <c r="BF107" s="26"/>
      <c r="BG107" s="14"/>
      <c r="BH107" s="14"/>
      <c r="BI107" s="14"/>
      <c r="BJ107" s="14"/>
      <c r="BK107" s="1">
        <v>97820</v>
      </c>
      <c r="BN107" s="16"/>
      <c r="BO107" s="16"/>
      <c r="BP107" s="16"/>
      <c r="BQ107" s="16"/>
      <c r="BR107" s="16"/>
      <c r="BS107" s="16"/>
      <c r="BT107" s="16"/>
      <c r="BU107" s="16"/>
      <c r="BV107" s="16"/>
      <c r="DB107" s="1">
        <v>268765972.01114708</v>
      </c>
      <c r="DC107" s="1">
        <v>268765972.01114708</v>
      </c>
      <c r="DD107" s="1">
        <v>268765972.01114708</v>
      </c>
      <c r="DE107" s="1">
        <v>268765972.01114708</v>
      </c>
      <c r="DF107" s="16">
        <v>259845449.06961346</v>
      </c>
      <c r="DG107" s="16">
        <v>259845449.06961346</v>
      </c>
      <c r="DH107" s="16">
        <v>259845449.06961346</v>
      </c>
      <c r="DI107" s="16">
        <v>50412.813430000009</v>
      </c>
    </row>
    <row r="108" spans="1:114" s="13" customFormat="1">
      <c r="B108" s="68" t="s">
        <v>205</v>
      </c>
      <c r="D108" s="16">
        <v>160.00000000000227</v>
      </c>
      <c r="E108" s="16">
        <v>400</v>
      </c>
      <c r="F108" s="16">
        <v>480.00000000000682</v>
      </c>
      <c r="G108" s="16">
        <v>720.00000000000455</v>
      </c>
      <c r="H108" s="41"/>
      <c r="N108" s="13">
        <v>6.2589600000000001</v>
      </c>
      <c r="O108" s="13">
        <v>2.0021279199999999</v>
      </c>
      <c r="P108" s="13">
        <v>6.0224000000000002</v>
      </c>
      <c r="Q108" s="13">
        <v>12.5</v>
      </c>
      <c r="R108" s="13">
        <v>20</v>
      </c>
      <c r="S108" s="13">
        <v>25</v>
      </c>
      <c r="T108" s="13">
        <v>32.5</v>
      </c>
      <c r="U108" s="13">
        <v>12.01</v>
      </c>
      <c r="V108" s="13">
        <v>13.33</v>
      </c>
      <c r="W108" s="13">
        <v>16.760000000000002</v>
      </c>
      <c r="X108" s="13">
        <v>48.912600000000005</v>
      </c>
      <c r="Y108" s="13">
        <v>40.437899999999999</v>
      </c>
      <c r="Z108" s="13">
        <v>74.817599999999999</v>
      </c>
      <c r="AA108" s="13">
        <v>66.698999999999998</v>
      </c>
      <c r="AB108" s="13">
        <v>58.410299999999999</v>
      </c>
      <c r="AC108" s="13">
        <v>78.65440000000001</v>
      </c>
      <c r="AD108" s="13">
        <v>-3.2570999999999999</v>
      </c>
      <c r="AE108" s="13">
        <v>0.71772000000000002</v>
      </c>
      <c r="AF108" s="13">
        <v>-12.700339999999999</v>
      </c>
      <c r="AG108" s="13">
        <v>37.304820000000007</v>
      </c>
      <c r="AH108" s="13">
        <v>-76.460000000000036</v>
      </c>
      <c r="AI108" s="13">
        <v>0.54327686205761738</v>
      </c>
      <c r="AJ108" s="13">
        <v>1.0865537241152348</v>
      </c>
      <c r="AK108" s="13">
        <v>1.6298305861728521</v>
      </c>
      <c r="AL108" s="13">
        <v>2.1731074482304695</v>
      </c>
      <c r="AM108" s="13">
        <v>-0.50165421016937262</v>
      </c>
      <c r="AN108" s="13">
        <v>-1.0033084203387452</v>
      </c>
      <c r="AO108" s="13">
        <v>-1.5049626305081176</v>
      </c>
      <c r="AP108" s="13">
        <v>-2.0066168406774905</v>
      </c>
      <c r="AQ108" s="13">
        <v>0.46171297972160158</v>
      </c>
      <c r="AR108" s="13">
        <v>0.92342595944320316</v>
      </c>
      <c r="AS108" s="13">
        <v>1.3851389391648046</v>
      </c>
      <c r="AT108" s="13">
        <v>1.8468519188864063</v>
      </c>
      <c r="AU108" s="13">
        <v>-0.47918743921932827</v>
      </c>
      <c r="AV108" s="13">
        <v>-0.95837487843865654</v>
      </c>
      <c r="AW108" s="13">
        <v>-1.4375623176579848</v>
      </c>
      <c r="AX108" s="13">
        <v>-1.9167497568773131</v>
      </c>
      <c r="AY108" s="13">
        <v>132.35812516000001</v>
      </c>
      <c r="AZ108" s="13">
        <v>18.920539839</v>
      </c>
      <c r="BA108" s="13">
        <v>19.953317972000001</v>
      </c>
      <c r="BB108" s="13">
        <v>31.175749529999997</v>
      </c>
      <c r="BC108" s="13">
        <v>9.3285456750000009</v>
      </c>
      <c r="BD108" s="13">
        <v>5.9744230979999999</v>
      </c>
      <c r="BE108" s="13">
        <v>4.9811430485999999</v>
      </c>
      <c r="BF108" s="13">
        <v>6.0072880758360006</v>
      </c>
      <c r="BG108" s="13">
        <v>429.79640000000001</v>
      </c>
      <c r="BH108" s="13">
        <v>-56.973011162790705</v>
      </c>
      <c r="BI108" s="13">
        <v>540.58548554291087</v>
      </c>
      <c r="BJ108" s="13">
        <v>-66.097020000000001</v>
      </c>
      <c r="BK108" s="13">
        <v>-1085.8020000000001</v>
      </c>
      <c r="BL108" s="13">
        <v>-2.8809999999999998</v>
      </c>
      <c r="BM108" s="13">
        <v>-0.99280000000000013</v>
      </c>
      <c r="BN108" s="13">
        <v>67655.866666666654</v>
      </c>
      <c r="BO108" s="13">
        <v>30334.455555555553</v>
      </c>
      <c r="BP108" s="13">
        <v>20076.988888888885</v>
      </c>
      <c r="BQ108" s="13">
        <v>-2122.9444444444443</v>
      </c>
      <c r="BR108" s="13">
        <v>24103.166666666668</v>
      </c>
      <c r="BS108" s="13">
        <v>24103.166666666668</v>
      </c>
      <c r="BT108" s="13">
        <v>41199.207000000009</v>
      </c>
      <c r="BU108" s="13">
        <v>1566.9730000000004</v>
      </c>
      <c r="DB108" s="16">
        <v>23679947.056132574</v>
      </c>
      <c r="DC108" s="16">
        <v>8101034.5192032494</v>
      </c>
      <c r="DD108" s="16">
        <v>2336836.8805393986</v>
      </c>
      <c r="DE108" s="16">
        <v>934734.7522157596</v>
      </c>
      <c r="DF108" s="16">
        <v>24400177.522811227</v>
      </c>
      <c r="DG108" s="16">
        <v>10543286.583930777</v>
      </c>
      <c r="DH108" s="16">
        <v>4518551.3931131903</v>
      </c>
      <c r="DI108" s="13">
        <v>304.92620636000004</v>
      </c>
      <c r="DJ108" s="13">
        <v>0</v>
      </c>
    </row>
    <row r="109" spans="1:114">
      <c r="B109" s="35" t="s">
        <v>309</v>
      </c>
      <c r="D109" s="46">
        <v>15303</v>
      </c>
      <c r="E109" s="46">
        <v>33782</v>
      </c>
      <c r="F109" s="46">
        <v>24064</v>
      </c>
      <c r="G109" s="46">
        <v>60030</v>
      </c>
      <c r="N109" s="11">
        <v>114.12</v>
      </c>
      <c r="O109" s="11">
        <v>800.08180000000004</v>
      </c>
      <c r="P109" s="11">
        <v>800.08180000000004</v>
      </c>
      <c r="Q109" s="10">
        <v>30233.280000000002</v>
      </c>
      <c r="R109" s="10">
        <v>30233.280000000002</v>
      </c>
      <c r="S109" s="10">
        <v>30233.280000000002</v>
      </c>
      <c r="T109" s="10">
        <v>30233.280000000002</v>
      </c>
      <c r="U109" s="11">
        <v>9593.0640000000003</v>
      </c>
      <c r="V109" s="11">
        <v>9593.0640000000003</v>
      </c>
      <c r="W109" s="11">
        <v>9593.0640000000003</v>
      </c>
      <c r="X109" s="10">
        <v>1482.2</v>
      </c>
      <c r="Y109" s="10">
        <v>1497.7</v>
      </c>
      <c r="Z109" s="10">
        <v>1918.4</v>
      </c>
      <c r="AA109" s="10">
        <v>1482.2</v>
      </c>
      <c r="AB109" s="10">
        <v>1497.7</v>
      </c>
      <c r="AC109" s="10">
        <v>1918.4</v>
      </c>
      <c r="AD109" s="11">
        <v>4.55</v>
      </c>
      <c r="AE109" s="11">
        <v>4.1399999999999997</v>
      </c>
      <c r="AF109" s="16">
        <v>4550</v>
      </c>
      <c r="AG109" s="16">
        <v>4140</v>
      </c>
      <c r="AH109" s="10">
        <v>-10083</v>
      </c>
      <c r="AI109" s="10">
        <v>3659.9475643097558</v>
      </c>
      <c r="AJ109" s="10">
        <v>3659.9475643097558</v>
      </c>
      <c r="AK109" s="10">
        <v>3659.9475643097558</v>
      </c>
      <c r="AL109" s="10">
        <v>3659.9475643097558</v>
      </c>
      <c r="AM109" s="10">
        <v>2176.8227950607775</v>
      </c>
      <c r="AN109" s="10">
        <v>2176.8227950607775</v>
      </c>
      <c r="AO109" s="10">
        <v>2176.8227950607775</v>
      </c>
      <c r="AP109" s="10">
        <v>2176.8227950607775</v>
      </c>
      <c r="AQ109" s="10">
        <v>2176.8227950607775</v>
      </c>
      <c r="AR109" s="10">
        <v>2176.8227950607775</v>
      </c>
      <c r="AS109" s="10">
        <v>2176.8227950607775</v>
      </c>
      <c r="AT109" s="10">
        <v>2176.8227950607775</v>
      </c>
      <c r="AU109" s="10">
        <v>2176.8227950607775</v>
      </c>
      <c r="AV109" s="10">
        <v>2176.8227950607775</v>
      </c>
      <c r="AW109" s="10">
        <v>2176.8227950607775</v>
      </c>
      <c r="AX109" s="10">
        <v>2176.8227950607775</v>
      </c>
      <c r="AY109" s="10">
        <v>100813.3474</v>
      </c>
      <c r="AZ109" s="10">
        <v>46838.440399999999</v>
      </c>
      <c r="BA109" s="10">
        <v>70907.265800000008</v>
      </c>
      <c r="BB109" s="10">
        <v>11644.437740000001</v>
      </c>
      <c r="BC109" s="10">
        <v>4512.13778</v>
      </c>
      <c r="BD109" s="10">
        <v>6959.1251799999991</v>
      </c>
      <c r="BE109" s="10">
        <v>1149.27</v>
      </c>
      <c r="BF109" s="10">
        <v>1149.27</v>
      </c>
      <c r="BG109" s="11">
        <v>2470.3216544797065</v>
      </c>
      <c r="BH109" s="11">
        <v>2470.3216544797065</v>
      </c>
      <c r="BI109" s="11">
        <v>2666.1764168536092</v>
      </c>
      <c r="BJ109" s="11">
        <v>2666.1764168536092</v>
      </c>
      <c r="BK109" s="10">
        <v>-33500</v>
      </c>
      <c r="BL109" s="10">
        <v>-33500</v>
      </c>
      <c r="BM109" s="10">
        <v>-33500</v>
      </c>
      <c r="BN109" s="10">
        <v>8856849.0895295907</v>
      </c>
      <c r="BO109" s="10">
        <v>5473669.3210659893</v>
      </c>
      <c r="BP109" s="10">
        <v>5473669.3210659893</v>
      </c>
      <c r="BQ109" s="10">
        <v>57104974.658164382</v>
      </c>
      <c r="BR109" s="10">
        <v>5746519.1341528604</v>
      </c>
      <c r="BS109" s="10">
        <v>5746519.1341528604</v>
      </c>
      <c r="BT109" s="10">
        <v>845372.16612688138</v>
      </c>
      <c r="BU109" s="10">
        <v>845372.16612688138</v>
      </c>
      <c r="BV109" s="16">
        <v>-1150.0562608102271</v>
      </c>
      <c r="BW109" s="16">
        <v>-1008.867063314</v>
      </c>
      <c r="BX109" s="16">
        <v>-2782.852347602322</v>
      </c>
      <c r="BY109" s="16">
        <v>-2154.1250139840004</v>
      </c>
      <c r="BZ109" s="16">
        <v>-1150.0562608102271</v>
      </c>
      <c r="CA109" s="16">
        <v>-1008.867063314</v>
      </c>
      <c r="CB109" s="16">
        <v>-2782.852347602322</v>
      </c>
      <c r="CC109" s="16">
        <v>-2154.1250139840004</v>
      </c>
      <c r="CD109" s="16">
        <v>-1150.0562608102271</v>
      </c>
      <c r="CE109" s="16">
        <v>-1008.867063314</v>
      </c>
      <c r="CF109" s="16">
        <v>-2782.852347602322</v>
      </c>
      <c r="CG109" s="16">
        <v>-2154.1250139840004</v>
      </c>
      <c r="CH109" s="16">
        <v>-1150.0562608102271</v>
      </c>
      <c r="CI109" s="16">
        <v>-1008.867063314</v>
      </c>
      <c r="CJ109" s="16">
        <v>-2782.852347602322</v>
      </c>
      <c r="CK109" s="16">
        <v>-2154.1250139840004</v>
      </c>
      <c r="CL109" s="16">
        <v>-1150.0562608102271</v>
      </c>
      <c r="CM109" s="16">
        <v>-1008.867063314</v>
      </c>
      <c r="CN109" s="16">
        <v>-2782.852347602322</v>
      </c>
      <c r="CO109" s="16">
        <v>-2154.1250139840004</v>
      </c>
      <c r="CP109" s="16">
        <v>-1150.0562608102271</v>
      </c>
      <c r="CQ109" s="16">
        <v>-1008.867063314</v>
      </c>
      <c r="CR109" s="16">
        <v>-2782.852347602322</v>
      </c>
      <c r="CS109" s="16">
        <v>-2154.1250139840004</v>
      </c>
      <c r="CT109" s="16">
        <v>-1150.0562608102271</v>
      </c>
      <c r="CU109" s="16">
        <v>-1008.867063314</v>
      </c>
      <c r="CV109" s="16">
        <v>-2782.852347602322</v>
      </c>
      <c r="CW109" s="16">
        <v>-2154.1250139840004</v>
      </c>
      <c r="CX109" s="16">
        <v>-1150.0562608102271</v>
      </c>
      <c r="CY109" s="16">
        <v>-1008.867063314</v>
      </c>
      <c r="CZ109" s="16">
        <v>-2782.852347602322</v>
      </c>
      <c r="DA109" s="16">
        <v>-2154.1250139840004</v>
      </c>
      <c r="DB109" s="1">
        <v>135475450.00000003</v>
      </c>
      <c r="DC109" s="1">
        <v>135475450.00000003</v>
      </c>
      <c r="DD109" s="1">
        <v>135475450.00000003</v>
      </c>
      <c r="DE109" s="1">
        <v>3308400.0000000005</v>
      </c>
      <c r="DF109" s="1">
        <v>64720750.000000007</v>
      </c>
      <c r="DG109" s="1">
        <v>64720750.000000007</v>
      </c>
      <c r="DH109" s="1">
        <v>64720750.000000007</v>
      </c>
      <c r="DI109" s="13">
        <v>3142.9164999999998</v>
      </c>
      <c r="DJ109" s="13">
        <v>0</v>
      </c>
    </row>
    <row r="110" spans="1:114" s="12" customFormat="1">
      <c r="A110" s="62"/>
      <c r="B110" s="70" t="s">
        <v>307</v>
      </c>
      <c r="D110" s="12">
        <v>0.25902166553825323</v>
      </c>
      <c r="E110" s="12">
        <v>0.57180094786729863</v>
      </c>
      <c r="F110" s="12">
        <v>0.40731211916046045</v>
      </c>
      <c r="G110" s="12">
        <v>1.0160798916723088</v>
      </c>
      <c r="N110" s="73">
        <v>1.0939836650178305E-3</v>
      </c>
      <c r="O110" s="12">
        <v>1</v>
      </c>
      <c r="P110" s="12">
        <v>1</v>
      </c>
      <c r="Q110" s="12">
        <v>37.791600000000003</v>
      </c>
      <c r="R110" s="12">
        <v>37.791600000000003</v>
      </c>
      <c r="S110" s="12">
        <v>37.791600000000003</v>
      </c>
      <c r="T110" s="12">
        <v>37.791600000000003</v>
      </c>
      <c r="U110" s="12">
        <v>38.479999999999997</v>
      </c>
      <c r="V110" s="12">
        <v>38.479999999999997</v>
      </c>
      <c r="W110" s="12">
        <v>38.479999999999997</v>
      </c>
      <c r="X110" s="12">
        <v>4.0597096685839498</v>
      </c>
      <c r="Y110" s="12">
        <v>2.8221217260222344</v>
      </c>
      <c r="Z110" s="12">
        <v>3.3632538569424968</v>
      </c>
      <c r="AA110" s="12">
        <v>4.0597096685839498</v>
      </c>
      <c r="AB110" s="12">
        <v>2.8221217260222344</v>
      </c>
      <c r="AC110" s="12">
        <v>3.3632538569424968</v>
      </c>
      <c r="AD110" s="12">
        <v>9.2198581560283684E-4</v>
      </c>
      <c r="AE110" s="12">
        <v>6.9219194114696536E-4</v>
      </c>
      <c r="AF110" s="12">
        <v>0.1683813189253201</v>
      </c>
      <c r="AG110" s="12">
        <v>0.15425888665325285</v>
      </c>
      <c r="AH110" s="12">
        <v>-4.5233299388545198</v>
      </c>
      <c r="AI110" s="12">
        <v>348.56643469616722</v>
      </c>
      <c r="AJ110" s="12">
        <v>348.56643469616722</v>
      </c>
      <c r="AK110" s="12">
        <v>348.56643469616722</v>
      </c>
      <c r="AL110" s="12">
        <v>348.56643469616722</v>
      </c>
      <c r="AM110" s="12">
        <v>207.31645667245499</v>
      </c>
      <c r="AN110" s="12">
        <v>207.31645667245499</v>
      </c>
      <c r="AO110" s="12">
        <v>207.31645667245499</v>
      </c>
      <c r="AP110" s="12">
        <v>207.31645667245499</v>
      </c>
      <c r="AQ110" s="12">
        <v>270.30084375754689</v>
      </c>
      <c r="AR110" s="12">
        <v>270.30084375754689</v>
      </c>
      <c r="AS110" s="12">
        <v>270.30084375754689</v>
      </c>
      <c r="AT110" s="12">
        <v>270.30084375754689</v>
      </c>
      <c r="AU110" s="12">
        <v>270.30084375754689</v>
      </c>
      <c r="AV110" s="12">
        <v>270.30084375754689</v>
      </c>
      <c r="AW110" s="12">
        <v>270.30084375754689</v>
      </c>
      <c r="AX110" s="12">
        <v>270.30084375754689</v>
      </c>
      <c r="AY110" s="12">
        <v>1.4834000000000001</v>
      </c>
      <c r="AZ110" s="12">
        <v>1.9803999999999999</v>
      </c>
      <c r="BA110" s="12">
        <v>3.2867000000000002</v>
      </c>
      <c r="BB110" s="12">
        <v>0.17134000000000002</v>
      </c>
      <c r="BC110" s="12">
        <v>0.19078000000000001</v>
      </c>
      <c r="BD110" s="12">
        <v>0.32256999999999997</v>
      </c>
      <c r="BE110" s="12">
        <v>1</v>
      </c>
      <c r="BF110" s="12">
        <v>1</v>
      </c>
      <c r="BG110" s="12">
        <v>7.1270928550235327E-2</v>
      </c>
      <c r="BH110" s="12">
        <v>7.1270928550235327E-2</v>
      </c>
      <c r="BI110" s="12">
        <v>6.3623010045987333E-2</v>
      </c>
      <c r="BJ110" s="12">
        <v>6.3623010045987333E-2</v>
      </c>
      <c r="BK110" s="12">
        <v>-0.34246575342465752</v>
      </c>
      <c r="BL110" s="12">
        <v>-50</v>
      </c>
      <c r="BM110" s="12">
        <v>-229.45205479452054</v>
      </c>
      <c r="BN110" s="12">
        <v>0.25606052619905662</v>
      </c>
      <c r="BO110" s="12">
        <v>0.15824935396592968</v>
      </c>
      <c r="BP110" s="12">
        <v>0.180483692579571</v>
      </c>
      <c r="BQ110" s="12">
        <v>1.8829264404597159</v>
      </c>
      <c r="BR110" s="12">
        <v>0.2026514329664815</v>
      </c>
      <c r="BS110" s="12">
        <v>0.2026514329664815</v>
      </c>
      <c r="BT110" s="12">
        <v>0.22269426299259276</v>
      </c>
      <c r="BU110" s="12">
        <v>0.22269426299259276</v>
      </c>
      <c r="DB110" s="12">
        <v>0.50406474073429641</v>
      </c>
      <c r="DC110" s="12">
        <v>0.50406474073429641</v>
      </c>
      <c r="DD110" s="12">
        <v>0.50406474073429641</v>
      </c>
      <c r="DE110" s="12">
        <v>1.2309594013124491E-2</v>
      </c>
      <c r="DF110" s="12">
        <v>0.24907401777377716</v>
      </c>
      <c r="DG110" s="12">
        <v>0.24907401777377716</v>
      </c>
      <c r="DH110" s="12">
        <v>0.24907401777377716</v>
      </c>
      <c r="DI110" s="12">
        <v>6.2343604456118119E-2</v>
      </c>
      <c r="DJ110" s="13">
        <v>0</v>
      </c>
    </row>
    <row r="111" spans="1:114">
      <c r="A111" s="19"/>
      <c r="B111" s="20" t="s">
        <v>308</v>
      </c>
      <c r="D111" s="7">
        <v>1.0455466248448165E-2</v>
      </c>
      <c r="E111" s="7">
        <v>1.1840625185009768E-2</v>
      </c>
      <c r="F111" s="7">
        <v>1.994680851063858E-2</v>
      </c>
      <c r="G111" s="7">
        <v>1.1994002998500826E-2</v>
      </c>
      <c r="H111" s="4"/>
      <c r="N111" s="4">
        <v>5.4845425867507888E-2</v>
      </c>
      <c r="O111" s="7">
        <v>2.5024040291880155E-3</v>
      </c>
      <c r="P111" s="4">
        <v>7.5272303406976639E-3</v>
      </c>
      <c r="Q111" s="29">
        <v>4.1345166650790118E-4</v>
      </c>
      <c r="R111" s="29">
        <v>6.6152266641264187E-4</v>
      </c>
      <c r="S111" s="29">
        <v>8.2690333301580236E-4</v>
      </c>
      <c r="T111" s="29">
        <v>1.0749743329205432E-3</v>
      </c>
      <c r="U111" s="7">
        <v>1.2519461977945731E-3</v>
      </c>
      <c r="V111" s="7">
        <v>1.389545613372328E-3</v>
      </c>
      <c r="W111" s="7">
        <v>1.7470956099114945E-3</v>
      </c>
      <c r="X111" s="4">
        <v>3.3000000000000002E-2</v>
      </c>
      <c r="Y111" s="4">
        <v>2.7E-2</v>
      </c>
      <c r="Z111" s="4">
        <v>3.9E-2</v>
      </c>
      <c r="AA111" s="4">
        <v>4.4999999999999998E-2</v>
      </c>
      <c r="AB111" s="4">
        <v>3.9E-2</v>
      </c>
      <c r="AC111" s="4">
        <v>4.1000000000000002E-2</v>
      </c>
      <c r="AD111" s="13">
        <v>-0.7158461538461538</v>
      </c>
      <c r="AE111" s="13">
        <v>0.17336231884057973</v>
      </c>
      <c r="AF111" s="4">
        <v>-2.7912835164835164E-3</v>
      </c>
      <c r="AG111" s="4">
        <v>9.0108260869565231E-3</v>
      </c>
      <c r="AH111" s="75">
        <v>7.5830605970445336E-3</v>
      </c>
      <c r="AI111" s="30">
        <v>1.4843842774017342E-4</v>
      </c>
      <c r="AJ111" s="30">
        <v>2.9687685548034684E-4</v>
      </c>
      <c r="AK111" s="30">
        <v>4.4531528322052023E-4</v>
      </c>
      <c r="AL111" s="30">
        <v>5.9375371096069367E-4</v>
      </c>
      <c r="AM111" s="30">
        <v>-2.3045247932336463E-4</v>
      </c>
      <c r="AN111" s="30">
        <v>-4.6090495864672926E-4</v>
      </c>
      <c r="AO111" s="30">
        <v>-6.9135743797009376E-4</v>
      </c>
      <c r="AP111" s="30">
        <v>-9.2180991729345853E-4</v>
      </c>
      <c r="AQ111" s="30">
        <v>2.1210407239819005E-4</v>
      </c>
      <c r="AR111" s="30">
        <v>4.242081447963801E-4</v>
      </c>
      <c r="AS111" s="30">
        <v>6.3631221719457004E-4</v>
      </c>
      <c r="AT111" s="30">
        <v>8.484162895927602E-4</v>
      </c>
      <c r="AU111" s="30">
        <v>-2.20131579064041E-4</v>
      </c>
      <c r="AV111" s="30">
        <v>-4.4026315812808201E-4</v>
      </c>
      <c r="AW111" s="30">
        <v>-6.6039473719212301E-4</v>
      </c>
      <c r="AX111" s="30">
        <v>-8.8052631625616402E-4</v>
      </c>
      <c r="AY111" s="29">
        <v>1.3129027908858032E-3</v>
      </c>
      <c r="AZ111" s="29">
        <v>4.0395324176933955E-4</v>
      </c>
      <c r="BA111" s="29">
        <v>2.8140018863906044E-4</v>
      </c>
      <c r="BB111" s="29">
        <v>2.6773082759425698E-3</v>
      </c>
      <c r="BC111" s="29">
        <v>2.0674336932592517E-3</v>
      </c>
      <c r="BD111" s="29">
        <v>8.585020305670088E-4</v>
      </c>
      <c r="BE111" s="7">
        <v>4.33418E-3</v>
      </c>
      <c r="BF111" s="7">
        <v>5.2270468000000002E-3</v>
      </c>
      <c r="BG111" s="7">
        <v>0.17398398270144411</v>
      </c>
      <c r="BH111" s="7">
        <v>-2.3062993055772824E-2</v>
      </c>
      <c r="BI111" s="7">
        <v>0.20275683264082844</v>
      </c>
      <c r="BJ111" s="7">
        <v>-2.4790940157666679E-2</v>
      </c>
      <c r="BK111" s="7">
        <v>3.2412000000000003E-2</v>
      </c>
      <c r="BL111" s="29">
        <v>8.599999999999999E-5</v>
      </c>
      <c r="BM111" s="29">
        <v>2.9635820895522392E-5</v>
      </c>
      <c r="BN111" s="7">
        <v>7.6388189504829904E-3</v>
      </c>
      <c r="BO111" s="7">
        <v>5.5418867630184065E-3</v>
      </c>
      <c r="BP111" s="7">
        <v>3.667921409066582E-3</v>
      </c>
      <c r="BQ111" s="39">
        <v>-3.7176173479676416E-5</v>
      </c>
      <c r="BR111" s="7">
        <v>4.1943942243950968E-3</v>
      </c>
      <c r="BS111" s="7">
        <v>4.1943942243950968E-3</v>
      </c>
      <c r="BT111" s="7">
        <v>4.873499347483419E-2</v>
      </c>
      <c r="BU111" s="7">
        <v>1.8535895346296679E-3</v>
      </c>
      <c r="DB111" s="4">
        <v>0.17479142572423689</v>
      </c>
      <c r="DC111" s="4">
        <v>5.9797066695133676E-2</v>
      </c>
      <c r="DD111" s="4">
        <v>1.7249153854365481E-2</v>
      </c>
      <c r="DE111" s="4">
        <v>0.28253377832661086</v>
      </c>
      <c r="DF111" s="4">
        <v>0.37700702669254021</v>
      </c>
      <c r="DG111" s="4">
        <v>0.16290427079307296</v>
      </c>
      <c r="DH111" s="4">
        <v>6.9816116054174121E-2</v>
      </c>
      <c r="DI111" s="4">
        <v>9.7020142393219821E-2</v>
      </c>
      <c r="DJ111" s="13">
        <v>0</v>
      </c>
    </row>
    <row r="112" spans="1:114">
      <c r="A112" s="19"/>
      <c r="B112" s="20" t="s">
        <v>206</v>
      </c>
      <c r="D112" s="33">
        <v>2.7081922816520362E-3</v>
      </c>
      <c r="E112" s="33">
        <v>6.7704807041299945E-3</v>
      </c>
      <c r="F112" s="33">
        <v>8.1245768449561082E-3</v>
      </c>
      <c r="G112" s="33">
        <v>1.2186865267434066E-2</v>
      </c>
      <c r="H112" s="4"/>
      <c r="N112" s="33">
        <v>6.0000000000000002E-5</v>
      </c>
      <c r="O112" s="36">
        <v>2.5024040291880155E-3</v>
      </c>
      <c r="P112" s="36">
        <v>7.5272303406976639E-3</v>
      </c>
      <c r="Q112" s="37">
        <v>1.5625E-2</v>
      </c>
      <c r="R112" s="37">
        <v>2.5000000000000001E-2</v>
      </c>
      <c r="S112" s="37">
        <v>3.125E-2</v>
      </c>
      <c r="T112" s="37">
        <v>4.0625000000000001E-2</v>
      </c>
      <c r="U112" s="36">
        <v>4.8174889691135175E-2</v>
      </c>
      <c r="V112" s="36">
        <v>5.3469715202567186E-2</v>
      </c>
      <c r="W112" s="36">
        <v>6.7228239069394305E-2</v>
      </c>
      <c r="X112" s="48">
        <v>0.13397041906327034</v>
      </c>
      <c r="Y112" s="48">
        <v>7.6197286602600334E-2</v>
      </c>
      <c r="Z112" s="48">
        <v>0.13116690042075738</v>
      </c>
      <c r="AA112" s="48">
        <v>0.1826869350862777</v>
      </c>
      <c r="AB112" s="48">
        <v>0.11006274731486715</v>
      </c>
      <c r="AC112" s="48">
        <v>0.13789340813464238</v>
      </c>
      <c r="AD112" s="33">
        <v>-6.6E-4</v>
      </c>
      <c r="AE112" s="33">
        <v>1.2E-4</v>
      </c>
      <c r="AF112" s="33">
        <v>-4.6999999999999993E-4</v>
      </c>
      <c r="AG112" s="33">
        <v>1.3900000000000002E-3</v>
      </c>
      <c r="AH112" s="33">
        <v>-3.4300685026759571E-2</v>
      </c>
      <c r="AI112" s="36">
        <v>5.1740653529296896E-2</v>
      </c>
      <c r="AJ112" s="36">
        <v>0.10348130705859379</v>
      </c>
      <c r="AK112" s="36">
        <v>0.15522196058789067</v>
      </c>
      <c r="AL112" s="36">
        <v>0.20696261411718758</v>
      </c>
      <c r="AM112" s="36">
        <v>-4.7776591444702157E-2</v>
      </c>
      <c r="AN112" s="36">
        <v>-9.5553182889404314E-2</v>
      </c>
      <c r="AO112" s="36">
        <v>-0.14332977433410643</v>
      </c>
      <c r="AP112" s="36">
        <v>-0.19110636577880863</v>
      </c>
      <c r="AQ112" s="36">
        <v>5.7331909733642585E-2</v>
      </c>
      <c r="AR112" s="36">
        <v>0.11466381946728517</v>
      </c>
      <c r="AS112" s="36">
        <v>0.17199572920092773</v>
      </c>
      <c r="AT112" s="36">
        <v>0.22932763893457034</v>
      </c>
      <c r="AU112" s="36">
        <v>-5.9501751558691425E-2</v>
      </c>
      <c r="AV112" s="36">
        <v>-0.11900350311738285</v>
      </c>
      <c r="AW112" s="36">
        <v>-0.17850525467607428</v>
      </c>
      <c r="AX112" s="36">
        <v>-0.2380070062347657</v>
      </c>
      <c r="AY112" s="33">
        <v>1.9475600000000003E-3</v>
      </c>
      <c r="AZ112" s="33">
        <v>7.9998899999999997E-4</v>
      </c>
      <c r="BA112" s="33">
        <v>9.2487800000000007E-4</v>
      </c>
      <c r="BB112" s="33">
        <v>4.5872999999999997E-4</v>
      </c>
      <c r="BC112" s="33">
        <v>3.9442500000000006E-4</v>
      </c>
      <c r="BD112" s="33">
        <v>2.76927E-4</v>
      </c>
      <c r="BE112" s="36">
        <v>4.33418E-3</v>
      </c>
      <c r="BF112" s="36">
        <v>5.2270468000000002E-3</v>
      </c>
      <c r="BG112" s="36">
        <v>1.24E-2</v>
      </c>
      <c r="BH112" s="36">
        <v>-1.6437209302325583E-3</v>
      </c>
      <c r="BI112" s="36">
        <v>1.2899999999999998E-2</v>
      </c>
      <c r="BJ112" s="36">
        <v>-1.5772742347006979E-3</v>
      </c>
      <c r="BK112" s="36">
        <v>-1.1100000000000002E-2</v>
      </c>
      <c r="BL112" s="36">
        <v>-4.3E-3</v>
      </c>
      <c r="BM112" s="36">
        <v>-6.8000000000000005E-3</v>
      </c>
      <c r="BN112" s="80">
        <v>1.9559999999999998E-3</v>
      </c>
      <c r="BO112" s="79">
        <v>8.7699999999999996E-4</v>
      </c>
      <c r="BP112" s="79">
        <v>6.6199999999999994E-4</v>
      </c>
      <c r="BQ112" s="79">
        <v>-6.9999999999999994E-5</v>
      </c>
      <c r="BR112" s="79">
        <v>8.4999999999999995E-4</v>
      </c>
      <c r="BS112" s="79">
        <v>8.4999999999999995E-4</v>
      </c>
      <c r="BT112" s="79">
        <v>1.0853003453827018E-2</v>
      </c>
      <c r="BU112" s="79">
        <v>4.1278375530513691E-4</v>
      </c>
      <c r="BV112" s="37">
        <v>-1.4E-2</v>
      </c>
      <c r="BW112" s="37">
        <v>2.4E-2</v>
      </c>
      <c r="BX112" s="37">
        <v>8.9999999999999993E-3</v>
      </c>
      <c r="BY112" s="37">
        <v>8.0000000000000002E-3</v>
      </c>
      <c r="BZ112" s="37">
        <v>1.2999999999999999E-2</v>
      </c>
      <c r="CA112" s="37">
        <v>-7.1999999999999995E-2</v>
      </c>
      <c r="CB112" s="37">
        <v>1.0999999999999999E-2</v>
      </c>
      <c r="CC112" s="37">
        <v>-2E-3</v>
      </c>
      <c r="CD112" s="37">
        <v>1.4E-2</v>
      </c>
      <c r="CE112" s="37">
        <v>-4.5999999999999999E-2</v>
      </c>
      <c r="CF112" s="37">
        <v>-8.6999999999999994E-2</v>
      </c>
      <c r="CG112" s="37">
        <v>-0.01</v>
      </c>
      <c r="CH112" s="37">
        <v>1.9E-2</v>
      </c>
      <c r="CI112" s="37">
        <v>1E-3</v>
      </c>
      <c r="CJ112" s="37">
        <v>-4.0000000000000001E-3</v>
      </c>
      <c r="CK112" s="37">
        <v>-1.4999999999999999E-2</v>
      </c>
      <c r="CL112" s="37">
        <v>-1.4E-2</v>
      </c>
      <c r="CM112" s="37">
        <v>1.0999999999999999E-2</v>
      </c>
      <c r="CN112" s="37">
        <v>3.0000000000000001E-3</v>
      </c>
      <c r="CO112" s="37">
        <v>7.0000000000000001E-3</v>
      </c>
      <c r="CP112" s="37">
        <v>8.0000000000000002E-3</v>
      </c>
      <c r="CQ112" s="37">
        <v>-5.6000000000000001E-2</v>
      </c>
      <c r="CR112" s="37">
        <v>-1.0999999999999999E-2</v>
      </c>
      <c r="CS112" s="37">
        <v>0</v>
      </c>
      <c r="CT112" s="37">
        <v>1.2E-2</v>
      </c>
      <c r="CU112" s="37">
        <v>-7.0000000000000007E-2</v>
      </c>
      <c r="CV112" s="37">
        <v>-8.7999999999999995E-2</v>
      </c>
      <c r="CW112" s="37">
        <v>-0.01</v>
      </c>
      <c r="CX112" s="37">
        <v>7.0000000000000001E-3</v>
      </c>
      <c r="CY112" s="37">
        <v>0</v>
      </c>
      <c r="CZ112" s="37">
        <v>-2E-3</v>
      </c>
      <c r="DA112" s="37">
        <v>-5.0000000000000001E-3</v>
      </c>
      <c r="DB112" s="36">
        <v>8.8106194690265496E-2</v>
      </c>
      <c r="DC112" s="36">
        <v>3.0141592920353989E-2</v>
      </c>
      <c r="DD112" s="36">
        <v>8.6946902654867261E-3</v>
      </c>
      <c r="DE112" s="36">
        <v>3.4778761061946915E-3</v>
      </c>
      <c r="DF112" s="36">
        <v>9.3902654867256644E-2</v>
      </c>
      <c r="DG112" s="36">
        <v>4.0575221238938058E-2</v>
      </c>
      <c r="DH112" s="36">
        <v>1.7389380530973452E-2</v>
      </c>
      <c r="DI112" s="36">
        <v>6.048585381639153E-3</v>
      </c>
      <c r="DJ112" s="13">
        <v>0</v>
      </c>
    </row>
    <row r="113" spans="1:114" s="31" customFormat="1">
      <c r="A113" s="19"/>
      <c r="B113" s="20"/>
      <c r="C113" s="1"/>
      <c r="D113" s="47"/>
      <c r="E113" s="47"/>
      <c r="F113" s="47"/>
      <c r="G113" s="47"/>
      <c r="H113" s="33"/>
      <c r="I113" s="33"/>
      <c r="J113" s="33"/>
      <c r="K113" s="33"/>
      <c r="L113" s="33"/>
      <c r="M113" s="33"/>
      <c r="N113" s="41"/>
      <c r="O113" s="41"/>
      <c r="P113" s="41"/>
      <c r="Q113" s="41"/>
      <c r="R113" s="41"/>
      <c r="S113" s="41"/>
      <c r="T113" s="41"/>
      <c r="U113" s="37"/>
      <c r="V113" s="37"/>
      <c r="W113" s="37"/>
      <c r="X113" s="33"/>
      <c r="Y113" s="33"/>
      <c r="Z113" s="33"/>
      <c r="AA113" s="33"/>
      <c r="AB113" s="33"/>
      <c r="AC113" s="33"/>
      <c r="AD113" s="37"/>
      <c r="AE113" s="37"/>
      <c r="AF113" s="47"/>
      <c r="AG113" s="47"/>
      <c r="AH113" s="41"/>
      <c r="AI113" s="33"/>
      <c r="AJ113" s="33"/>
      <c r="AK113" s="33"/>
      <c r="AL113" s="33"/>
      <c r="AM113" s="33"/>
      <c r="AN113" s="33"/>
      <c r="AO113" s="33"/>
      <c r="AP113" s="33"/>
      <c r="AQ113" s="33"/>
      <c r="AR113" s="33"/>
      <c r="AS113" s="33"/>
      <c r="AT113" s="33"/>
      <c r="AU113" s="33"/>
      <c r="AV113" s="33"/>
      <c r="AW113" s="33"/>
      <c r="AX113" s="33"/>
      <c r="AY113" s="47"/>
      <c r="AZ113" s="47"/>
      <c r="BA113" s="47"/>
      <c r="BB113" s="47"/>
      <c r="BC113" s="47"/>
      <c r="BD113" s="47"/>
      <c r="BE113" s="37"/>
      <c r="BF113" s="37"/>
      <c r="BG113" s="47"/>
      <c r="BH113" s="47"/>
      <c r="BI113" s="47"/>
      <c r="BJ113" s="47"/>
      <c r="BK113" s="47"/>
      <c r="BL113" s="47"/>
      <c r="BM113" s="47"/>
      <c r="BN113" s="44"/>
      <c r="BO113" s="44"/>
      <c r="BP113" s="44"/>
      <c r="BQ113" s="44"/>
      <c r="BR113" s="44"/>
      <c r="BS113" s="44"/>
      <c r="BT113" s="44"/>
      <c r="BU113" s="44"/>
      <c r="BV113" s="69"/>
      <c r="BW113" s="41"/>
      <c r="BX113" s="41"/>
      <c r="BY113" s="41"/>
      <c r="BZ113" s="41"/>
      <c r="CA113" s="41"/>
      <c r="CB113" s="41"/>
      <c r="CC113" s="41"/>
      <c r="CD113" s="41"/>
      <c r="CE113" s="41"/>
      <c r="CF113" s="41"/>
      <c r="CG113" s="41"/>
      <c r="CH113" s="41"/>
      <c r="CI113" s="41"/>
      <c r="CJ113" s="41"/>
      <c r="CK113" s="41"/>
      <c r="CL113" s="69"/>
      <c r="CM113" s="41"/>
      <c r="CN113" s="41"/>
      <c r="CO113" s="41"/>
      <c r="CP113" s="41"/>
      <c r="CQ113" s="41"/>
      <c r="CR113" s="41"/>
      <c r="CS113" s="41"/>
      <c r="CT113" s="41"/>
      <c r="CU113" s="41"/>
      <c r="CV113" s="41"/>
      <c r="CW113" s="41"/>
      <c r="CX113" s="41"/>
      <c r="CY113" s="41"/>
      <c r="CZ113" s="41"/>
      <c r="DA113" s="41"/>
      <c r="DB113" s="44"/>
      <c r="DC113" s="44"/>
      <c r="DD113" s="71"/>
      <c r="DE113" s="71"/>
      <c r="DF113" s="44"/>
      <c r="DG113" s="44"/>
      <c r="DH113" s="71"/>
    </row>
    <row r="114" spans="1:114" s="31" customFormat="1">
      <c r="A114" s="19"/>
      <c r="B114" s="20" t="s">
        <v>310</v>
      </c>
      <c r="C114" s="1"/>
      <c r="D114" s="36">
        <v>1.0455466248448167E-2</v>
      </c>
      <c r="E114" s="36">
        <v>1.184062518500977E-2</v>
      </c>
      <c r="F114" s="36">
        <v>1.994680851063858E-2</v>
      </c>
      <c r="G114" s="36">
        <v>1.1994002998500826E-2</v>
      </c>
      <c r="H114" s="36"/>
      <c r="I114" s="36"/>
      <c r="J114" s="36"/>
      <c r="K114" s="36"/>
      <c r="L114" s="36"/>
      <c r="M114" s="36"/>
      <c r="N114" s="36">
        <v>5.4845425867507888E-2</v>
      </c>
      <c r="O114" s="36">
        <v>2.5024040291880155E-3</v>
      </c>
      <c r="P114" s="36">
        <v>7.5272303406976639E-3</v>
      </c>
      <c r="Q114" s="36">
        <v>4.1345166650790118E-4</v>
      </c>
      <c r="R114" s="36">
        <v>6.6152266641264197E-4</v>
      </c>
      <c r="S114" s="36">
        <v>8.2690333301580236E-4</v>
      </c>
      <c r="T114" s="36">
        <v>1.0749743329205432E-3</v>
      </c>
      <c r="U114" s="36">
        <v>1.2519461977945733E-3</v>
      </c>
      <c r="V114" s="36">
        <v>1.3895456133723282E-3</v>
      </c>
      <c r="W114" s="36">
        <v>1.7470956099114945E-3</v>
      </c>
      <c r="X114" s="36">
        <v>3.3000000000000002E-2</v>
      </c>
      <c r="Y114" s="36">
        <v>2.7E-2</v>
      </c>
      <c r="Z114" s="36">
        <v>3.9E-2</v>
      </c>
      <c r="AA114" s="36">
        <v>4.4999999999999991E-2</v>
      </c>
      <c r="AB114" s="36">
        <v>3.9E-2</v>
      </c>
      <c r="AC114" s="36">
        <v>4.1000000000000002E-2</v>
      </c>
      <c r="AD114" s="36">
        <v>-0.71584615384615391</v>
      </c>
      <c r="AE114" s="36">
        <v>0.17336231884057973</v>
      </c>
      <c r="AF114" s="36">
        <v>-2.7912835164835164E-3</v>
      </c>
      <c r="AG114" s="36">
        <v>9.0108260869565231E-3</v>
      </c>
      <c r="AH114" s="76">
        <v>7.5830605970445344E-3</v>
      </c>
      <c r="AI114" s="36">
        <v>1.4843842774017342E-4</v>
      </c>
      <c r="AJ114" s="36">
        <v>2.9687685548034684E-4</v>
      </c>
      <c r="AK114" s="36">
        <v>4.4531528322052023E-4</v>
      </c>
      <c r="AL114" s="36">
        <v>5.9375371096069367E-4</v>
      </c>
      <c r="AM114" s="36">
        <v>-2.3045247932336466E-4</v>
      </c>
      <c r="AN114" s="36">
        <v>-4.6090495864672932E-4</v>
      </c>
      <c r="AO114" s="36">
        <v>-6.9135743797009376E-4</v>
      </c>
      <c r="AP114" s="36">
        <v>-9.2180991729345864E-4</v>
      </c>
      <c r="AQ114" s="36">
        <v>2.1210407239819005E-4</v>
      </c>
      <c r="AR114" s="36">
        <v>4.242081447963801E-4</v>
      </c>
      <c r="AS114" s="36">
        <v>6.3631221719457015E-4</v>
      </c>
      <c r="AT114" s="36">
        <v>8.484162895927602E-4</v>
      </c>
      <c r="AU114" s="36">
        <v>-2.20131579064041E-4</v>
      </c>
      <c r="AV114" s="36">
        <v>-4.4026315812808201E-4</v>
      </c>
      <c r="AW114" s="36">
        <v>-6.6039473719212301E-4</v>
      </c>
      <c r="AX114" s="36">
        <v>-8.8052631625616402E-4</v>
      </c>
      <c r="AY114" s="36">
        <v>1.3129027908858032E-3</v>
      </c>
      <c r="AZ114" s="36">
        <v>4.0395324176933955E-4</v>
      </c>
      <c r="BA114" s="36">
        <v>2.8140018863906044E-4</v>
      </c>
      <c r="BB114" s="36">
        <v>2.6773082759425698E-3</v>
      </c>
      <c r="BC114" s="36">
        <v>2.0674336932592517E-3</v>
      </c>
      <c r="BD114" s="36">
        <v>8.585020305670088E-4</v>
      </c>
      <c r="BE114" s="36">
        <v>4.33418E-3</v>
      </c>
      <c r="BF114" s="36">
        <v>5.2270468000000002E-3</v>
      </c>
      <c r="BG114" s="36">
        <v>0.17398398270144408</v>
      </c>
      <c r="BH114" s="36">
        <v>-2.3062993055772821E-2</v>
      </c>
      <c r="BI114" s="36">
        <v>0.20275683264082842</v>
      </c>
      <c r="BJ114" s="36">
        <v>-2.4790940157666679E-2</v>
      </c>
      <c r="BK114" s="36">
        <v>3.241200000000001E-2</v>
      </c>
      <c r="BL114" s="33">
        <v>8.6000000000000003E-5</v>
      </c>
      <c r="BM114" s="33">
        <v>2.9635820895522392E-5</v>
      </c>
      <c r="BN114" s="36">
        <v>7.6388189504829904E-3</v>
      </c>
      <c r="BO114" s="36">
        <v>5.5418867630184056E-3</v>
      </c>
      <c r="BP114" s="36">
        <v>3.6679214090665825E-3</v>
      </c>
      <c r="BQ114" s="37">
        <v>-3.7176173479676409E-5</v>
      </c>
      <c r="BR114" s="36">
        <v>4.194394224395096E-3</v>
      </c>
      <c r="BS114" s="36">
        <v>4.194394224395096E-3</v>
      </c>
      <c r="BT114" s="36">
        <v>4.873499347483419E-2</v>
      </c>
      <c r="BU114" s="36">
        <v>1.8535895346296679E-3</v>
      </c>
      <c r="DB114" s="36">
        <v>0.17479142572423689</v>
      </c>
      <c r="DC114" s="36">
        <v>5.9797066695133683E-2</v>
      </c>
      <c r="DD114" s="36">
        <v>1.7249153854365481E-2</v>
      </c>
      <c r="DE114" s="36">
        <v>0.28253377832661086</v>
      </c>
      <c r="DF114" s="48">
        <v>0.37700702669254021</v>
      </c>
      <c r="DG114" s="48">
        <v>0.16290427079307296</v>
      </c>
      <c r="DH114" s="48">
        <v>6.9816116054174107E-2</v>
      </c>
      <c r="DI114" s="36">
        <v>9.7020142393219808E-2</v>
      </c>
      <c r="DJ114" s="31">
        <v>0</v>
      </c>
    </row>
    <row r="115" spans="1:114">
      <c r="A115" s="19"/>
      <c r="B115" s="19" t="s">
        <v>0</v>
      </c>
      <c r="D115" s="1" t="s">
        <v>207</v>
      </c>
      <c r="E115" s="1" t="s">
        <v>207</v>
      </c>
      <c r="F115" s="1" t="s">
        <v>207</v>
      </c>
      <c r="G115" s="1" t="s">
        <v>207</v>
      </c>
      <c r="N115" s="29" t="s">
        <v>276</v>
      </c>
      <c r="O115" s="4"/>
      <c r="P115" s="4"/>
      <c r="Q115" s="4" t="s">
        <v>208</v>
      </c>
      <c r="R115" s="4"/>
      <c r="S115" s="4"/>
      <c r="T115" s="4"/>
      <c r="U115" s="4" t="s">
        <v>209</v>
      </c>
      <c r="V115" s="4" t="s">
        <v>210</v>
      </c>
      <c r="W115" s="4" t="s">
        <v>210</v>
      </c>
      <c r="X115" s="1" t="s">
        <v>211</v>
      </c>
      <c r="Y115" s="1" t="s">
        <v>211</v>
      </c>
      <c r="Z115" s="1" t="s">
        <v>211</v>
      </c>
      <c r="AA115" s="1" t="s">
        <v>211</v>
      </c>
      <c r="AB115" s="1" t="s">
        <v>211</v>
      </c>
      <c r="AC115" s="1" t="s">
        <v>211</v>
      </c>
      <c r="AD115" s="1" t="s">
        <v>277</v>
      </c>
      <c r="AE115" s="1" t="s">
        <v>277</v>
      </c>
      <c r="AF115" s="1" t="s">
        <v>278</v>
      </c>
      <c r="AG115" s="1" t="s">
        <v>278</v>
      </c>
      <c r="AH115" s="1" t="s">
        <v>212</v>
      </c>
      <c r="AI115" s="1" t="s">
        <v>213</v>
      </c>
      <c r="AJ115" s="1" t="s">
        <v>213</v>
      </c>
      <c r="AK115" s="1" t="s">
        <v>213</v>
      </c>
      <c r="AL115" s="1" t="s">
        <v>213</v>
      </c>
      <c r="AM115" s="1" t="s">
        <v>213</v>
      </c>
      <c r="AN115" s="1" t="s">
        <v>213</v>
      </c>
      <c r="AO115" s="1" t="s">
        <v>213</v>
      </c>
      <c r="AP115" s="1" t="s">
        <v>213</v>
      </c>
      <c r="AQ115" s="1" t="s">
        <v>213</v>
      </c>
      <c r="AR115" s="1" t="s">
        <v>213</v>
      </c>
      <c r="AS115" s="1" t="s">
        <v>213</v>
      </c>
      <c r="AT115" s="1" t="s">
        <v>213</v>
      </c>
      <c r="AU115" s="1" t="s">
        <v>213</v>
      </c>
      <c r="AV115" s="1" t="s">
        <v>213</v>
      </c>
      <c r="AW115" s="1" t="s">
        <v>213</v>
      </c>
      <c r="AX115" s="1" t="s">
        <v>213</v>
      </c>
      <c r="BE115" s="1" t="s">
        <v>214</v>
      </c>
      <c r="BF115" s="1" t="s">
        <v>215</v>
      </c>
      <c r="BG115" s="13" t="s">
        <v>216</v>
      </c>
      <c r="BH115" s="1" t="s">
        <v>217</v>
      </c>
      <c r="BI115" s="13" t="s">
        <v>216</v>
      </c>
      <c r="BJ115" s="1" t="s">
        <v>217</v>
      </c>
    </row>
    <row r="116" spans="1:114">
      <c r="A116" s="19"/>
      <c r="B116" s="19"/>
    </row>
    <row r="117" spans="1:114">
      <c r="A117" s="19" t="s">
        <v>218</v>
      </c>
      <c r="B117" s="20" t="s">
        <v>219</v>
      </c>
      <c r="D117" s="16">
        <v>1</v>
      </c>
      <c r="E117" s="16">
        <v>1</v>
      </c>
      <c r="F117" s="16">
        <v>1</v>
      </c>
      <c r="G117" s="1">
        <v>1</v>
      </c>
      <c r="H117" s="16">
        <v>0</v>
      </c>
      <c r="I117" s="16">
        <v>0</v>
      </c>
      <c r="J117" s="16">
        <v>0</v>
      </c>
      <c r="K117" s="16">
        <v>0</v>
      </c>
      <c r="L117" s="16">
        <v>0</v>
      </c>
      <c r="M117" s="16">
        <v>0</v>
      </c>
      <c r="N117" s="16">
        <v>1</v>
      </c>
      <c r="O117" s="16">
        <v>1</v>
      </c>
      <c r="P117" s="16">
        <v>1</v>
      </c>
      <c r="Q117" s="16">
        <v>1</v>
      </c>
      <c r="R117" s="16">
        <v>1</v>
      </c>
      <c r="S117" s="16">
        <v>1</v>
      </c>
      <c r="T117" s="16">
        <v>1</v>
      </c>
      <c r="U117" s="16">
        <v>0</v>
      </c>
      <c r="V117" s="16">
        <v>0</v>
      </c>
      <c r="W117" s="16">
        <v>0</v>
      </c>
      <c r="X117" s="16">
        <v>0</v>
      </c>
      <c r="Y117" s="16">
        <v>0</v>
      </c>
      <c r="Z117" s="16">
        <v>0</v>
      </c>
      <c r="AA117" s="16">
        <v>0</v>
      </c>
      <c r="AB117" s="16">
        <v>0</v>
      </c>
      <c r="AC117" s="16">
        <v>0</v>
      </c>
      <c r="AD117" s="16">
        <v>0</v>
      </c>
      <c r="AE117" s="16">
        <v>0</v>
      </c>
      <c r="AF117" s="16">
        <v>0</v>
      </c>
      <c r="AG117" s="16">
        <v>0</v>
      </c>
      <c r="AH117" s="16">
        <v>1</v>
      </c>
      <c r="AI117" s="16">
        <v>1</v>
      </c>
      <c r="AJ117" s="16">
        <v>1</v>
      </c>
      <c r="AK117" s="16">
        <v>1</v>
      </c>
      <c r="AL117" s="16">
        <v>1</v>
      </c>
      <c r="AM117" s="16">
        <v>1</v>
      </c>
      <c r="AN117" s="16">
        <v>1</v>
      </c>
      <c r="AO117" s="16">
        <v>1</v>
      </c>
      <c r="AP117" s="16">
        <v>1</v>
      </c>
      <c r="AQ117" s="16">
        <v>1</v>
      </c>
      <c r="AR117" s="16">
        <v>1</v>
      </c>
      <c r="AS117" s="16">
        <v>1</v>
      </c>
      <c r="AT117" s="16">
        <v>1</v>
      </c>
      <c r="AU117" s="16">
        <v>1</v>
      </c>
      <c r="AV117" s="16">
        <v>1</v>
      </c>
      <c r="AW117" s="16">
        <v>1</v>
      </c>
      <c r="AX117" s="16">
        <v>1</v>
      </c>
      <c r="AY117" s="1">
        <v>1</v>
      </c>
      <c r="AZ117" s="1">
        <v>1</v>
      </c>
      <c r="BA117" s="1">
        <v>1</v>
      </c>
      <c r="BB117" s="1">
        <v>1</v>
      </c>
      <c r="BC117" s="1">
        <v>1</v>
      </c>
      <c r="BD117" s="1">
        <v>1</v>
      </c>
      <c r="BE117" s="1">
        <v>0</v>
      </c>
      <c r="BF117" s="1">
        <v>0</v>
      </c>
      <c r="BG117" s="1">
        <v>1</v>
      </c>
      <c r="BH117" s="1">
        <v>1</v>
      </c>
      <c r="BI117" s="1">
        <v>1</v>
      </c>
      <c r="BJ117" s="1">
        <v>1</v>
      </c>
      <c r="BK117" s="1">
        <v>1</v>
      </c>
      <c r="BL117" s="1">
        <v>1</v>
      </c>
      <c r="BM117" s="1">
        <v>1</v>
      </c>
      <c r="BN117" s="1">
        <v>0</v>
      </c>
      <c r="BO117" s="1">
        <v>0</v>
      </c>
      <c r="BP117" s="1">
        <v>0</v>
      </c>
      <c r="BQ117" s="1">
        <v>0</v>
      </c>
      <c r="BR117" s="1">
        <v>0</v>
      </c>
      <c r="BS117" s="1">
        <v>0</v>
      </c>
      <c r="BT117" s="1">
        <v>0</v>
      </c>
      <c r="BU117" s="1">
        <v>0</v>
      </c>
      <c r="BV117" s="1">
        <v>1</v>
      </c>
      <c r="BW117" s="1">
        <v>1</v>
      </c>
      <c r="BX117" s="1">
        <v>1</v>
      </c>
      <c r="BY117" s="1">
        <v>1</v>
      </c>
      <c r="BZ117" s="1">
        <v>1</v>
      </c>
      <c r="CA117" s="1">
        <v>1</v>
      </c>
      <c r="CB117" s="1">
        <v>1</v>
      </c>
      <c r="CC117" s="1">
        <v>1</v>
      </c>
      <c r="CD117" s="1">
        <v>1</v>
      </c>
      <c r="CE117" s="1">
        <v>1</v>
      </c>
      <c r="CF117" s="1">
        <v>1</v>
      </c>
      <c r="CG117" s="1">
        <v>1</v>
      </c>
      <c r="CH117" s="1">
        <v>1</v>
      </c>
      <c r="CI117" s="1">
        <v>1</v>
      </c>
      <c r="CJ117" s="1">
        <v>1</v>
      </c>
      <c r="CK117" s="1">
        <v>1</v>
      </c>
      <c r="CL117" s="1">
        <v>1</v>
      </c>
      <c r="CM117" s="1">
        <v>1</v>
      </c>
      <c r="CN117" s="1">
        <v>1</v>
      </c>
      <c r="CO117" s="1">
        <v>1</v>
      </c>
      <c r="CP117" s="1">
        <v>1</v>
      </c>
      <c r="CQ117" s="1">
        <v>1</v>
      </c>
      <c r="CR117" s="1">
        <v>1</v>
      </c>
      <c r="CS117" s="1">
        <v>1</v>
      </c>
      <c r="CT117" s="1">
        <v>1</v>
      </c>
      <c r="CU117" s="1">
        <v>1</v>
      </c>
      <c r="CV117" s="1">
        <v>1</v>
      </c>
      <c r="CW117" s="1">
        <v>1</v>
      </c>
      <c r="CX117" s="1">
        <v>1</v>
      </c>
      <c r="CY117" s="1">
        <v>1</v>
      </c>
      <c r="CZ117" s="1">
        <v>1</v>
      </c>
      <c r="DA117" s="1">
        <v>1</v>
      </c>
      <c r="DB117" s="1">
        <v>1</v>
      </c>
      <c r="DC117" s="1">
        <v>1</v>
      </c>
      <c r="DD117" s="1">
        <v>1</v>
      </c>
      <c r="DE117" s="1">
        <v>1</v>
      </c>
      <c r="DF117" s="1">
        <v>1</v>
      </c>
      <c r="DG117" s="1">
        <v>1</v>
      </c>
      <c r="DH117" s="1">
        <v>1</v>
      </c>
      <c r="DI117" s="1">
        <v>0</v>
      </c>
      <c r="DJ117" s="1">
        <v>0</v>
      </c>
    </row>
    <row r="118" spans="1:114" s="11" customFormat="1">
      <c r="A118" s="34"/>
      <c r="B118" s="35" t="s">
        <v>269</v>
      </c>
      <c r="D118" s="46">
        <v>26661</v>
      </c>
      <c r="E118" s="46">
        <v>46934</v>
      </c>
      <c r="F118" s="46">
        <v>67883</v>
      </c>
      <c r="G118" s="46">
        <v>67883</v>
      </c>
      <c r="N118" s="11">
        <v>114.12</v>
      </c>
      <c r="O118" s="11">
        <v>800.08180000000004</v>
      </c>
      <c r="P118" s="11">
        <v>800.08180000000004</v>
      </c>
      <c r="Q118" s="11">
        <v>30233.280000000002</v>
      </c>
      <c r="R118" s="11">
        <v>30233.280000000002</v>
      </c>
      <c r="S118" s="11">
        <v>30233.280000000002</v>
      </c>
      <c r="T118" s="11">
        <v>30233.280000000002</v>
      </c>
      <c r="AH118" s="11">
        <v>-4111</v>
      </c>
      <c r="AI118" s="10">
        <v>3659.9475643097558</v>
      </c>
      <c r="AJ118" s="10">
        <v>3659.9475643097558</v>
      </c>
      <c r="AK118" s="10">
        <v>3659.9475643097558</v>
      </c>
      <c r="AL118" s="10">
        <v>3659.9475643097558</v>
      </c>
      <c r="AM118" s="10">
        <v>2176.8227950607775</v>
      </c>
      <c r="AN118" s="10">
        <v>2176.8227950607775</v>
      </c>
      <c r="AO118" s="10">
        <v>2176.8227950607775</v>
      </c>
      <c r="AP118" s="10">
        <v>2176.8227950607775</v>
      </c>
      <c r="AQ118" s="10">
        <v>2176.8227950607775</v>
      </c>
      <c r="AR118" s="10">
        <v>2176.8227950607775</v>
      </c>
      <c r="AS118" s="10">
        <v>2176.8227950607775</v>
      </c>
      <c r="AT118" s="10">
        <v>2176.8227950607775</v>
      </c>
      <c r="AU118" s="10">
        <v>2176.8227950607775</v>
      </c>
      <c r="AV118" s="10">
        <v>2176.8227950607775</v>
      </c>
      <c r="AW118" s="10">
        <v>2176.8227950607775</v>
      </c>
      <c r="AX118" s="10">
        <v>2176.8227950607775</v>
      </c>
      <c r="AY118" s="10">
        <v>100813.3474</v>
      </c>
      <c r="AZ118" s="10">
        <v>46838.440399999999</v>
      </c>
      <c r="BA118" s="10">
        <v>70907.265800000008</v>
      </c>
      <c r="BB118" s="10">
        <v>11644.437740000001</v>
      </c>
      <c r="BC118" s="10">
        <v>4512.13778</v>
      </c>
      <c r="BD118" s="10">
        <v>6959.1251799999991</v>
      </c>
      <c r="BG118" s="11">
        <v>2470.3216544797065</v>
      </c>
      <c r="BH118" s="11">
        <v>2470.3216544797065</v>
      </c>
      <c r="BI118" s="11">
        <v>2666.1764168536092</v>
      </c>
      <c r="BJ118" s="11">
        <v>2666.1764168536092</v>
      </c>
      <c r="BK118" s="11">
        <v>-33500</v>
      </c>
      <c r="BL118" s="11">
        <v>-33500</v>
      </c>
      <c r="BM118" s="11">
        <v>-33500</v>
      </c>
      <c r="BV118" s="16">
        <v>-1150.0562608102271</v>
      </c>
      <c r="BW118" s="16">
        <v>-1008.867063314</v>
      </c>
      <c r="BX118" s="16">
        <v>-2782.852347602322</v>
      </c>
      <c r="BY118" s="16">
        <v>-2154.1250139840004</v>
      </c>
      <c r="BZ118" s="16">
        <v>-1150.0562608102271</v>
      </c>
      <c r="CA118" s="16">
        <v>-1008.867063314</v>
      </c>
      <c r="CB118" s="16">
        <v>-2782.852347602322</v>
      </c>
      <c r="CC118" s="16">
        <v>-2154.1250139840004</v>
      </c>
      <c r="CD118" s="16">
        <v>-1150.0562608102271</v>
      </c>
      <c r="CE118" s="16">
        <v>-1008.867063314</v>
      </c>
      <c r="CF118" s="16">
        <v>-2782.852347602322</v>
      </c>
      <c r="CG118" s="16">
        <v>-2154.1250139840004</v>
      </c>
      <c r="CH118" s="16">
        <v>-1150.0562608102271</v>
      </c>
      <c r="CI118" s="16">
        <v>-1008.867063314</v>
      </c>
      <c r="CJ118" s="16">
        <v>-2782.852347602322</v>
      </c>
      <c r="CK118" s="16">
        <v>-2154.1250139840004</v>
      </c>
      <c r="CL118" s="16">
        <v>-1150.0562608102271</v>
      </c>
      <c r="CM118" s="16">
        <v>-1008.867063314</v>
      </c>
      <c r="CN118" s="16">
        <v>-2782.852347602322</v>
      </c>
      <c r="CO118" s="16">
        <v>-2154.1250139840004</v>
      </c>
      <c r="CP118" s="16">
        <v>-1150.0562608102271</v>
      </c>
      <c r="CQ118" s="16">
        <v>-1008.867063314</v>
      </c>
      <c r="CR118" s="16">
        <v>-2782.852347602322</v>
      </c>
      <c r="CS118" s="16">
        <v>-2154.1250139840004</v>
      </c>
      <c r="CT118" s="16">
        <v>-1150.0562608102271</v>
      </c>
      <c r="CU118" s="16">
        <v>-1008.867063314</v>
      </c>
      <c r="CV118" s="16">
        <v>-2782.852347602322</v>
      </c>
      <c r="CW118" s="16">
        <v>-2154.1250139840004</v>
      </c>
      <c r="CX118" s="16">
        <v>-1150.0562608102271</v>
      </c>
      <c r="CY118" s="16">
        <v>-1008.867063314</v>
      </c>
      <c r="CZ118" s="16">
        <v>-2782.852347602322</v>
      </c>
      <c r="DA118" s="16">
        <v>-2154.1250139840004</v>
      </c>
      <c r="DB118" s="1">
        <v>135475450.00000003</v>
      </c>
      <c r="DC118" s="1">
        <v>135475450.00000003</v>
      </c>
      <c r="DD118" s="1">
        <v>135475450.00000003</v>
      </c>
      <c r="DE118" s="1">
        <v>135475450.00000003</v>
      </c>
      <c r="DF118" s="1">
        <v>64720750.000000007</v>
      </c>
      <c r="DG118" s="1">
        <v>64720750.000000007</v>
      </c>
      <c r="DH118" s="1">
        <v>64720750.000000007</v>
      </c>
    </row>
    <row r="119" spans="1:114">
      <c r="A119" s="19"/>
      <c r="B119" s="20" t="s">
        <v>205</v>
      </c>
      <c r="D119" s="16">
        <v>560.00000000000227</v>
      </c>
      <c r="E119" s="16">
        <v>760.00000000000227</v>
      </c>
      <c r="F119" s="16">
        <v>920.00000000000455</v>
      </c>
      <c r="G119" s="16">
        <v>920.00000000000455</v>
      </c>
      <c r="N119" s="16">
        <v>265.08091304347829</v>
      </c>
      <c r="O119" s="4">
        <v>1.9311190054774787</v>
      </c>
      <c r="P119" s="4">
        <v>1.9311190054774787</v>
      </c>
      <c r="Q119" s="4">
        <v>31.875473165684944</v>
      </c>
      <c r="R119" s="4">
        <v>31.875473165684944</v>
      </c>
      <c r="S119" s="4">
        <v>31.875473165684944</v>
      </c>
      <c r="T119" s="4">
        <v>31.875473165684944</v>
      </c>
      <c r="U119" s="4"/>
      <c r="V119" s="4"/>
      <c r="W119" s="4"/>
      <c r="AH119" s="26">
        <v>-170.69000000000005</v>
      </c>
      <c r="AI119" s="28">
        <v>2.1731074482304695</v>
      </c>
      <c r="AJ119" s="28">
        <v>2.1731074482304695</v>
      </c>
      <c r="AK119" s="28">
        <v>2.1731074482304695</v>
      </c>
      <c r="AL119" s="28">
        <v>2.1731074482304695</v>
      </c>
      <c r="AM119" s="28">
        <v>-2.0066168406774905</v>
      </c>
      <c r="AN119" s="28">
        <v>-2.0066168406774905</v>
      </c>
      <c r="AO119" s="28">
        <v>-2.0066168406774905</v>
      </c>
      <c r="AP119" s="28">
        <v>-2.0066168406774905</v>
      </c>
      <c r="AQ119" s="28">
        <v>1.8468519188864063</v>
      </c>
      <c r="AR119" s="28">
        <v>1.8468519188864063</v>
      </c>
      <c r="AS119" s="28">
        <v>1.8468519188864063</v>
      </c>
      <c r="AT119" s="28">
        <v>1.8468519188864063</v>
      </c>
      <c r="AU119" s="28">
        <v>-1.9167497568773131</v>
      </c>
      <c r="AV119" s="28">
        <v>-1.9167497568773131</v>
      </c>
      <c r="AW119" s="28">
        <v>-1.9167497568773131</v>
      </c>
      <c r="AX119" s="28">
        <v>-1.9167497568773131</v>
      </c>
      <c r="AY119" s="13">
        <v>71.259167617830428</v>
      </c>
      <c r="AZ119" s="13">
        <v>41.21021795650308</v>
      </c>
      <c r="BA119" s="13">
        <v>95.719043008780588</v>
      </c>
      <c r="BB119" s="13">
        <v>8.2307845352831777</v>
      </c>
      <c r="BC119" s="13">
        <v>3.9699481830648655</v>
      </c>
      <c r="BD119" s="13">
        <v>9.3942531120401469</v>
      </c>
      <c r="BG119" s="13">
        <v>76.254200000000012</v>
      </c>
      <c r="BH119" s="13">
        <v>-10.530341904761906</v>
      </c>
      <c r="BI119" s="13">
        <v>88.002288344194795</v>
      </c>
      <c r="BJ119" s="13">
        <v>-12.477959999999999</v>
      </c>
      <c r="BK119" s="32">
        <v>-8187.5339999999997</v>
      </c>
      <c r="BL119" s="32">
        <v>-22.645999999999997</v>
      </c>
      <c r="BM119" s="13">
        <v>-7.2854000000000001</v>
      </c>
      <c r="DB119" s="16">
        <v>17604171.166730136</v>
      </c>
      <c r="DC119" s="16">
        <v>17604171.166730136</v>
      </c>
      <c r="DD119" s="16">
        <v>17604171.166730136</v>
      </c>
      <c r="DE119" s="16">
        <v>17604171.166730136</v>
      </c>
      <c r="DF119" s="16">
        <v>17019876.91405968</v>
      </c>
      <c r="DG119" s="16">
        <v>17019876.91405968</v>
      </c>
      <c r="DH119" s="16">
        <v>17019876.91405968</v>
      </c>
    </row>
    <row r="120" spans="1:114" s="12" customFormat="1">
      <c r="A120" s="62"/>
      <c r="B120" s="63" t="s">
        <v>220</v>
      </c>
      <c r="D120" s="12">
        <v>0.45126946513202443</v>
      </c>
      <c r="E120" s="12">
        <v>0.79441435341909283</v>
      </c>
      <c r="F120" s="12">
        <v>1.149001354096141</v>
      </c>
      <c r="G120" s="12">
        <v>1.149001354096141</v>
      </c>
      <c r="N120" s="12">
        <v>0.43051006083294335</v>
      </c>
      <c r="O120" s="12">
        <v>1</v>
      </c>
      <c r="P120" s="12">
        <v>1</v>
      </c>
      <c r="Q120" s="12">
        <v>37.791600000000003</v>
      </c>
      <c r="R120" s="12">
        <v>37.791600000000003</v>
      </c>
      <c r="S120" s="12">
        <v>37.791600000000003</v>
      </c>
      <c r="T120" s="12">
        <v>37.791600000000003</v>
      </c>
      <c r="AH120" s="12">
        <v>-1.8442337973451286</v>
      </c>
      <c r="AI120" s="12">
        <v>348.56643469616722</v>
      </c>
      <c r="AJ120" s="12">
        <v>348.56643469616722</v>
      </c>
      <c r="AK120" s="12">
        <v>348.56643469616722</v>
      </c>
      <c r="AL120" s="12">
        <v>348.56643469616722</v>
      </c>
      <c r="AM120" s="12">
        <v>270.30084375754689</v>
      </c>
      <c r="AN120" s="12">
        <v>270.30084375754689</v>
      </c>
      <c r="AO120" s="12">
        <v>270.30084375754689</v>
      </c>
      <c r="AP120" s="12">
        <v>270.30084375754689</v>
      </c>
      <c r="AQ120" s="12">
        <v>270.30084375754689</v>
      </c>
      <c r="AR120" s="12">
        <v>270.30084375754689</v>
      </c>
      <c r="AS120" s="12">
        <v>270.30084375754689</v>
      </c>
      <c r="AT120" s="12">
        <v>270.30084375754689</v>
      </c>
      <c r="AU120" s="12">
        <v>348.56643469616722</v>
      </c>
      <c r="AV120" s="12">
        <v>348.56643469616722</v>
      </c>
      <c r="AW120" s="12">
        <v>348.56643469616722</v>
      </c>
      <c r="AX120" s="12">
        <v>348.56643469616722</v>
      </c>
      <c r="AY120" s="11">
        <v>1.4834000000000001</v>
      </c>
      <c r="AZ120" s="11">
        <v>1.9803999999999999</v>
      </c>
      <c r="BA120" s="11">
        <v>3.2867000000000002</v>
      </c>
      <c r="BB120" s="11">
        <v>0.17134000000000002</v>
      </c>
      <c r="BC120" s="11">
        <v>0.19078000000000001</v>
      </c>
      <c r="BD120" s="11">
        <v>0.32256999999999997</v>
      </c>
      <c r="BG120" s="11">
        <v>7.1270928550235327E-2</v>
      </c>
      <c r="BH120" s="11">
        <v>7.1270928550235327E-2</v>
      </c>
      <c r="BI120" s="11">
        <v>6.3623010045987333E-2</v>
      </c>
      <c r="BJ120" s="11">
        <v>6.3623010045987333E-2</v>
      </c>
      <c r="BK120" s="11">
        <v>-0.34246575342465752</v>
      </c>
      <c r="BL120" s="11">
        <v>-50</v>
      </c>
      <c r="BM120" s="12">
        <v>-7.4477611940298508E-5</v>
      </c>
      <c r="DB120" s="12">
        <v>0.12994362570288662</v>
      </c>
      <c r="DC120" s="12">
        <v>0.12994362570288662</v>
      </c>
      <c r="DD120" s="12">
        <v>0.12994362570288662</v>
      </c>
      <c r="DE120" s="12">
        <v>0.12994362570288662</v>
      </c>
      <c r="DF120" s="12">
        <v>0.26297403713738915</v>
      </c>
      <c r="DG120" s="12">
        <v>0.26297403713738915</v>
      </c>
      <c r="DH120" s="12">
        <v>0.26297403713738915</v>
      </c>
    </row>
    <row r="121" spans="1:114">
      <c r="A121" s="19"/>
      <c r="B121" s="20" t="s">
        <v>299</v>
      </c>
      <c r="D121" s="4">
        <v>2.1004463448482887E-2</v>
      </c>
      <c r="E121" s="4">
        <v>1.6192951804661914E-2</v>
      </c>
      <c r="F121" s="4">
        <v>1.3552730433245504E-2</v>
      </c>
      <c r="G121" s="4">
        <v>1.3552730433245504E-2</v>
      </c>
      <c r="H121" s="4"/>
      <c r="N121" s="4">
        <v>2.322826086956522</v>
      </c>
      <c r="O121" s="7">
        <v>2.4136519609338426E-3</v>
      </c>
      <c r="P121" s="7">
        <v>2.4136519609338426E-3</v>
      </c>
      <c r="Q121" s="7">
        <v>1.0543174000864259E-3</v>
      </c>
      <c r="R121" s="7">
        <v>1.0543174000864259E-3</v>
      </c>
      <c r="S121" s="7">
        <v>1.0543174000864259E-3</v>
      </c>
      <c r="T121" s="7">
        <v>1.0543174000864259E-3</v>
      </c>
      <c r="U121" s="4"/>
      <c r="V121" s="4"/>
      <c r="W121" s="4"/>
      <c r="AD121" s="4"/>
      <c r="AE121" s="4"/>
      <c r="AF121" s="4"/>
      <c r="AG121" s="4"/>
      <c r="AH121" s="4">
        <v>4.1520311359766492E-2</v>
      </c>
      <c r="AI121" s="29">
        <v>5.9375371096069367E-4</v>
      </c>
      <c r="AJ121" s="29">
        <v>5.9375371096069367E-4</v>
      </c>
      <c r="AK121" s="29">
        <v>5.9375371096069367E-4</v>
      </c>
      <c r="AL121" s="29">
        <v>5.9375371096069367E-4</v>
      </c>
      <c r="AM121" s="29">
        <v>-7.4236425339366521E-3</v>
      </c>
      <c r="AN121" s="29">
        <v>-7.4236425339366521E-3</v>
      </c>
      <c r="AO121" s="29">
        <v>-7.4236425339366521E-3</v>
      </c>
      <c r="AP121" s="29">
        <v>-7.4236425339366521E-3</v>
      </c>
      <c r="AQ121" s="29">
        <v>8.484162895927602E-4</v>
      </c>
      <c r="AR121" s="29">
        <v>8.484162895927602E-4</v>
      </c>
      <c r="AS121" s="29">
        <v>8.484162895927602E-4</v>
      </c>
      <c r="AT121" s="29">
        <v>8.484162895927602E-4</v>
      </c>
      <c r="AU121" s="29">
        <v>-8.8052631625616402E-4</v>
      </c>
      <c r="AV121" s="29">
        <v>-8.8052631625616402E-4</v>
      </c>
      <c r="AW121" s="29">
        <v>-8.8052631625616402E-4</v>
      </c>
      <c r="AX121" s="29">
        <v>-8.8052631625616402E-4</v>
      </c>
      <c r="AY121" s="7">
        <v>7.0684259034761927E-4</v>
      </c>
      <c r="AZ121" s="7">
        <v>8.7983753525027874E-4</v>
      </c>
      <c r="BA121" s="7">
        <v>1.3499186850437065E-3</v>
      </c>
      <c r="BB121" s="7">
        <v>7.0684259034761916E-4</v>
      </c>
      <c r="BC121" s="7">
        <v>8.7983753525027895E-4</v>
      </c>
      <c r="BD121" s="7">
        <v>1.3499186850437065E-3</v>
      </c>
      <c r="BG121" s="29">
        <v>3.0868125963159441E-2</v>
      </c>
      <c r="BH121" s="29">
        <v>-4.2627412044363034E-3</v>
      </c>
      <c r="BI121" s="29">
        <v>3.3006926243855796E-2</v>
      </c>
      <c r="BJ121" s="29">
        <v>-4.6800954059616987E-3</v>
      </c>
      <c r="BK121" s="29">
        <v>0.24440399999999998</v>
      </c>
      <c r="BL121" s="29">
        <v>6.7599999999999995E-4</v>
      </c>
      <c r="BM121" s="13">
        <v>2.1747462686567165E-4</v>
      </c>
    </row>
    <row r="122" spans="1:114" s="36" customFormat="1">
      <c r="A122" s="64"/>
      <c r="B122" s="65" t="s">
        <v>206</v>
      </c>
      <c r="D122" s="36">
        <v>9.4786729857820294E-3</v>
      </c>
      <c r="E122" s="36">
        <v>1.2863913337847028E-2</v>
      </c>
      <c r="F122" s="36">
        <v>1.5572105619499064E-2</v>
      </c>
      <c r="G122" s="36">
        <v>1.5572105619499064E-2</v>
      </c>
      <c r="N122" s="36">
        <v>2.5411337958077215E-3</v>
      </c>
      <c r="O122" s="36">
        <v>2.4136519609338426E-3</v>
      </c>
      <c r="P122" s="36">
        <v>2.4136519609338426E-3</v>
      </c>
      <c r="Q122" s="36">
        <v>3.9844341457106178E-2</v>
      </c>
      <c r="R122" s="36">
        <v>3.9844341457106178E-2</v>
      </c>
      <c r="S122" s="36">
        <v>3.9844341457106178E-2</v>
      </c>
      <c r="T122" s="36">
        <v>3.9844341457106178E-2</v>
      </c>
      <c r="AH122" s="36">
        <v>-7.6573161485974248E-2</v>
      </c>
      <c r="AI122" s="36">
        <v>0.20696261411718758</v>
      </c>
      <c r="AJ122" s="36">
        <v>0.20696261411718758</v>
      </c>
      <c r="AK122" s="36">
        <v>0.20696261411718758</v>
      </c>
      <c r="AL122" s="36">
        <v>0.20696261411718758</v>
      </c>
      <c r="AM122" s="36">
        <v>-0.19110636577880863</v>
      </c>
      <c r="AN122" s="36">
        <v>-0.19110636577880863</v>
      </c>
      <c r="AO122" s="36">
        <v>-0.19110636577880863</v>
      </c>
      <c r="AP122" s="36">
        <v>-0.19110636577880863</v>
      </c>
      <c r="AQ122" s="36">
        <v>0.22932763893457034</v>
      </c>
      <c r="AR122" s="36">
        <v>0.22932763893457034</v>
      </c>
      <c r="AS122" s="36">
        <v>0.22932763893457034</v>
      </c>
      <c r="AT122" s="36">
        <v>0.22932763893457034</v>
      </c>
      <c r="AU122" s="36">
        <v>-0.2380070062347657</v>
      </c>
      <c r="AV122" s="36">
        <v>-0.2380070062347657</v>
      </c>
      <c r="AW122" s="36">
        <v>-0.2380070062347657</v>
      </c>
      <c r="AX122" s="36">
        <v>-0.2380070062347657</v>
      </c>
      <c r="AY122" s="36">
        <v>1.0485302985216583E-3</v>
      </c>
      <c r="AZ122" s="36">
        <v>1.742430254809652E-3</v>
      </c>
      <c r="BA122" s="36">
        <v>4.4367777421331503E-3</v>
      </c>
      <c r="BB122" s="36">
        <v>1.2111040943016109E-4</v>
      </c>
      <c r="BC122" s="36">
        <v>1.6785540497504822E-4</v>
      </c>
      <c r="BD122" s="36">
        <v>4.3544327023454837E-4</v>
      </c>
      <c r="BG122" s="36">
        <v>2.2000000000000001E-3</v>
      </c>
      <c r="BH122" s="36">
        <v>-3.0380952380952385E-4</v>
      </c>
      <c r="BI122" s="36">
        <v>2.0999999999999999E-3</v>
      </c>
      <c r="BJ122" s="36">
        <v>-2.9776175702968027E-4</v>
      </c>
      <c r="BK122" s="36">
        <v>-8.3699999999999997E-2</v>
      </c>
      <c r="BL122" s="36">
        <v>-3.3799999999999997E-2</v>
      </c>
      <c r="BM122" s="36">
        <v>-7.4477611940298508E-5</v>
      </c>
      <c r="BV122" s="37">
        <v>-3.3037411373894002E-2</v>
      </c>
      <c r="BW122" s="37">
        <v>5.1867660603976816E-2</v>
      </c>
      <c r="BX122" s="37">
        <v>2.6557571543124887E-2</v>
      </c>
      <c r="BY122" s="37">
        <v>2.4523222693743327E-2</v>
      </c>
      <c r="BZ122" s="37">
        <v>4.7066997025821594E-2</v>
      </c>
      <c r="CA122" s="37">
        <v>-0.24965633970714174</v>
      </c>
      <c r="CB122" s="37">
        <v>3.9836357314687328E-2</v>
      </c>
      <c r="CC122" s="37">
        <v>-3.7466034670996753E-2</v>
      </c>
      <c r="CD122" s="37">
        <v>5.8833746282277E-2</v>
      </c>
      <c r="CE122" s="37">
        <v>9.751120193547641E-2</v>
      </c>
      <c r="CF122" s="37">
        <v>-0.22117477550758696</v>
      </c>
      <c r="CG122" s="37">
        <v>-1.5667614498780461E-2</v>
      </c>
      <c r="CH122" s="37">
        <v>3.3263695013441223E-2</v>
      </c>
      <c r="CI122" s="37">
        <v>-5.6017073452294966E-2</v>
      </c>
      <c r="CJ122" s="37">
        <v>-9.9590893286718319E-3</v>
      </c>
      <c r="CK122" s="37">
        <v>-4.7002843496341387E-2</v>
      </c>
      <c r="CL122" s="37">
        <v>-1.493472021011647E-2</v>
      </c>
      <c r="CM122" s="37">
        <v>1.5214513777166531E-2</v>
      </c>
      <c r="CN122" s="37">
        <v>6.6393928857812218E-3</v>
      </c>
      <c r="CO122" s="37">
        <v>1.4305213238016944E-2</v>
      </c>
      <c r="CP122" s="37">
        <v>1.8328974803324759E-2</v>
      </c>
      <c r="CQ122" s="37">
        <v>-6.0858055108666126E-2</v>
      </c>
      <c r="CR122" s="37">
        <v>-1.5768558103730401E-2</v>
      </c>
      <c r="CS122" s="37">
        <v>6.8120063038175913E-4</v>
      </c>
      <c r="CT122" s="37">
        <v>4.5483011548991065E-2</v>
      </c>
      <c r="CU122" s="37">
        <v>5.7400211068401014E-2</v>
      </c>
      <c r="CV122" s="37">
        <v>-0.19295735574301676</v>
      </c>
      <c r="CW122" s="37">
        <v>-1.5667614498780461E-2</v>
      </c>
      <c r="CX122" s="37">
        <v>7.4673601050582348E-3</v>
      </c>
      <c r="CY122" s="37">
        <v>-2.7662752322120971E-3</v>
      </c>
      <c r="CZ122" s="37">
        <v>-4.5645826089745897E-3</v>
      </c>
      <c r="DA122" s="37">
        <v>-1.0899210086108146E-2</v>
      </c>
      <c r="DB122" s="36">
        <v>6.5500000000000003E-2</v>
      </c>
      <c r="DC122" s="36">
        <v>6.5500000000000003E-2</v>
      </c>
      <c r="DD122" s="36">
        <v>6.5500000000000003E-2</v>
      </c>
      <c r="DE122" s="36">
        <v>6.5500000000000003E-2</v>
      </c>
      <c r="DF122" s="36">
        <v>6.5499999999999989E-2</v>
      </c>
      <c r="DG122" s="36">
        <v>6.5499999999999989E-2</v>
      </c>
      <c r="DH122" s="36">
        <v>6.5499999999999989E-2</v>
      </c>
    </row>
    <row r="123" spans="1:114" s="41" customFormat="1">
      <c r="A123" s="66"/>
      <c r="B123" s="67"/>
      <c r="D123" s="48"/>
      <c r="E123" s="48"/>
      <c r="F123" s="48"/>
      <c r="G123" s="48"/>
      <c r="AI123" s="33"/>
      <c r="AJ123" s="33"/>
      <c r="AK123" s="33"/>
      <c r="AL123" s="33"/>
      <c r="AM123" s="33"/>
      <c r="AN123" s="33"/>
      <c r="AO123" s="33"/>
      <c r="AP123" s="33"/>
      <c r="AQ123" s="33"/>
      <c r="AR123" s="33"/>
      <c r="AS123" s="33"/>
      <c r="AT123" s="33"/>
      <c r="AU123" s="33"/>
      <c r="AV123" s="33"/>
      <c r="AW123" s="33"/>
      <c r="AX123" s="33"/>
      <c r="AY123" s="47"/>
      <c r="AZ123" s="47"/>
      <c r="BA123" s="47"/>
      <c r="BB123" s="47"/>
      <c r="BC123" s="47"/>
      <c r="BD123" s="47"/>
      <c r="BG123" s="69"/>
      <c r="BH123" s="69"/>
      <c r="BI123" s="69"/>
      <c r="BJ123" s="69"/>
      <c r="BV123" s="69"/>
      <c r="BW123" s="69"/>
      <c r="BX123" s="69"/>
      <c r="BY123" s="69"/>
      <c r="BZ123" s="69"/>
      <c r="CA123" s="69"/>
      <c r="CB123" s="69"/>
      <c r="CC123" s="69"/>
      <c r="CD123" s="69"/>
      <c r="CE123" s="69"/>
      <c r="CF123" s="69"/>
      <c r="CG123" s="69"/>
      <c r="CH123" s="69"/>
      <c r="CI123" s="69"/>
      <c r="CJ123" s="69"/>
      <c r="CK123" s="69"/>
      <c r="CL123" s="69"/>
      <c r="CM123" s="69"/>
      <c r="CN123" s="69"/>
      <c r="CO123" s="69"/>
      <c r="CP123" s="69"/>
      <c r="CQ123" s="69"/>
      <c r="CR123" s="69"/>
      <c r="CS123" s="69"/>
      <c r="CT123" s="69"/>
      <c r="CU123" s="69"/>
      <c r="CV123" s="69"/>
      <c r="CW123" s="69"/>
      <c r="CX123" s="69"/>
      <c r="CY123" s="69"/>
      <c r="CZ123" s="69"/>
      <c r="DA123" s="69"/>
      <c r="DB123" s="69"/>
      <c r="DC123" s="69"/>
      <c r="DD123" s="69"/>
      <c r="DE123" s="69"/>
      <c r="DF123" s="69"/>
      <c r="DG123" s="69"/>
      <c r="DH123" s="69"/>
    </row>
    <row r="124" spans="1:114">
      <c r="A124" s="19"/>
      <c r="B124" s="19" t="s">
        <v>0</v>
      </c>
      <c r="D124" s="1" t="s">
        <v>221</v>
      </c>
      <c r="E124" s="1" t="s">
        <v>221</v>
      </c>
      <c r="F124" s="1" t="s">
        <v>221</v>
      </c>
      <c r="G124" s="1" t="s">
        <v>221</v>
      </c>
      <c r="N124" s="4"/>
      <c r="O124" s="4"/>
      <c r="P124" s="4"/>
      <c r="Q124" s="4" t="s">
        <v>222</v>
      </c>
      <c r="R124" s="4"/>
      <c r="S124" s="4"/>
      <c r="T124" s="4"/>
      <c r="U124" s="4"/>
      <c r="V124" s="4"/>
      <c r="W124" s="4"/>
      <c r="X124" s="1" t="s">
        <v>223</v>
      </c>
      <c r="Y124" s="1" t="s">
        <v>223</v>
      </c>
      <c r="Z124" s="1" t="s">
        <v>223</v>
      </c>
      <c r="AA124" s="1" t="s">
        <v>223</v>
      </c>
      <c r="AB124" s="1" t="s">
        <v>223</v>
      </c>
      <c r="AC124" s="1" t="s">
        <v>223</v>
      </c>
      <c r="AH124" s="74" t="s">
        <v>329</v>
      </c>
    </row>
    <row r="125" spans="1:114">
      <c r="A125" s="19" t="s">
        <v>225</v>
      </c>
      <c r="B125" s="20" t="s">
        <v>226</v>
      </c>
      <c r="D125" s="4">
        <v>0.49777354580334893</v>
      </c>
      <c r="E125" s="4">
        <v>0.7312209242542721</v>
      </c>
      <c r="F125" s="4">
        <v>1.471792611008339</v>
      </c>
      <c r="G125" s="4">
        <v>0.88498794081220378</v>
      </c>
      <c r="H125" s="4">
        <v>0.17429486489997281</v>
      </c>
      <c r="I125" s="4">
        <v>1.0435203423376931</v>
      </c>
      <c r="J125" s="4">
        <v>0.15270529523691684</v>
      </c>
      <c r="K125" s="4">
        <v>2.0160021353079798</v>
      </c>
      <c r="L125" s="4">
        <v>46.130804425341189</v>
      </c>
      <c r="M125" s="4">
        <v>121.57916855054199</v>
      </c>
      <c r="N125" s="4">
        <v>2.3611507626629506E-2</v>
      </c>
      <c r="O125" s="4">
        <v>1.0367708641057904</v>
      </c>
      <c r="P125" s="4">
        <v>3.118606353579402</v>
      </c>
      <c r="Q125" s="13">
        <v>0.3921510414928267</v>
      </c>
      <c r="R125" s="13">
        <v>0.62744166638852272</v>
      </c>
      <c r="S125" s="13">
        <v>0.7843020829856534</v>
      </c>
      <c r="T125" s="13">
        <v>1.0195927078813496</v>
      </c>
      <c r="U125" s="4"/>
      <c r="V125" s="4"/>
      <c r="W125" s="4"/>
      <c r="X125" s="4"/>
      <c r="Y125" s="4"/>
      <c r="Z125" s="4"/>
      <c r="AA125" s="4"/>
      <c r="AB125" s="4"/>
      <c r="AC125" s="4"/>
      <c r="AD125" s="4"/>
      <c r="AE125" s="4"/>
      <c r="AF125" s="4"/>
      <c r="AG125" s="4"/>
      <c r="AH125" s="4">
        <v>0.18263496464028395</v>
      </c>
      <c r="AI125" s="4">
        <v>0.25</v>
      </c>
      <c r="AJ125" s="4">
        <v>0.5</v>
      </c>
      <c r="AK125" s="4">
        <v>0.75</v>
      </c>
      <c r="AL125" s="4">
        <v>1</v>
      </c>
      <c r="AM125" s="4">
        <v>3.1043046357615896E-2</v>
      </c>
      <c r="AN125" s="4">
        <v>6.2086092715231793E-2</v>
      </c>
      <c r="AO125" s="4">
        <v>9.3129139072847672E-2</v>
      </c>
      <c r="AP125" s="4">
        <v>0.12417218543046359</v>
      </c>
      <c r="AQ125" s="4">
        <v>0.25</v>
      </c>
      <c r="AR125" s="4">
        <v>0.5</v>
      </c>
      <c r="AS125" s="4">
        <v>0.74999999999999989</v>
      </c>
      <c r="AT125" s="4">
        <v>1</v>
      </c>
      <c r="AU125" s="4">
        <v>0.25</v>
      </c>
      <c r="AV125" s="4">
        <v>0.5</v>
      </c>
      <c r="AW125" s="4">
        <v>0.75</v>
      </c>
      <c r="AX125" s="4">
        <v>1</v>
      </c>
      <c r="AY125" s="4">
        <v>1.8574189060114905</v>
      </c>
      <c r="AZ125" s="4">
        <v>0.45912253749714249</v>
      </c>
      <c r="BA125" s="4">
        <v>0.20845714023874667</v>
      </c>
      <c r="BB125" s="4">
        <v>3.787700843869485</v>
      </c>
      <c r="BC125" s="4">
        <v>2.3497902856248896</v>
      </c>
      <c r="BD125" s="4">
        <v>0.63596573636523368</v>
      </c>
      <c r="BE125" s="4"/>
      <c r="BF125" s="4"/>
      <c r="BG125" s="4">
        <v>5.6363636363636358</v>
      </c>
      <c r="BH125" s="4">
        <v>5.4103666982576364</v>
      </c>
      <c r="BI125" s="4">
        <v>6.1428571428571423</v>
      </c>
      <c r="BJ125" s="4">
        <v>5.2971014492753623</v>
      </c>
      <c r="BK125" s="4">
        <v>0.13261648745519716</v>
      </c>
      <c r="BL125" s="4">
        <v>0.12721893491124259</v>
      </c>
      <c r="BM125" s="4">
        <v>0.13627254509018039</v>
      </c>
      <c r="BN125" s="4"/>
      <c r="BO125" s="4"/>
      <c r="BP125" s="4"/>
      <c r="BQ125" s="4"/>
      <c r="BR125" s="4"/>
      <c r="BS125" s="4"/>
      <c r="BT125" s="4"/>
      <c r="BU125" s="4"/>
      <c r="BV125" s="4">
        <v>0.42376201457063101</v>
      </c>
      <c r="BW125" s="4">
        <v>0.46271606855852421</v>
      </c>
      <c r="BX125" s="4">
        <v>0.33888640704160622</v>
      </c>
      <c r="BY125" s="4">
        <v>0.32622139838256498</v>
      </c>
      <c r="BZ125" s="4">
        <v>0.27620202735407196</v>
      </c>
      <c r="CA125" s="4">
        <v>0.28839644162234884</v>
      </c>
      <c r="CB125" s="4">
        <v>0.27612966499686437</v>
      </c>
      <c r="CC125" s="4">
        <v>5.3381683371692447E-2</v>
      </c>
      <c r="CD125" s="4">
        <v>0.23795866972043123</v>
      </c>
      <c r="CE125" s="4">
        <v>-0.47174067273253795</v>
      </c>
      <c r="CF125" s="4">
        <v>0.3933540784673053</v>
      </c>
      <c r="CG125" s="4">
        <v>0.63825925770501835</v>
      </c>
      <c r="CH125" s="4">
        <v>0.57119330826964543</v>
      </c>
      <c r="CI125" s="4">
        <v>-1.7851700175868988E-2</v>
      </c>
      <c r="CJ125" s="4">
        <v>0.40164314908634818</v>
      </c>
      <c r="CK125" s="4">
        <v>0.31912962885250912</v>
      </c>
      <c r="CL125" s="4">
        <v>0.93741294132291075</v>
      </c>
      <c r="CM125" s="4">
        <v>0.72299385712269404</v>
      </c>
      <c r="CN125" s="4">
        <v>0.4518485427221417</v>
      </c>
      <c r="CO125" s="4">
        <v>0.48933209757384738</v>
      </c>
      <c r="CP125" s="4">
        <v>0.43646740125087907</v>
      </c>
      <c r="CQ125" s="4">
        <v>0.92017399997433791</v>
      </c>
      <c r="CR125" s="4">
        <v>0.69759073262365734</v>
      </c>
      <c r="CS125" s="4">
        <v>0</v>
      </c>
      <c r="CT125" s="4">
        <v>0.26383477239791947</v>
      </c>
      <c r="CU125" s="4">
        <v>-1.2195077108093635</v>
      </c>
      <c r="CV125" s="4">
        <v>0.45605931767224051</v>
      </c>
      <c r="CW125" s="4">
        <v>0.63825925770501835</v>
      </c>
      <c r="CX125" s="4">
        <v>0.93741294132291075</v>
      </c>
      <c r="CY125" s="4">
        <v>0</v>
      </c>
      <c r="CZ125" s="4">
        <v>0.43815616263965257</v>
      </c>
      <c r="DA125" s="4">
        <v>0.45874884147548195</v>
      </c>
      <c r="DB125" s="4">
        <v>1.345132743362832</v>
      </c>
      <c r="DC125" s="4">
        <v>0.46017699115044258</v>
      </c>
      <c r="DD125" s="4">
        <v>0.13274336283185842</v>
      </c>
      <c r="DE125" s="4">
        <v>5.3097345132743376E-2</v>
      </c>
      <c r="DF125" s="4">
        <v>1.4336283185840712</v>
      </c>
      <c r="DG125" s="4">
        <v>0.61946902654867275</v>
      </c>
      <c r="DH125" s="4">
        <v>0.26548672566371689</v>
      </c>
    </row>
    <row r="126" spans="1:114">
      <c r="A126" s="19"/>
      <c r="B126" s="19" t="s">
        <v>272</v>
      </c>
      <c r="D126" s="1" t="s">
        <v>227</v>
      </c>
      <c r="E126" s="1" t="s">
        <v>227</v>
      </c>
      <c r="F126" s="1" t="s">
        <v>227</v>
      </c>
      <c r="G126" s="1" t="s">
        <v>227</v>
      </c>
      <c r="H126" s="1" t="s">
        <v>228</v>
      </c>
      <c r="I126" s="1" t="s">
        <v>228</v>
      </c>
      <c r="J126" s="1" t="s">
        <v>228</v>
      </c>
      <c r="K126" s="1" t="s">
        <v>228</v>
      </c>
      <c r="L126" s="1" t="s">
        <v>228</v>
      </c>
      <c r="M126" s="1" t="s">
        <v>228</v>
      </c>
      <c r="N126" s="2"/>
      <c r="Q126" s="1" t="s">
        <v>229</v>
      </c>
      <c r="AH126" s="1" t="s">
        <v>224</v>
      </c>
    </row>
    <row r="127" spans="1:114">
      <c r="D127" s="1" t="s">
        <v>230</v>
      </c>
      <c r="E127" s="1" t="s">
        <v>230</v>
      </c>
      <c r="F127" s="1" t="s">
        <v>230</v>
      </c>
      <c r="G127" s="1" t="s">
        <v>230</v>
      </c>
      <c r="L127" s="1" t="s">
        <v>231</v>
      </c>
      <c r="M127" s="1" t="s">
        <v>232</v>
      </c>
    </row>
    <row r="128" spans="1:114">
      <c r="DB128" s="1" t="s">
        <v>319</v>
      </c>
      <c r="DC128" s="1" t="s">
        <v>320</v>
      </c>
      <c r="DD128" s="1" t="s">
        <v>321</v>
      </c>
      <c r="DE128" s="1" t="s">
        <v>322</v>
      </c>
      <c r="DF128" s="1" t="s">
        <v>331</v>
      </c>
      <c r="DG128" s="1" t="s">
        <v>320</v>
      </c>
      <c r="DH128" s="1" t="s">
        <v>322</v>
      </c>
    </row>
    <row r="129" spans="1:113">
      <c r="A129" s="1" t="s">
        <v>332</v>
      </c>
      <c r="B129" s="1" t="s">
        <v>333</v>
      </c>
      <c r="D129" s="4">
        <v>4.6419864221147175E-2</v>
      </c>
      <c r="E129" s="13">
        <v>3.5786423488302826E-2</v>
      </c>
      <c r="F129" s="13">
        <v>2.9951534257472566E-2</v>
      </c>
      <c r="N129" s="1">
        <v>2.137</v>
      </c>
      <c r="O129" s="13">
        <v>0.72044888751886238</v>
      </c>
      <c r="P129" s="13">
        <v>0.72044888751886238</v>
      </c>
      <c r="Q129" s="1">
        <v>0.41199999999999998</v>
      </c>
      <c r="R129" s="1">
        <v>0.41199999999999998</v>
      </c>
      <c r="S129" s="1">
        <v>0.41199999999999998</v>
      </c>
      <c r="T129" s="1">
        <v>0.41199999999999998</v>
      </c>
      <c r="AI129" s="77">
        <v>0.4</v>
      </c>
      <c r="AJ129" s="77">
        <v>0.4</v>
      </c>
      <c r="AK129" s="77">
        <v>0.4</v>
      </c>
      <c r="AL129" s="77">
        <v>0.4</v>
      </c>
      <c r="AM129" s="13">
        <v>-0.3</v>
      </c>
      <c r="AN129" s="13">
        <v>-0.3</v>
      </c>
      <c r="AO129" s="13">
        <v>-0.3</v>
      </c>
      <c r="AP129" s="13">
        <v>-0.3</v>
      </c>
      <c r="AQ129" s="13">
        <v>0.36</v>
      </c>
      <c r="AR129" s="13">
        <v>0.36</v>
      </c>
      <c r="AS129" s="13">
        <v>0.36</v>
      </c>
      <c r="AT129" s="13">
        <v>0.36</v>
      </c>
      <c r="AU129" s="13">
        <v>-0.46</v>
      </c>
      <c r="AV129" s="13">
        <v>-0.46</v>
      </c>
      <c r="AW129" s="13">
        <v>-0.46</v>
      </c>
      <c r="AX129" s="13">
        <v>-0.46</v>
      </c>
      <c r="AY129" s="13">
        <v>0.42281299999999999</v>
      </c>
      <c r="AZ129" s="13">
        <v>0.54136099999999998</v>
      </c>
      <c r="BA129" s="13">
        <v>0.78727000000000003</v>
      </c>
      <c r="BB129" s="13">
        <v>0.42281299999999999</v>
      </c>
      <c r="BC129" s="13">
        <v>0.54136099999999998</v>
      </c>
      <c r="BD129" s="13">
        <v>0.78727000000000003</v>
      </c>
      <c r="BG129" s="1">
        <v>0.22</v>
      </c>
      <c r="BH129" s="4">
        <v>-0.16437209302325584</v>
      </c>
      <c r="BI129" s="1">
        <v>0.21</v>
      </c>
      <c r="BJ129" s="4">
        <v>-3.5999999999999997E-2</v>
      </c>
      <c r="BK129" s="13">
        <v>0.48880800000000002</v>
      </c>
      <c r="BL129" s="13">
        <v>0.19739199999999998</v>
      </c>
      <c r="BM129" s="13">
        <v>0.29141600000000001</v>
      </c>
      <c r="BV129" s="1">
        <v>0.14599999999999999</v>
      </c>
      <c r="BW129" s="1">
        <v>-7.4999999999999997E-2</v>
      </c>
      <c r="BX129" s="1">
        <v>-6.4000000000000001E-2</v>
      </c>
      <c r="BY129" s="1">
        <v>-3.5999999999999997E-2</v>
      </c>
      <c r="BZ129" s="4">
        <v>-0.20799999999999999</v>
      </c>
      <c r="CA129" s="4">
        <v>0.36099999999999999</v>
      </c>
      <c r="CB129" s="4">
        <v>-9.5999999999999988E-2</v>
      </c>
      <c r="CC129" s="4">
        <v>5.5E-2</v>
      </c>
      <c r="CD129" s="1">
        <v>-0.26</v>
      </c>
      <c r="CE129" s="1">
        <v>-0.14099999999999999</v>
      </c>
      <c r="CF129" s="1">
        <v>0.53300000000000003</v>
      </c>
      <c r="CG129" s="1">
        <v>2.3E-2</v>
      </c>
      <c r="CH129" s="1">
        <v>-0.14699999999999999</v>
      </c>
      <c r="CI129" s="1">
        <v>8.1000000000000003E-2</v>
      </c>
      <c r="CJ129" s="1">
        <v>2.3999999999999997E-2</v>
      </c>
      <c r="CK129" s="1">
        <v>6.9000000000000006E-2</v>
      </c>
      <c r="CL129" s="4">
        <v>6.6000000000000003E-2</v>
      </c>
      <c r="CM129" s="4">
        <v>-6.7236472807357672E-2</v>
      </c>
      <c r="CN129" s="4">
        <v>-2.9341020407247613E-2</v>
      </c>
      <c r="CO129" s="4">
        <v>-6.3218062369161401E-2</v>
      </c>
      <c r="CP129" s="1">
        <v>-8.1000000000000003E-2</v>
      </c>
      <c r="CQ129" s="4">
        <v>0.26894589122943069</v>
      </c>
      <c r="CR129" s="4">
        <v>6.968492346721307E-2</v>
      </c>
      <c r="CS129" s="4">
        <v>-3.0103839223410188E-3</v>
      </c>
      <c r="CT129" s="4">
        <v>-0.20100000000000001</v>
      </c>
      <c r="CU129" s="4">
        <v>-0.25366487468230398</v>
      </c>
      <c r="CV129" s="4">
        <v>0.85272340558563364</v>
      </c>
      <c r="CW129" s="4">
        <v>6.9238830213843444E-2</v>
      </c>
      <c r="CX129" s="4">
        <v>-3.3000000000000002E-2</v>
      </c>
      <c r="CY129" s="4">
        <v>1.2224813237701398E-2</v>
      </c>
      <c r="CZ129" s="4">
        <v>2.0171951529982732E-2</v>
      </c>
      <c r="DA129" s="4">
        <v>4.8166142757456301E-2</v>
      </c>
      <c r="DB129" s="1">
        <v>1.31</v>
      </c>
      <c r="DC129" s="1">
        <v>1.31</v>
      </c>
      <c r="DD129" s="1">
        <v>1.31</v>
      </c>
      <c r="DE129" s="1">
        <v>1.31</v>
      </c>
      <c r="DF129" s="1">
        <v>1.31</v>
      </c>
      <c r="DG129" s="1">
        <v>1.31</v>
      </c>
      <c r="DH129" s="1">
        <v>1.31</v>
      </c>
    </row>
    <row r="130" spans="1:113">
      <c r="B130" s="1" t="s">
        <v>312</v>
      </c>
      <c r="D130" s="4">
        <v>2.3106580409070446E-2</v>
      </c>
      <c r="E130" s="13">
        <v>2.616778165887159E-2</v>
      </c>
      <c r="F130" s="13">
        <v>4.4082446808511262E-2</v>
      </c>
      <c r="N130" s="4">
        <v>5.0457791798107256E-2</v>
      </c>
      <c r="O130" s="13">
        <v>0.74694041565698632</v>
      </c>
      <c r="P130" s="13">
        <v>2.2467964780455358</v>
      </c>
      <c r="Q130" s="13">
        <v>0.16233287435071708</v>
      </c>
      <c r="R130" s="13">
        <v>0.2585543764860212</v>
      </c>
      <c r="S130" s="13">
        <v>0.32270204457622387</v>
      </c>
      <c r="T130" s="13">
        <v>0.41892354671152793</v>
      </c>
      <c r="U130" s="13">
        <v>0.38547550869006658</v>
      </c>
      <c r="V130" s="13">
        <v>0.42784250881253849</v>
      </c>
      <c r="W130" s="13">
        <v>0.53793251670653752</v>
      </c>
      <c r="AD130" s="13">
        <v>-0.71584615384615391</v>
      </c>
      <c r="AE130" s="13">
        <v>0.17336231884057973</v>
      </c>
      <c r="AF130" s="13">
        <v>-0.50976923076923075</v>
      </c>
      <c r="AG130" s="13">
        <v>2.0081135265700487</v>
      </c>
      <c r="AI130" s="13">
        <v>0.1</v>
      </c>
      <c r="AJ130" s="13">
        <v>0.2</v>
      </c>
      <c r="AK130" s="13">
        <v>0.30000000000000004</v>
      </c>
      <c r="AL130" s="13">
        <v>0.4</v>
      </c>
      <c r="AM130" s="13">
        <v>-7.4999999999999997E-2</v>
      </c>
      <c r="AN130" s="13">
        <v>-0.15</v>
      </c>
      <c r="AO130" s="13">
        <v>-0.22499999999999998</v>
      </c>
      <c r="AP130" s="13">
        <v>-0.3</v>
      </c>
      <c r="AQ130" s="13">
        <v>0.09</v>
      </c>
      <c r="AR130" s="13">
        <v>0.18</v>
      </c>
      <c r="AS130" s="13">
        <v>0.27</v>
      </c>
      <c r="AT130" s="13">
        <v>0.36</v>
      </c>
      <c r="AU130" s="13">
        <v>-0.115</v>
      </c>
      <c r="AV130" s="13">
        <v>-0.23</v>
      </c>
      <c r="AW130" s="13">
        <v>-0.34500000000000003</v>
      </c>
      <c r="AX130" s="13">
        <v>-0.46</v>
      </c>
      <c r="AY130" s="13">
        <v>0.78534085990743618</v>
      </c>
      <c r="AZ130" s="13">
        <v>0.24855103602199052</v>
      </c>
      <c r="BA130" s="13">
        <v>0.16411205279575808</v>
      </c>
      <c r="BB130" s="78">
        <v>1.6014891568989884</v>
      </c>
      <c r="BC130" s="78">
        <v>1.2720848188161757</v>
      </c>
      <c r="BD130" s="78">
        <v>0.50067674526825756</v>
      </c>
      <c r="BE130" s="4">
        <v>3.3866578888744281E-2</v>
      </c>
      <c r="BF130" s="4">
        <v>4.0843295111730099E-2</v>
      </c>
      <c r="BG130" s="1">
        <v>1.24</v>
      </c>
      <c r="BH130" s="7">
        <v>-3.0380952380952383E-2</v>
      </c>
      <c r="BI130" s="1">
        <v>1.29</v>
      </c>
      <c r="BJ130" s="4">
        <v>-0.19069565217391304</v>
      </c>
      <c r="BK130" s="4">
        <v>6.4824000000000007E-2</v>
      </c>
      <c r="BL130" s="4">
        <v>2.5112000000000002E-2</v>
      </c>
      <c r="BM130" s="4">
        <v>3.9712000000000004E-2</v>
      </c>
      <c r="BN130" s="13">
        <v>2.2774198205281166</v>
      </c>
      <c r="BO130" s="13">
        <v>0.62775431152094441</v>
      </c>
      <c r="BP130" s="13">
        <v>0.53961283030902985</v>
      </c>
      <c r="BQ130" s="13">
        <v>-8.2286619180407375E-2</v>
      </c>
      <c r="BR130" s="13">
        <v>0.11160107135365921</v>
      </c>
      <c r="BS130" s="13">
        <v>4.2403827925171916E-2</v>
      </c>
      <c r="BT130" s="13">
        <v>1.3623940697976946</v>
      </c>
      <c r="BU130" s="13">
        <v>4.8381243419644414E-2</v>
      </c>
      <c r="BV130" s="4">
        <v>6.1869254127312118E-2</v>
      </c>
      <c r="BW130" s="4">
        <v>-3.4703705141889314E-2</v>
      </c>
      <c r="BX130" s="4">
        <v>-2.16887300506628E-2</v>
      </c>
      <c r="BY130" s="4">
        <v>-1.1743970341772337E-2</v>
      </c>
      <c r="BZ130" s="4">
        <v>-5.7450021689646961E-2</v>
      </c>
      <c r="CA130" s="4">
        <v>0.10411111542566794</v>
      </c>
      <c r="CB130" s="4">
        <v>-2.6508447839698978E-2</v>
      </c>
      <c r="CC130" s="4">
        <v>2.9359925854430843E-3</v>
      </c>
      <c r="CD130" s="4">
        <v>-6.1869254127312118E-2</v>
      </c>
      <c r="CE130" s="4">
        <v>6.6515434855287853E-2</v>
      </c>
      <c r="CF130" s="4">
        <v>0.20965772382307374</v>
      </c>
      <c r="CG130" s="4">
        <v>1.4679962927215422E-2</v>
      </c>
      <c r="CH130" s="4">
        <v>-8.3965416315637864E-2</v>
      </c>
      <c r="CI130" s="4">
        <v>-1.445987714245388E-3</v>
      </c>
      <c r="CJ130" s="4">
        <v>9.6394355780723556E-3</v>
      </c>
      <c r="CK130" s="4">
        <v>2.2019944390823134E-2</v>
      </c>
      <c r="CL130" s="4">
        <v>6.1869254127312118E-2</v>
      </c>
      <c r="CM130" s="4">
        <v>-4.8611556814316663E-2</v>
      </c>
      <c r="CN130" s="4">
        <v>-1.3257697312995453E-2</v>
      </c>
      <c r="CO130" s="4">
        <v>-3.0934627063656059E-2</v>
      </c>
      <c r="CP130" s="4">
        <v>-3.5353859501321208E-2</v>
      </c>
      <c r="CQ130" s="4">
        <v>0.24747701650924847</v>
      </c>
      <c r="CR130" s="4">
        <v>4.8611556814316663E-2</v>
      </c>
      <c r="CS130" s="4">
        <v>0</v>
      </c>
      <c r="CT130" s="4">
        <v>-5.3030789251981812E-2</v>
      </c>
      <c r="CU130" s="4">
        <v>0.30934627063656062</v>
      </c>
      <c r="CV130" s="4">
        <v>0.3888924545145333</v>
      </c>
      <c r="CW130" s="4">
        <v>4.4192324376651514E-2</v>
      </c>
      <c r="CX130" s="4">
        <v>-3.0934627063656059E-2</v>
      </c>
      <c r="CY130" s="4">
        <v>0</v>
      </c>
      <c r="CZ130" s="4">
        <v>8.838464875330302E-3</v>
      </c>
      <c r="DA130" s="4">
        <v>2.2096162188325757E-2</v>
      </c>
      <c r="DB130" s="13">
        <v>1.7621238938053099</v>
      </c>
      <c r="DC130" s="13">
        <v>0.60283185840707976</v>
      </c>
      <c r="DD130" s="13">
        <v>0.17389380530973453</v>
      </c>
      <c r="DE130" s="13">
        <v>6.9557522123893822E-2</v>
      </c>
      <c r="DF130" s="13">
        <v>1.878053097345133</v>
      </c>
      <c r="DG130" s="13">
        <v>0.81150442477876106</v>
      </c>
      <c r="DH130" s="13">
        <v>0.34778761061946906</v>
      </c>
      <c r="DI130" s="4">
        <v>0.10306872777485897</v>
      </c>
    </row>
    <row r="131" spans="1:113">
      <c r="B131" s="1" t="s">
        <v>334</v>
      </c>
      <c r="D131" s="4">
        <v>0.49777354580334904</v>
      </c>
      <c r="E131" s="4">
        <v>0.73122092425427221</v>
      </c>
      <c r="F131" s="4">
        <v>1.471792611008339</v>
      </c>
      <c r="N131" s="4">
        <v>2.3611507626629506E-2</v>
      </c>
      <c r="O131" s="4">
        <v>1.0367708641057904</v>
      </c>
      <c r="P131" s="4">
        <v>3.1186063535794015</v>
      </c>
      <c r="Q131" s="13">
        <v>0.39401183094834247</v>
      </c>
      <c r="R131" s="13">
        <v>0.62755916622820684</v>
      </c>
      <c r="S131" s="13">
        <v>0.78325738974811621</v>
      </c>
      <c r="T131" s="13">
        <v>1.0168047250279804</v>
      </c>
      <c r="AI131" s="1">
        <v>0.25</v>
      </c>
      <c r="AJ131" s="1">
        <v>0.5</v>
      </c>
      <c r="AK131" s="1">
        <v>0.75000000000000011</v>
      </c>
      <c r="AL131" s="1">
        <v>1</v>
      </c>
      <c r="AM131" s="1">
        <v>0.25</v>
      </c>
      <c r="AN131" s="1">
        <v>0.5</v>
      </c>
      <c r="AO131" s="1">
        <v>0.75</v>
      </c>
      <c r="AP131" s="1">
        <v>1</v>
      </c>
      <c r="AQ131" s="1">
        <v>0.25</v>
      </c>
      <c r="AR131" s="1">
        <v>0.5</v>
      </c>
      <c r="AS131" s="1">
        <v>0.75000000000000011</v>
      </c>
      <c r="AT131" s="1">
        <v>1</v>
      </c>
      <c r="AU131" s="1">
        <v>0.25</v>
      </c>
      <c r="AV131" s="1">
        <v>0.5</v>
      </c>
      <c r="AW131" s="1">
        <v>0.75</v>
      </c>
      <c r="AX131" s="4">
        <v>1</v>
      </c>
      <c r="AY131" s="4">
        <v>1.8574189060114901</v>
      </c>
      <c r="AZ131" s="4">
        <v>0.45912253749714244</v>
      </c>
      <c r="BA131" s="4">
        <v>0.20845714023874665</v>
      </c>
      <c r="BB131" s="4">
        <v>3.7877008438694846</v>
      </c>
      <c r="BC131" s="4">
        <v>2.3497902856248896</v>
      </c>
      <c r="BD131" s="4">
        <v>0.63596573636523368</v>
      </c>
      <c r="BG131" s="4">
        <v>5.6363636363636367</v>
      </c>
      <c r="BH131" s="4">
        <v>0.18483035545853882</v>
      </c>
      <c r="BI131" s="4">
        <v>6.1428571428571432</v>
      </c>
      <c r="BJ131" s="4">
        <v>5.2971014492753623</v>
      </c>
      <c r="BK131" s="4">
        <v>0.13261648745519714</v>
      </c>
      <c r="BL131" s="4">
        <v>0.12721893491124261</v>
      </c>
      <c r="BM131" s="4">
        <v>0.13627254509018036</v>
      </c>
      <c r="BV131" s="4">
        <v>0.42376201457063095</v>
      </c>
      <c r="BW131" s="4">
        <v>0.46271606855852421</v>
      </c>
      <c r="BX131" s="4">
        <v>0.33888640704160622</v>
      </c>
      <c r="BY131" s="4">
        <v>0.32622139838256498</v>
      </c>
      <c r="BZ131" s="4">
        <v>0.27620202735407196</v>
      </c>
      <c r="CA131" s="4">
        <v>0.28839644162234884</v>
      </c>
      <c r="CB131" s="4">
        <v>0.27612966499686437</v>
      </c>
      <c r="CC131" s="4">
        <v>5.338168337169244E-2</v>
      </c>
      <c r="CD131" s="4">
        <v>0.23795866972043123</v>
      </c>
      <c r="CE131" s="4">
        <v>-0.471740672732538</v>
      </c>
      <c r="CF131" s="4">
        <v>0.3933540784673053</v>
      </c>
      <c r="CG131" s="4">
        <v>0.63825925770501835</v>
      </c>
      <c r="CH131" s="4">
        <v>0.57119330826964532</v>
      </c>
      <c r="CI131" s="4">
        <v>-1.7851700175868988E-2</v>
      </c>
      <c r="CJ131" s="4">
        <v>0.40164314908634818</v>
      </c>
      <c r="CK131" s="4">
        <v>0.31912962885250917</v>
      </c>
      <c r="CL131" s="4">
        <v>0.93741294132291086</v>
      </c>
      <c r="CM131" s="4">
        <v>0.72299385712269415</v>
      </c>
      <c r="CN131" s="4">
        <v>0.45184854272214164</v>
      </c>
      <c r="CO131" s="4">
        <v>0.48933209757384744</v>
      </c>
      <c r="CP131" s="4">
        <v>0.43646740125087907</v>
      </c>
      <c r="CQ131" s="4">
        <v>0.92017399997433802</v>
      </c>
      <c r="CR131" s="4">
        <v>0.69759073262365745</v>
      </c>
      <c r="CS131" s="4">
        <v>0</v>
      </c>
      <c r="CT131" s="4">
        <v>0.26383477239791947</v>
      </c>
      <c r="CU131" s="4">
        <v>-1.2195077108093637</v>
      </c>
      <c r="CV131" s="4">
        <v>0.45605931767224056</v>
      </c>
      <c r="CW131" s="4">
        <v>0.63825925770501835</v>
      </c>
      <c r="CX131" s="4">
        <v>0.93741294132291086</v>
      </c>
      <c r="CY131" s="4">
        <v>0</v>
      </c>
      <c r="CZ131" s="4">
        <v>0.43815616263965257</v>
      </c>
      <c r="DA131" s="4">
        <v>0.45874884147548201</v>
      </c>
      <c r="DB131" s="4">
        <v>1.345132743362832</v>
      </c>
      <c r="DC131" s="4">
        <v>0.46017699115044253</v>
      </c>
      <c r="DD131" s="4">
        <v>0.13274336283185842</v>
      </c>
      <c r="DE131" s="4">
        <v>5.3097345132743376E-2</v>
      </c>
      <c r="DF131" s="4">
        <v>1.433628318584071</v>
      </c>
      <c r="DG131" s="4">
        <v>0.61946902654867253</v>
      </c>
      <c r="DH131" s="4">
        <v>0.26548672566371684</v>
      </c>
    </row>
    <row r="132" spans="1:113">
      <c r="B132" s="1" t="s">
        <v>0</v>
      </c>
      <c r="D132" s="1" t="s">
        <v>335</v>
      </c>
      <c r="E132" s="1" t="s">
        <v>335</v>
      </c>
      <c r="F132" s="1" t="s">
        <v>335</v>
      </c>
    </row>
  </sheetData>
  <phoneticPr fontId="16" type="noConversion"/>
  <pageMargins left="0.7" right="0.7"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2020-04-01T18:56:44Z</dcterms:modified>
  <cp:category/>
  <cp:contentStatus/>
</cp:coreProperties>
</file>