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filterPrivacy="1" codeName="ThisWorkbook" autoCompressPictures="0"/>
  <xr:revisionPtr revIDLastSave="0" documentId="13_ncr:1_{644F652A-F3F0-4D40-9461-62AC4DE8D6FC}" xr6:coauthVersionLast="45" xr6:coauthVersionMax="45" xr10:uidLastSave="{00000000-0000-0000-0000-000000000000}"/>
  <bookViews>
    <workbookView xWindow="-28910" yWindow="-110" windowWidth="29020" windowHeight="16420" tabRatio="839" xr2:uid="{00000000-000D-0000-FFFF-FFFF00000000}"/>
  </bookViews>
  <sheets>
    <sheet name="Literature" sheetId="1" r:id="rId1"/>
  </sheets>
  <definedNames>
    <definedName name="\a">#REF!</definedName>
    <definedName name="Ac">#REF!</definedName>
    <definedName name="Acpdollar">#REF!</definedName>
    <definedName name="Acpercent">#REF!</definedName>
    <definedName name="ALPHAc">#REF!</definedName>
    <definedName name="ALPHAs">#REF!</definedName>
    <definedName name="As">#REF!</definedName>
    <definedName name="Aspdollar">#REF!</definedName>
    <definedName name="Aspercent">#REF!</definedName>
    <definedName name="At">#REF!</definedName>
    <definedName name="Atpdollar">#REF!</definedName>
    <definedName name="BA_SCT">#REF!</definedName>
    <definedName name="beta">#REF!</definedName>
    <definedName name="Byc">#REF!</definedName>
    <definedName name="Bys">#REF!</definedName>
    <definedName name="dAcp">#REF!</definedName>
    <definedName name="dAcpmt">#REF!</definedName>
    <definedName name="dApt">#REF!</definedName>
    <definedName name="dAsp">#REF!</definedName>
    <definedName name="dAspmt">#REF!</definedName>
    <definedName name="dAtpmt">#REF!</definedName>
    <definedName name="dBA_dA">#REF!</definedName>
    <definedName name="Dc">#REF!</definedName>
    <definedName name="dEBRc_dpc">#REF!</definedName>
    <definedName name="dEBRs_ds">#REF!</definedName>
    <definedName name="decoupc">#REF!</definedName>
    <definedName name="decoups">#REF!</definedName>
    <definedName name="decoupt">#REF!</definedName>
    <definedName name="dlta">#REF!</definedName>
    <definedName name="Ds">#REF!</definedName>
    <definedName name="EBRc">#REF!</definedName>
    <definedName name="EBRs">#REF!</definedName>
    <definedName name="ecc">#REF!</definedName>
    <definedName name="ecs">#REF!</definedName>
    <definedName name="ecs_ecc">#REF!</definedName>
    <definedName name="EPMT_c">#REF!</definedName>
    <definedName name="EPMT_s">#REF!</definedName>
    <definedName name="EPMT_t">#REF!</definedName>
    <definedName name="EPMTc">#REF!</definedName>
    <definedName name="EPMTs">#REF!</definedName>
    <definedName name="EPMTt">#REF!</definedName>
    <definedName name="esc">#REF!</definedName>
    <definedName name="esc_ess">#REF!</definedName>
    <definedName name="ess">#REF!</definedName>
    <definedName name="F">#REF!</definedName>
    <definedName name="lamda">#REF!</definedName>
    <definedName name="LRc">#REF!</definedName>
    <definedName name="LRs">#REF!</definedName>
    <definedName name="MA_SCT">#REF!</definedName>
    <definedName name="mu">#REF!</definedName>
    <definedName name="pc">#REF!</definedName>
    <definedName name="Pcpercent">#REF!</definedName>
    <definedName name="Per_payment">#REF!</definedName>
    <definedName name="perpc">#REF!</definedName>
    <definedName name="perpdollarc">#REF!</definedName>
    <definedName name="perpdollars">#REF!</definedName>
    <definedName name="perpdollart">#REF!</definedName>
    <definedName name="perpmtc">#REF!</definedName>
    <definedName name="perpmts">#REF!</definedName>
    <definedName name="perpmtt">#REF!</definedName>
    <definedName name="perps">#REF!</definedName>
    <definedName name="perpt">#REF!</definedName>
    <definedName name="ps">#REF!</definedName>
    <definedName name="PSCT_SCT">#REF!</definedName>
    <definedName name="psi1c">#REF!</definedName>
    <definedName name="psi1s">#REF!</definedName>
    <definedName name="psi2c">#REF!</definedName>
    <definedName name="psi2s">#REF!</definedName>
    <definedName name="Pspercent">#REF!</definedName>
    <definedName name="RALPHAc">#REF!</definedName>
    <definedName name="RALPHAs">#REF!</definedName>
    <definedName name="SB_SCT">#REF!</definedName>
    <definedName name="SO_SCT">#REF!</definedName>
    <definedName name="T">#REF!</definedName>
    <definedName name="Table12">#REF!</definedName>
    <definedName name="Table13">#REF!</definedName>
    <definedName name="TOTAL">#REF!</definedName>
    <definedName name="TPc">#REF!</definedName>
    <definedName name="TPs">#REF!</definedName>
    <definedName name="WT_SCT">#REF!</definedName>
    <definedName name="yc">#REF!</definedName>
    <definedName name="ys">#REF!</definedName>
  </definedNames>
  <calcPr calcId="191029" iterate="1" calcOnSave="0"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G8" i="1" l="1"/>
  <c r="EG5" i="1"/>
  <c r="EG4" i="1"/>
  <c r="EG3" i="1"/>
  <c r="EF2" i="1"/>
  <c r="EG2" i="1"/>
  <c r="EF1" i="1"/>
  <c r="EG1" i="1"/>
  <c r="L8" i="1"/>
  <c r="M8" i="1"/>
  <c r="N8" i="1"/>
  <c r="O8" i="1"/>
  <c r="P8" i="1"/>
  <c r="Q8" i="1"/>
  <c r="R8" i="1"/>
  <c r="S8" i="1"/>
  <c r="T8" i="1"/>
  <c r="U8" i="1"/>
  <c r="V8" i="1"/>
  <c r="W8" i="1"/>
  <c r="X8" i="1"/>
  <c r="Y8" i="1"/>
  <c r="Z8" i="1"/>
  <c r="AA8" i="1"/>
  <c r="AB8" i="1"/>
  <c r="AC8" i="1"/>
  <c r="AD8" i="1"/>
  <c r="AE8" i="1"/>
  <c r="L7" i="1"/>
  <c r="M7" i="1"/>
  <c r="N7" i="1"/>
  <c r="O7" i="1"/>
  <c r="P7" i="1"/>
  <c r="Q7" i="1"/>
  <c r="R7" i="1"/>
  <c r="S7" i="1"/>
  <c r="T7" i="1"/>
  <c r="U7" i="1"/>
  <c r="V7" i="1"/>
  <c r="W7" i="1"/>
  <c r="X7" i="1"/>
  <c r="Y7" i="1"/>
  <c r="Z7" i="1"/>
  <c r="AA7" i="1"/>
  <c r="AB7" i="1"/>
  <c r="AC7" i="1"/>
  <c r="AD7" i="1"/>
  <c r="AE7" i="1"/>
  <c r="I8" i="1"/>
  <c r="J8" i="1"/>
  <c r="I7" i="1"/>
  <c r="J7" i="1"/>
  <c r="K8" i="1"/>
  <c r="K7" i="1"/>
  <c r="EB2" i="1"/>
  <c r="EC2" i="1"/>
  <c r="ED2" i="1"/>
  <c r="EE2" i="1"/>
  <c r="EA2" i="1"/>
  <c r="DY2" i="1"/>
  <c r="DZ2" i="1"/>
  <c r="DV2" i="1"/>
  <c r="DW2" i="1"/>
  <c r="DX2" i="1"/>
  <c r="CP2" i="1"/>
  <c r="CQ2" i="1"/>
  <c r="CR2" i="1"/>
  <c r="CS2" i="1"/>
  <c r="CT2" i="1"/>
  <c r="CU2" i="1"/>
  <c r="CV2" i="1"/>
  <c r="CW2" i="1"/>
  <c r="CX2" i="1"/>
  <c r="CY2" i="1"/>
  <c r="CZ2" i="1"/>
  <c r="DA2" i="1"/>
  <c r="DB2" i="1"/>
  <c r="DC2" i="1"/>
  <c r="DD2" i="1"/>
  <c r="DE2" i="1"/>
  <c r="DF2" i="1"/>
  <c r="DG2" i="1"/>
  <c r="DH2" i="1"/>
  <c r="DI2" i="1"/>
  <c r="DJ2" i="1"/>
  <c r="DK2" i="1"/>
  <c r="DL2" i="1"/>
  <c r="DM2" i="1"/>
  <c r="DN2" i="1"/>
  <c r="DO2" i="1"/>
  <c r="DP2" i="1"/>
  <c r="DQ2" i="1"/>
  <c r="DR2" i="1"/>
  <c r="DS2" i="1"/>
  <c r="DT2" i="1"/>
  <c r="DU2" i="1"/>
  <c r="CH2" i="1"/>
  <c r="CI2" i="1"/>
  <c r="CJ2" i="1"/>
  <c r="CK2" i="1"/>
  <c r="CL2" i="1"/>
  <c r="CM2" i="1"/>
  <c r="CN2" i="1"/>
  <c r="CO2" i="1"/>
  <c r="CE2" i="1"/>
  <c r="CF2" i="1"/>
  <c r="CG2" i="1"/>
  <c r="CA2" i="1"/>
  <c r="CB2" i="1"/>
  <c r="CC2" i="1"/>
  <c r="CD2" i="1"/>
  <c r="BY2" i="1"/>
  <c r="BZ2" i="1"/>
  <c r="BS2" i="1"/>
  <c r="BT2" i="1"/>
  <c r="BU2" i="1"/>
  <c r="BV2" i="1"/>
  <c r="BW2" i="1"/>
  <c r="BX2" i="1"/>
  <c r="BC2" i="1"/>
  <c r="BD2" i="1"/>
  <c r="BE2" i="1"/>
  <c r="BF2" i="1"/>
  <c r="BG2" i="1"/>
  <c r="BH2" i="1"/>
  <c r="BI2" i="1"/>
  <c r="BJ2" i="1"/>
  <c r="BK2" i="1"/>
  <c r="BL2" i="1"/>
  <c r="BM2" i="1"/>
  <c r="BN2" i="1"/>
  <c r="BO2" i="1"/>
  <c r="BP2" i="1"/>
  <c r="BQ2" i="1"/>
  <c r="BR2" i="1"/>
  <c r="BB2" i="1"/>
  <c r="AX2" i="1"/>
  <c r="AY2" i="1"/>
  <c r="AZ2" i="1"/>
  <c r="BA2" i="1"/>
  <c r="AR2" i="1"/>
  <c r="AS2" i="1"/>
  <c r="AT2" i="1"/>
  <c r="AU2" i="1"/>
  <c r="AV2" i="1"/>
  <c r="AW2" i="1"/>
  <c r="AO2" i="1"/>
  <c r="AP2" i="1"/>
  <c r="AQ2" i="1"/>
  <c r="AK2" i="1"/>
  <c r="AL2" i="1"/>
  <c r="AM2" i="1"/>
  <c r="AN2" i="1"/>
  <c r="AI2" i="1"/>
  <c r="AJ2" i="1"/>
  <c r="AG2" i="1"/>
  <c r="AH2" i="1"/>
  <c r="AF2" i="1"/>
  <c r="J2" i="1"/>
  <c r="K2" i="1"/>
  <c r="L2" i="1"/>
  <c r="M2" i="1"/>
  <c r="N2" i="1"/>
  <c r="O2" i="1"/>
  <c r="P2" i="1"/>
  <c r="Q2" i="1"/>
  <c r="R2" i="1"/>
  <c r="S2" i="1"/>
  <c r="T2" i="1"/>
  <c r="U2" i="1"/>
  <c r="V2" i="1"/>
  <c r="W2" i="1"/>
  <c r="X2" i="1"/>
  <c r="Y2" i="1"/>
  <c r="Z2" i="1"/>
  <c r="AA2" i="1"/>
  <c r="AB2" i="1"/>
  <c r="AC2" i="1"/>
  <c r="AD2" i="1"/>
  <c r="AE2" i="1"/>
  <c r="J1" i="1"/>
  <c r="K1" i="1"/>
  <c r="L1" i="1"/>
  <c r="M1" i="1"/>
  <c r="N1" i="1"/>
  <c r="O1" i="1"/>
  <c r="P1" i="1"/>
  <c r="Q1" i="1"/>
  <c r="R1" i="1"/>
  <c r="S1" i="1"/>
  <c r="T1" i="1"/>
  <c r="U1" i="1"/>
  <c r="V1" i="1"/>
  <c r="W1" i="1"/>
  <c r="X1" i="1"/>
  <c r="Y1" i="1"/>
  <c r="Z1" i="1"/>
  <c r="AA1" i="1"/>
  <c r="AB1" i="1"/>
  <c r="AC1" i="1"/>
  <c r="AD1" i="1"/>
  <c r="AE1" i="1"/>
  <c r="AF1" i="1"/>
  <c r="AG1" i="1"/>
  <c r="AH1" i="1"/>
  <c r="AI1" i="1"/>
  <c r="AJ1" i="1"/>
  <c r="AK1" i="1"/>
  <c r="AL1" i="1"/>
  <c r="AM1" i="1"/>
  <c r="AN1" i="1"/>
  <c r="AO1" i="1"/>
  <c r="AP1" i="1"/>
  <c r="AQ1" i="1"/>
  <c r="AR1" i="1"/>
  <c r="AS1" i="1"/>
  <c r="AT1" i="1"/>
  <c r="AU1" i="1"/>
  <c r="AV1" i="1"/>
  <c r="AW1" i="1"/>
  <c r="AX1" i="1"/>
  <c r="AY1" i="1"/>
  <c r="AZ1" i="1"/>
  <c r="BA1" i="1"/>
  <c r="BB1" i="1"/>
  <c r="BC1" i="1"/>
  <c r="BD1" i="1"/>
  <c r="BE1" i="1"/>
  <c r="BF1" i="1"/>
  <c r="BG1" i="1"/>
  <c r="BH1" i="1"/>
  <c r="BI1" i="1"/>
  <c r="BJ1" i="1"/>
  <c r="BK1" i="1"/>
  <c r="BL1" i="1"/>
  <c r="BM1" i="1"/>
  <c r="BN1" i="1"/>
  <c r="BO1" i="1"/>
  <c r="BP1" i="1"/>
  <c r="BQ1" i="1"/>
  <c r="BR1" i="1"/>
  <c r="BS1" i="1"/>
  <c r="BT1" i="1"/>
  <c r="BU1" i="1"/>
  <c r="BV1" i="1"/>
  <c r="BW1" i="1"/>
  <c r="BX1" i="1"/>
  <c r="BY1" i="1"/>
  <c r="BZ1" i="1"/>
  <c r="CA1" i="1"/>
  <c r="CB1" i="1"/>
  <c r="CC1" i="1"/>
  <c r="CD1" i="1"/>
  <c r="CE1" i="1"/>
  <c r="CF1" i="1"/>
  <c r="CG1" i="1"/>
  <c r="CH1" i="1"/>
  <c r="CI1" i="1"/>
  <c r="CJ1" i="1"/>
  <c r="CK1" i="1"/>
  <c r="CL1" i="1"/>
  <c r="CM1" i="1"/>
  <c r="CN1" i="1"/>
  <c r="CO1" i="1"/>
  <c r="CP1" i="1"/>
  <c r="CQ1" i="1"/>
  <c r="CR1" i="1"/>
  <c r="CS1" i="1"/>
  <c r="CT1" i="1"/>
  <c r="CU1" i="1"/>
  <c r="CV1" i="1"/>
  <c r="CW1" i="1"/>
  <c r="CX1" i="1"/>
  <c r="CY1" i="1"/>
  <c r="CZ1" i="1"/>
  <c r="DA1" i="1"/>
  <c r="DB1" i="1"/>
  <c r="DC1" i="1"/>
  <c r="DD1" i="1"/>
  <c r="DE1" i="1"/>
  <c r="DF1" i="1"/>
  <c r="DG1" i="1"/>
  <c r="DH1" i="1"/>
  <c r="DI1" i="1"/>
  <c r="DJ1" i="1"/>
  <c r="DK1" i="1"/>
  <c r="DL1" i="1"/>
  <c r="DM1" i="1"/>
  <c r="DN1" i="1"/>
  <c r="DO1" i="1"/>
  <c r="DP1" i="1"/>
  <c r="DQ1" i="1"/>
  <c r="DR1" i="1"/>
  <c r="DS1" i="1"/>
  <c r="DT1" i="1"/>
  <c r="DU1" i="1"/>
  <c r="DV1" i="1"/>
  <c r="DW1" i="1"/>
  <c r="DX1" i="1"/>
  <c r="DY1" i="1"/>
  <c r="DZ1" i="1"/>
  <c r="EA1" i="1"/>
  <c r="EB1" i="1"/>
  <c r="EC1" i="1"/>
  <c r="ED1" i="1"/>
  <c r="EE1" i="1"/>
  <c r="EC5" i="1"/>
  <c r="ED5" i="1"/>
  <c r="EE5" i="1"/>
  <c r="AS5" i="1"/>
  <c r="AT5" i="1"/>
  <c r="AU5" i="1"/>
  <c r="AV5" i="1"/>
  <c r="AW5" i="1"/>
  <c r="AH5" i="1"/>
  <c r="H2" i="1"/>
  <c r="I2" i="1"/>
  <c r="D2" i="1"/>
  <c r="E2" i="1"/>
  <c r="F2" i="1"/>
  <c r="G2" i="1"/>
  <c r="E1" i="1"/>
  <c r="F1" i="1"/>
  <c r="G1" i="1"/>
  <c r="H1" i="1"/>
  <c r="I1" i="1"/>
  <c r="AS3" i="1"/>
  <c r="AT3" i="1"/>
  <c r="AU3" i="1"/>
  <c r="AV3" i="1"/>
  <c r="AW3" i="1"/>
  <c r="EC8" i="1"/>
  <c r="ED8" i="1"/>
  <c r="EE8" i="1"/>
  <c r="EC7" i="1"/>
  <c r="ED7" i="1"/>
  <c r="EE7" i="1"/>
  <c r="EC6" i="1"/>
  <c r="ED6" i="1"/>
  <c r="EE6" i="1"/>
  <c r="EC4" i="1"/>
  <c r="ED4" i="1"/>
  <c r="EE4" i="1"/>
  <c r="EC3" i="1"/>
  <c r="ED3" i="1"/>
  <c r="EE3" i="1"/>
  <c r="AJ4" i="1"/>
  <c r="AY3" i="1"/>
  <c r="AZ3" i="1"/>
  <c r="BA3" i="1"/>
  <c r="AS8" i="1"/>
  <c r="AT8" i="1"/>
  <c r="AU8" i="1"/>
  <c r="AV8" i="1"/>
  <c r="AW8" i="1"/>
  <c r="AS7" i="1"/>
  <c r="AT7" i="1"/>
  <c r="AU7" i="1"/>
  <c r="AV7" i="1"/>
  <c r="AW7" i="1"/>
  <c r="AS6" i="1"/>
  <c r="AT6" i="1"/>
  <c r="AU6" i="1"/>
  <c r="AV6" i="1"/>
  <c r="AW6" i="1"/>
  <c r="AS4" i="1"/>
  <c r="AT4" i="1"/>
  <c r="AU4" i="1"/>
  <c r="AV4" i="1"/>
  <c r="AW4" i="1"/>
  <c r="E8" i="1"/>
  <c r="F8" i="1"/>
  <c r="G8" i="1"/>
  <c r="E7" i="1"/>
  <c r="F7" i="1"/>
  <c r="G7" i="1"/>
  <c r="AH8" i="1"/>
  <c r="AH7" i="1"/>
  <c r="AH6" i="1"/>
  <c r="AH4" i="1"/>
</calcChain>
</file>

<file path=xl/sharedStrings.xml><?xml version="1.0" encoding="utf-8"?>
<sst xmlns="http://schemas.openxmlformats.org/spreadsheetml/2006/main" count="1373" uniqueCount="345">
  <si>
    <t>Notes</t>
  </si>
  <si>
    <t>IA</t>
  </si>
  <si>
    <t>KS</t>
  </si>
  <si>
    <t>Corn</t>
  </si>
  <si>
    <t>Wheat</t>
  </si>
  <si>
    <t>Sorghum</t>
  </si>
  <si>
    <t>Study</t>
  </si>
  <si>
    <t>Case</t>
  </si>
  <si>
    <t>Authors</t>
  </si>
  <si>
    <t>Hennessy, D.A.</t>
  </si>
  <si>
    <t>Anton and Le Mouel</t>
  </si>
  <si>
    <t>T. Serra, D. Zilberman, B.K. Goodwin and A.M. Featherstone</t>
  </si>
  <si>
    <t xml:space="preserve">Goodwin, B. K. and A.K. Mishra </t>
  </si>
  <si>
    <t>Bhaskar and Beghin</t>
  </si>
  <si>
    <t>Key, N. and M. Roberts</t>
  </si>
  <si>
    <t xml:space="preserve">O’Donoghue, E.J., and J.B. Whitaker. </t>
  </si>
  <si>
    <t xml:space="preserve">Weber,  J. G., and N. Key </t>
  </si>
  <si>
    <t>Chau, N., and H. de Gorter</t>
  </si>
  <si>
    <t>Hendricks N.P. and D.A. Sumner</t>
  </si>
  <si>
    <t>Becker, A.D. and R.P. Judge</t>
  </si>
  <si>
    <t xml:space="preserve">Girante, M., B. Goodwin and A. Featherstone </t>
  </si>
  <si>
    <t>Yu, J.S., A. Smith, and D. Sumner</t>
  </si>
  <si>
    <t>Femenia, F., A. Gohin and A. Carpentier</t>
  </si>
  <si>
    <t>Year</t>
  </si>
  <si>
    <t>Title</t>
  </si>
  <si>
    <t>The Production Effects of Agricultural Income Support Policies Under Uncertainty</t>
  </si>
  <si>
    <t>Do counter-cyclical payments in the 2002 US Farm
Act create incentives to produce?</t>
  </si>
  <si>
    <t>Decoupling farm policies: How does this affect production?</t>
  </si>
  <si>
    <t>Are 'Decoupled' Farm Program Payments Really Decoupled? An Empirical Evaluation</t>
  </si>
  <si>
    <t>Do Decoupled Payments Stimulate Production? Estimating the Effect on Program Crop Acreage Using Matching</t>
  </si>
  <si>
    <t>Do direct payments distort producers’ decisions? An examination of the Farm Security and Rural Investment Act of 2002</t>
  </si>
  <si>
    <t>How much do decoupled payments affect production? An Instrumental Variable Approach with Panel Data</t>
  </si>
  <si>
    <t>Disentangling the Consequences of Direct Payment Schemes in Agriculture on Fixed Costs, Exit Decisions, and Output</t>
  </si>
  <si>
    <t>The Effects of Policy Expectations on Cropy Supply, With and Application to Base Updating</t>
  </si>
  <si>
    <t xml:space="preserve"> Evidence of Distortionary Effects of Decoupled Payments in U.S. Indica Rice Production</t>
  </si>
  <si>
    <t>Farmers' Crop Acreage Decisions in the Presence of Credit Constraints: Do Decoupled Payments Matter?</t>
  </si>
  <si>
    <t>Effects of Crop Insurance Premium Subsidies on Crop Acreage</t>
  </si>
  <si>
    <t>The Decoupling of farm Programs: Revisiting the Wealth Effect</t>
  </si>
  <si>
    <t>Publication</t>
  </si>
  <si>
    <t>American Journal of Agricultural Economics</t>
  </si>
  <si>
    <t>Agricultural Economics</t>
  </si>
  <si>
    <t>AAEA Annual Meeting, July 24-27, 2005, Providence Rhode Island</t>
  </si>
  <si>
    <t>American Journal of Agricultural Economics :</t>
  </si>
  <si>
    <t>2008 AAEA Annual Meeting, July 27-29, 2008, Orlando, Florida</t>
  </si>
  <si>
    <t>Applied Economic Perspectives and Policy</t>
  </si>
  <si>
    <t>AJAE</t>
  </si>
  <si>
    <t>Atlantic Economic Journal</t>
  </si>
  <si>
    <t> Selected Paper, AAEA Annual Meeting, July 27-29, Orlando, Florida</t>
  </si>
  <si>
    <t>Volume, issue</t>
  </si>
  <si>
    <t>80(1)</t>
  </si>
  <si>
    <t>88(1)</t>
  </si>
  <si>
    <t>92(3)</t>
  </si>
  <si>
    <t>32(1)</t>
  </si>
  <si>
    <t>94(1)</t>
  </si>
  <si>
    <t>87(5)</t>
  </si>
  <si>
    <t>96(3)</t>
  </si>
  <si>
    <t>42(3)</t>
  </si>
  <si>
    <t xml:space="preserve"> 100(1)</t>
  </si>
  <si>
    <t>Pages</t>
  </si>
  <si>
    <t>46-57</t>
  </si>
  <si>
    <t>277-284</t>
  </si>
  <si>
    <t>73–89</t>
  </si>
  <si>
    <t>849-858</t>
  </si>
  <si>
    <t xml:space="preserve"> 170-193</t>
  </si>
  <si>
    <t>52-66</t>
  </si>
  <si>
    <t xml:space="preserve">1174-1181 </t>
  </si>
  <si>
    <t>902-923</t>
  </si>
  <si>
    <t>902-924</t>
  </si>
  <si>
    <t>902-925</t>
  </si>
  <si>
    <t>902-926</t>
  </si>
  <si>
    <t>902-927</t>
  </si>
  <si>
    <t>902-928</t>
  </si>
  <si>
    <t>902-929</t>
  </si>
  <si>
    <t>902-930</t>
  </si>
  <si>
    <t>902-931</t>
  </si>
  <si>
    <t>902-932</t>
  </si>
  <si>
    <t>902-933</t>
  </si>
  <si>
    <t>902-934</t>
  </si>
  <si>
    <t>902-935</t>
  </si>
  <si>
    <t>902-936</t>
  </si>
  <si>
    <t>265-275</t>
  </si>
  <si>
    <t>91–114</t>
  </si>
  <si>
    <t>836-848</t>
  </si>
  <si>
    <t>Journal</t>
  </si>
  <si>
    <t>Peer-reviewed</t>
  </si>
  <si>
    <t>Year of data</t>
  </si>
  <si>
    <t>1986-91 stated (page 52-53)</t>
  </si>
  <si>
    <t>Identify 2002/2003 marketing year (pages 281-282)</t>
  </si>
  <si>
    <t>Using data from1998-2001</t>
  </si>
  <si>
    <t>Estimate change from 1997 census results of Iowa to 2002 for subset of Iowa corn farmers</t>
  </si>
  <si>
    <t xml:space="preserve">1999-2004. This study used pseudo-panel data grouped in three cohorts. Regression results are distinguished between those using profits per acres and program crop prices. </t>
  </si>
  <si>
    <t>Study estimates impacts of programs from 1997 to 2002 and 2002 to 2007</t>
  </si>
  <si>
    <t>p. 1179</t>
  </si>
  <si>
    <t>2006-2010</t>
  </si>
  <si>
    <t>1998-2008</t>
  </si>
  <si>
    <t>1996-2001</t>
  </si>
  <si>
    <t>1989-2014</t>
  </si>
  <si>
    <t>Method</t>
  </si>
  <si>
    <t>Estimation</t>
  </si>
  <si>
    <t xml:space="preserve">  estimated: market data</t>
  </si>
  <si>
    <t xml:space="preserve">  estimated: survey data</t>
  </si>
  <si>
    <t xml:space="preserve">  estimated: balanced panel data</t>
  </si>
  <si>
    <t xml:space="preserve">  estimated: unbalanced panel data</t>
  </si>
  <si>
    <t>Simulation</t>
  </si>
  <si>
    <t>Theory</t>
  </si>
  <si>
    <t>Survey</t>
  </si>
  <si>
    <t>Experiment</t>
  </si>
  <si>
    <t>Zip code level aggregate of Ag Census data</t>
  </si>
  <si>
    <t xml:space="preserve">3-State aggregates </t>
  </si>
  <si>
    <t>Indica rice regions</t>
  </si>
  <si>
    <t>Representative US corn farm</t>
  </si>
  <si>
    <t>Region</t>
  </si>
  <si>
    <t>All of United States</t>
  </si>
  <si>
    <t>Some part of United States</t>
  </si>
  <si>
    <t xml:space="preserve">  If so, state two-digit post code(s)</t>
  </si>
  <si>
    <t>Corn belt</t>
  </si>
  <si>
    <t>IO, IL, IN</t>
  </si>
  <si>
    <t>Other country or countries</t>
  </si>
  <si>
    <t>p. 52</t>
  </si>
  <si>
    <t>Assumed to relate to U.S. because authors use PSE data (p. 280)</t>
  </si>
  <si>
    <t>p. 10</t>
  </si>
  <si>
    <t>Authors emphasize results have no implications for aggregate production impacts (panel only).</t>
  </si>
  <si>
    <t>Authors emphasize results have no implications for aggregate production impacts.</t>
  </si>
  <si>
    <t>Heartland Prodn.</t>
  </si>
  <si>
    <t>Heartland Area</t>
  </si>
  <si>
    <t>Arkansas non-delta</t>
  </si>
  <si>
    <t>Mississippi river delta</t>
  </si>
  <si>
    <t>Gulf Coast</t>
  </si>
  <si>
    <t>Kansas Farm Management Associaton Records</t>
  </si>
  <si>
    <t>Program to which results relate</t>
  </si>
  <si>
    <t>All during period (but, if possible, identify specific policy or policies instead of using this row)</t>
  </si>
  <si>
    <t>Crop insurance</t>
  </si>
  <si>
    <t>Fixed direct payment (contract payment)</t>
  </si>
  <si>
    <t>Milk Income Loss Contract (MILC)</t>
  </si>
  <si>
    <t>Margin Protection Program</t>
  </si>
  <si>
    <t>Pre-1996 US policy</t>
  </si>
  <si>
    <t>Other</t>
  </si>
  <si>
    <t>Fixed area, as for older policy, and no clear connection to policies since 1996</t>
  </si>
  <si>
    <t>Study used total program payments data for years 1997, 2002 &amp; 2007</t>
  </si>
  <si>
    <t xml:space="preserve">The AMTA program effect through exit is discussed in comparison to an LDP that is assumed to be coupled and is treated here as though equivalent to market returns. </t>
  </si>
  <si>
    <t>Expected value of base updating included both direct payments and LDP payments.</t>
  </si>
  <si>
    <t>Category includes direct payments and market loss assistance</t>
  </si>
  <si>
    <t>Counter cyclical payments</t>
  </si>
  <si>
    <t>Their category 'AMTA payments' includes PFC and MLA payments for corn, sorghum and wheat.</t>
  </si>
  <si>
    <t>Decoupling effect</t>
  </si>
  <si>
    <t>All (if estimated)</t>
  </si>
  <si>
    <t>Price effect</t>
  </si>
  <si>
    <t>Updating and expectations</t>
  </si>
  <si>
    <t>Exemptions or exclusions</t>
  </si>
  <si>
    <t>Credit, liquidity</t>
  </si>
  <si>
    <t>Labor</t>
  </si>
  <si>
    <t>Entry or exit</t>
  </si>
  <si>
    <t xml:space="preserve">  Notes</t>
  </si>
  <si>
    <t>Authors make no attempt to isolate impacts of  program payments other than crop insurance.</t>
  </si>
  <si>
    <t>Results</t>
  </si>
  <si>
    <t>Nature of output</t>
  </si>
  <si>
    <t>Area of a crop</t>
  </si>
  <si>
    <t>corn</t>
  </si>
  <si>
    <t>soybeans</t>
  </si>
  <si>
    <t>indica rice</t>
  </si>
  <si>
    <t>Area of all or many crops</t>
  </si>
  <si>
    <t>wheat, corn, grain sorghum, soybeans</t>
  </si>
  <si>
    <t xml:space="preserve">barley, corn, cotton, sorghum, soybeans, rice, wheat </t>
  </si>
  <si>
    <t>corn, soybeans</t>
  </si>
  <si>
    <t>Yield</t>
  </si>
  <si>
    <t>wheat</t>
  </si>
  <si>
    <t>Estimated impact on supply-inducing price effect of risk reduction gives results that can be applied to any specification with area, yield, or supply set as a function of output prices</t>
  </si>
  <si>
    <t>Each 'case' refers to a dicrete probability of that base will be updated: 0.25, 0.5, 0.75 &amp; 1.0</t>
  </si>
  <si>
    <t>Each 'case' refers to a dicrete probability of that base will be updated: 0.25, 0.5, 0.75 &amp; 1.1</t>
  </si>
  <si>
    <t>Each 'case' refers to a dicrete probability of that base will be updated: 0.25, 0.5, 0.75 &amp; 1.2</t>
  </si>
  <si>
    <t>Each 'case' refers to a dicrete probability of that base will be updated: 0.25, 0.5, 0.75 &amp; 1.3</t>
  </si>
  <si>
    <t>Each 'case' refers to a dicrete probability of that base will be updated: 0.25, 0.5, 0.75 &amp; 1.4</t>
  </si>
  <si>
    <t>Each 'case' refers to a dicrete probability of that base will be updated: 0.25, 0.5, 0.75 &amp; 1.5, separately for own and cross price effects</t>
  </si>
  <si>
    <t>Authors obtain estimates of crop cross-effects however the 'other' crop is may be different for each county-crop pair.</t>
  </si>
  <si>
    <t>Impact of payments</t>
  </si>
  <si>
    <t>Change in area or yield or output (million acre, bushel per acre,  million bushel output)</t>
  </si>
  <si>
    <t>Percent change in output</t>
  </si>
  <si>
    <t>Table 3, comparing column wise differences, relative to zero support, of yields and CER.</t>
  </si>
  <si>
    <t>Page 855: "When we average over the price states for which only DPs are received, the percentage increase in ¯A is 3.84% for δ =1, which decreases to 2.4% for δ =0.5." Apply the 3.84% to 825 assumed area. Payment is calculated using base data from Table 2, with the stated program yield presumed to apply to direct payments, and 0.85 assumption of share of base paid.</t>
  </si>
  <si>
    <t>Results of Table 2 effects divided by change in payments between groups reported on table 1</t>
  </si>
  <si>
    <t>Results of Table 4 effects divided by change in payments between groups reported on table 1</t>
  </si>
  <si>
    <t>Estimated directly in study</t>
  </si>
  <si>
    <t>See sheet</t>
  </si>
  <si>
    <t>Simulated impact on total of corn &amp; soybean acreage from expected value of all program payments made on base acres + LDP</t>
  </si>
  <si>
    <t>1) Results using FE estimation, no year-county dummies</t>
  </si>
  <si>
    <t>2) Results using FE regression with year-county dummies</t>
  </si>
  <si>
    <t>Impacts on total crop acreage</t>
  </si>
  <si>
    <t>Impacts on corn+soybean acreage</t>
  </si>
  <si>
    <t xml:space="preserve">Market </t>
  </si>
  <si>
    <t>Available from original study</t>
  </si>
  <si>
    <t>Change in market revenue per unit (dollars per acre, dollars per bushel)</t>
  </si>
  <si>
    <t>Comparison here is between CER results for decoupled versus coupled payments (not market revenues)</t>
  </si>
  <si>
    <t>Footnote 7 (page 853) states 0.412 elasticity. (dQ/dP)(P/Q) = 0.412 --&gt; (dQ/dP)= 0.412*Q/P</t>
  </si>
  <si>
    <t>Not available from original</t>
  </si>
  <si>
    <t>Authors use LDP as though it is coupled and a benchmark against which to compare other payments, so we treat their results for LDP as equivalent to price effects</t>
  </si>
  <si>
    <t>Ratio</t>
  </si>
  <si>
    <t>Ratio of payment impact to market impact</t>
  </si>
  <si>
    <t>Curvature seems particularly important because of apparent assumption that there is zero initial wealth</t>
  </si>
  <si>
    <t xml:space="preserve">Estimates of the ratio of payment to market impact compare induced increase in producer incentive prices to program expenditures as % of market returns. </t>
  </si>
  <si>
    <t>Note that they assume some pass-through of payment to land price (p. 853), so it is possible that the land market equilibrium is implied and this number should be applicable.</t>
  </si>
  <si>
    <t>Ratio of decoupled to coupled payment effects based on averages across (different) policy parameter sets.</t>
  </si>
  <si>
    <t>Estimated CCP and MLB program expenditures for sorghum near zero for 2002</t>
  </si>
  <si>
    <t>Estimated CCP and MLB program expenditures for sorghum near zero for 2003</t>
  </si>
  <si>
    <t>1985-1993</t>
  </si>
  <si>
    <t>1997-1998</t>
  </si>
  <si>
    <t>1990-1993</t>
  </si>
  <si>
    <t>1985-1989</t>
  </si>
  <si>
    <t>An empirical analysis of acreage effects of participation in the federal crop insurance program</t>
  </si>
  <si>
    <t>Goodwin, B.,  M. Vandeveer and J. Deal</t>
  </si>
  <si>
    <t>86(4)</t>
  </si>
  <si>
    <t>1058-1077</t>
  </si>
  <si>
    <t>1058-1078</t>
  </si>
  <si>
    <t>1058-1079</t>
  </si>
  <si>
    <t>1058-1080</t>
  </si>
  <si>
    <t>1058-1081</t>
  </si>
  <si>
    <t>1058-1083</t>
  </si>
  <si>
    <t>1985 to 1993</t>
  </si>
  <si>
    <t>IL,IN,IA,MO,OH</t>
  </si>
  <si>
    <t>County-level data</t>
  </si>
  <si>
    <t>wheat, barley</t>
  </si>
  <si>
    <t>849-859</t>
  </si>
  <si>
    <t>849-860</t>
  </si>
  <si>
    <t>849-861</t>
  </si>
  <si>
    <t>2003–2006</t>
  </si>
  <si>
    <t>Decoupled farm payments and the role of base acreage and yield updating under uncertainty</t>
  </si>
  <si>
    <t>1998-2001</t>
  </si>
  <si>
    <t>Prob of update = 0.25</t>
  </si>
  <si>
    <t>Prob of update = 0.5</t>
  </si>
  <si>
    <t>Prob of update = 0.75</t>
  </si>
  <si>
    <t>Prob of update = 1.0</t>
  </si>
  <si>
    <t>Corn own effect</t>
  </si>
  <si>
    <t>Soybean own effect</t>
  </si>
  <si>
    <t xml:space="preserve">Corn effect from soybean </t>
  </si>
  <si>
    <t>Soybean effect from corn</t>
  </si>
  <si>
    <t>barley</t>
  </si>
  <si>
    <t>Change in total market revenue</t>
  </si>
  <si>
    <t xml:space="preserve">Initial area </t>
  </si>
  <si>
    <t>Initial yield</t>
  </si>
  <si>
    <t>Notes:</t>
  </si>
  <si>
    <t>Production of a crop</t>
  </si>
  <si>
    <t>Production of all crops</t>
  </si>
  <si>
    <t>Initial production</t>
  </si>
  <si>
    <t>Production is measured as a share weighted quantity index of wheat, corn, grain sorghum and soybeans</t>
  </si>
  <si>
    <t xml:space="preserve">Value of production </t>
  </si>
  <si>
    <t>Harvested acres</t>
  </si>
  <si>
    <t>Value of production</t>
  </si>
  <si>
    <t>barley, oats, wheat</t>
  </si>
  <si>
    <t>hay, miscellaneous, other crops</t>
  </si>
  <si>
    <t>corn, soybeans, sorghum</t>
  </si>
  <si>
    <t>List crop or crops</t>
  </si>
  <si>
    <t>Is this column a cross-effect (1=yes, 0 or empty if own-effect)</t>
  </si>
  <si>
    <t>Identity of this cross-effect</t>
  </si>
  <si>
    <t>All supply-side variables</t>
  </si>
  <si>
    <t>corn, soybean, wheat</t>
  </si>
  <si>
    <t>program crops</t>
  </si>
  <si>
    <t>Are there any explicit cross-effect (1=yes, 0 or empty if no)</t>
  </si>
  <si>
    <t>corn, sorghum and wheat</t>
  </si>
  <si>
    <t>VARIES</t>
  </si>
  <si>
    <t>Cannot find indication of any cross effect. "assume the existence of a domestic farm of
670 acres cultivating only corn" (p. 843)</t>
  </si>
  <si>
    <t>Nature of supply variable: one and only one of these rows has a value of "1" for each column</t>
  </si>
  <si>
    <t>Change in output per market revenue $</t>
  </si>
  <si>
    <t>Area payments</t>
  </si>
  <si>
    <t>Sckokai, P., and D. Moro</t>
  </si>
  <si>
    <t>Modeling the Reforms of the Common Agricultural Policy for Arable Crops under Uncertainty</t>
  </si>
  <si>
    <t>43-56</t>
  </si>
  <si>
    <t>Italian Farm Accounting Data Network (FADN) data</t>
  </si>
  <si>
    <t>durum wheat</t>
  </si>
  <si>
    <t>Cross effects among crops other than the "nature of supply variable" crop above? (note that cross effects within an aggregate would not count, so an estimate of total corn and soybean area response to changes in their subsidies has no cross effect)</t>
  </si>
  <si>
    <t xml:space="preserve">Change in payment per unit </t>
  </si>
  <si>
    <t>Change in output per payment (dollar or euro)</t>
  </si>
  <si>
    <t>Change in total payment or subsidy (dollar or euro)</t>
  </si>
  <si>
    <t>Percent change in output / per-unit payment dollar or euro</t>
  </si>
  <si>
    <t>1993-1999</t>
  </si>
  <si>
    <t>Payment</t>
  </si>
  <si>
    <t>other cereals</t>
  </si>
  <si>
    <t>oilseeds</t>
  </si>
  <si>
    <t>oither cereals</t>
  </si>
  <si>
    <t>OECD</t>
  </si>
  <si>
    <t>Market effects fo crop support measures</t>
  </si>
  <si>
    <t xml:space="preserve">coarse grains </t>
  </si>
  <si>
    <t>Payments based on plantings of coarse grains</t>
  </si>
  <si>
    <t>Plantings based on historical entitlements</t>
  </si>
  <si>
    <t>PFC payments</t>
  </si>
  <si>
    <t>North American Farm Programs and the WTO</t>
  </si>
  <si>
    <t>Burfisher M., S. Robinson, and K. Thierfelder</t>
  </si>
  <si>
    <t xml:space="preserve">Amer. J. Agr. Econ. </t>
  </si>
  <si>
    <t>768–774</t>
  </si>
  <si>
    <t>soybeans, wheat, corn and feed grains</t>
  </si>
  <si>
    <t>* Attention, non-comparable! Payments are in $ per farm; production is million bushels for whole of US.  However, ratio of payment to market impact is OK.</t>
  </si>
  <si>
    <t>Risk Effects of PSE Crop Measures</t>
  </si>
  <si>
    <t>Elasticities</t>
  </si>
  <si>
    <t>Market</t>
  </si>
  <si>
    <t xml:space="preserve">Ratio </t>
  </si>
  <si>
    <t>Comparison is of decoupled to coupled payment effects</t>
  </si>
  <si>
    <t>All crops own effect</t>
  </si>
  <si>
    <t>All crops cross effect</t>
  </si>
  <si>
    <t>Corn &amp; soybeans cross effects</t>
  </si>
  <si>
    <t>Corn &amp; soybeans own effects</t>
  </si>
  <si>
    <t>Soybean crop insurance subsidy</t>
  </si>
  <si>
    <t>Corn crop insurance subsidy</t>
  </si>
  <si>
    <t>Corn cross effect from soybean crop insurance subsidy</t>
  </si>
  <si>
    <t>Corn own effect from corn crop insurance subsidy</t>
  </si>
  <si>
    <t>Soybean own effect from soybean crop insurance subsidy</t>
  </si>
  <si>
    <t>Soybean cross effect from corn crop insurance subsidy</t>
  </si>
  <si>
    <t>Results using data from 1985-93</t>
  </si>
  <si>
    <t>Wheat cross effect from barley crop insurance subsidy</t>
  </si>
  <si>
    <t>Wheat own effect from wheat crop insurance subsidy</t>
  </si>
  <si>
    <t>Barley crop insurance subsidy</t>
  </si>
  <si>
    <t>Barley own effect from barley crop insurance subsidy</t>
  </si>
  <si>
    <t>Barley cross effect from wheat crop insurance subsidy</t>
  </si>
  <si>
    <t>Wheat crop insurance subsidy</t>
  </si>
  <si>
    <t>Chambers, R.G., and D. C. Voica</t>
  </si>
  <si>
    <t>"Decoupled" Farm Program Payments Are Really Decoupled: The Theory</t>
  </si>
  <si>
    <t>773–782</t>
  </si>
  <si>
    <t>99(3)</t>
  </si>
  <si>
    <t>82 (3)</t>
  </si>
  <si>
    <t>Acreage Effects of Decoupled Programs at the Extensive Margin</t>
  </si>
  <si>
    <t>Paper presented at the American Agricultural Economics Association Annual Meeting, Montreal, Canada</t>
  </si>
  <si>
    <t>Payments based on plantings of all crops</t>
  </si>
  <si>
    <t>Payments based on historical entitlements</t>
  </si>
  <si>
    <t>Price Loss Coverate (PLC)</t>
  </si>
  <si>
    <t>Counter-Cyclical Payments (CCP)</t>
  </si>
  <si>
    <t>Supplemental Coverage Option (SCO)</t>
  </si>
  <si>
    <t>Agricultural Risk Coverage (ARC)</t>
  </si>
  <si>
    <t>Average Crop Revenue Election (ACRE)</t>
  </si>
  <si>
    <t>Marketing Loan program (with MLB for all Marketing Loan benefits, including loan payments and other forms)</t>
  </si>
  <si>
    <t>Market Loss Assistance (MLA)</t>
  </si>
  <si>
    <t>Risk reduction</t>
  </si>
  <si>
    <t>Risk and wealth</t>
  </si>
  <si>
    <t>Northern Great Plains</t>
  </si>
  <si>
    <t>Corn belt (all or relating to IL, IN, IA, MO, OH)</t>
  </si>
  <si>
    <t>Appropriateness index</t>
  </si>
  <si>
    <t>Assumed zero if divided by any non-zero price elasticity</t>
  </si>
  <si>
    <t xml:space="preserve">Roe, T., Somwaru, A., and Diao, X. </t>
  </si>
  <si>
    <t xml:space="preserve">Do direct payments have intertemporal effects on U.S. agriculture? </t>
  </si>
  <si>
    <t>Government Policy and Farmland Markets</t>
  </si>
  <si>
    <t>115–139</t>
  </si>
  <si>
    <t>Economy-wide CGE</t>
  </si>
  <si>
    <t>Value of total US crop production</t>
  </si>
  <si>
    <t>Other Effects</t>
  </si>
  <si>
    <t>CREDIT, LIQUIDITY</t>
  </si>
  <si>
    <t>ENTRY OR EXIT</t>
  </si>
  <si>
    <t>Cohort 1 comprising Barley, oats, wheat
 (table 1, page 177)</t>
  </si>
  <si>
    <t>Cohort 2 comprising Corn, soybeans, sorghum
 (table 1, page 177)</t>
  </si>
  <si>
    <t>Cohort 3 comprising Hay, miscellaneous, other crops
 (table 1, page 177)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</si>
</sst>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4" formatCode="_(&quot;$&quot;* #,##0.00_);_(&quot;$&quot;* \(#,##0.00\);_(&quot;$&quot;* &quot;-&quot;??_);_(@_)"/>
    <numFmt numFmtId="164" formatCode="0.000"/>
    <numFmt numFmtId="166" formatCode="0.0000"/>
    <numFmt numFmtId="167" formatCode="&quot;$&quot;#,##0"/>
    <numFmt numFmtId="168" formatCode="&quot;$&quot;#,##0.00"/>
    <numFmt numFmtId="169" formatCode="0.0%"/>
    <numFmt numFmtId="175" formatCode="0.00000"/>
    <numFmt numFmtId="176" formatCode="#,##0.000"/>
    <numFmt numFmtId="177" formatCode="0.000%"/>
    <numFmt numFmtId="178" formatCode="0.00000%"/>
    <numFmt numFmtId="180" formatCode="0.0000%"/>
    <numFmt numFmtId="181" formatCode="0.000000"/>
    <numFmt numFmtId="184" formatCode="&quot;$&quot;#,##0.0000"/>
    <numFmt numFmtId="185" formatCode="General;[Red]\-General"/>
    <numFmt numFmtId="186" formatCode="0.0000000%"/>
    <numFmt numFmtId="187" formatCode="0.00000000%"/>
    <numFmt numFmtId="188" formatCode="0.000000000%"/>
    <numFmt numFmtId="189" formatCode="0.000000%"/>
    <numFmt numFmtId="191" formatCode="_([$€-2]\ * #,##0_);_([$€-2]\ * \(#,##0\);_([$€-2]\ * &quot;-&quot;??_);_(@_)"/>
    <numFmt numFmtId="194" formatCode="General_)"/>
    <numFmt numFmtId="197" formatCode="_([$€-2]\ * #,##0.00_);_([$€-2]\ * \(#,##0.00\);_([$€-2]\ * &quot;-&quot;??_);_(@_)"/>
  </numFmts>
  <fonts count="38">
    <font>
      <sz val="11"/>
      <color theme="1"/>
      <name val="Calibri"/>
      <family val="2"/>
      <scheme val="minor"/>
    </font>
    <font>
      <sz val="12"/>
      <color theme="1"/>
      <name val="Calibri"/>
      <family val="2"/>
      <scheme val="minor"/>
    </font>
    <font>
      <sz val="12"/>
      <color theme="1"/>
      <name val="Times New Roman"/>
      <family val="1"/>
    </font>
    <font>
      <i/>
      <sz val="12"/>
      <color theme="1"/>
      <name val="Times New Roman"/>
      <family val="1"/>
    </font>
    <font>
      <b/>
      <sz val="12"/>
      <color theme="1"/>
      <name val="Times New Roman"/>
      <family val="1"/>
    </font>
    <font>
      <sz val="11"/>
      <color theme="1"/>
      <name val="Times New Roman"/>
      <family val="1"/>
    </font>
    <font>
      <sz val="11"/>
      <color theme="1"/>
      <name val="Calibri"/>
      <family val="2"/>
      <scheme val="minor"/>
    </font>
    <font>
      <sz val="12"/>
      <color rgb="FF000000"/>
      <name val="Times New Roman"/>
      <family val="1"/>
    </font>
    <font>
      <b/>
      <sz val="11"/>
      <color theme="1"/>
      <name val="Calibri"/>
      <family val="2"/>
      <scheme val="minor"/>
    </font>
    <font>
      <i/>
      <sz val="12"/>
      <color rgb="FF000000"/>
      <name val="Times New Roman"/>
      <family val="1"/>
    </font>
    <font>
      <b/>
      <sz val="12"/>
      <color rgb="FF000000"/>
      <name val="Times New Roman"/>
      <family val="1"/>
    </font>
    <font>
      <b/>
      <i/>
      <sz val="12"/>
      <color rgb="FF000000"/>
      <name val="Times New Roman"/>
      <family val="1"/>
    </font>
    <font>
      <u/>
      <sz val="11"/>
      <color theme="10"/>
      <name val="Calibri"/>
      <family val="2"/>
      <scheme val="minor"/>
    </font>
    <font>
      <u/>
      <sz val="11"/>
      <color theme="11"/>
      <name val="Calibri"/>
      <family val="2"/>
      <scheme val="minor"/>
    </font>
    <font>
      <sz val="10"/>
      <name val="Courier"/>
      <family val="1"/>
    </font>
    <font>
      <sz val="12"/>
      <name val="Times New Roman"/>
      <family val="1"/>
    </font>
    <font>
      <sz val="8"/>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2"/>
      <name val="HLV"/>
    </font>
    <font>
      <sz val="12"/>
      <name val="Arial"/>
      <family val="2"/>
    </font>
    <font>
      <sz val="12"/>
      <name val="Helv"/>
    </font>
    <font>
      <sz val="14.5"/>
      <color theme="1"/>
      <name val="Times New Roman"/>
      <family val="1"/>
    </font>
    <font>
      <sz val="12"/>
      <color theme="1"/>
      <name val="TimesNewRomanPSMT"/>
    </font>
  </fonts>
  <fills count="35">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64">
    <xf numFmtId="0" fontId="0" fillId="0" borderId="0"/>
    <xf numFmtId="44" fontId="6" fillId="0" borderId="0" applyFont="0" applyFill="0" applyBorder="0" applyAlignment="0" applyProtection="0"/>
    <xf numFmtId="9" fontId="6"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 fillId="0" borderId="0"/>
    <xf numFmtId="9" fontId="1"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37" fontId="14" fillId="0" borderId="0"/>
    <xf numFmtId="0" fontId="17" fillId="0" borderId="0" applyNumberFormat="0" applyFill="0" applyBorder="0" applyAlignment="0" applyProtection="0"/>
    <xf numFmtId="0" fontId="18" fillId="0" borderId="1" applyNumberFormat="0" applyFill="0" applyAlignment="0" applyProtection="0"/>
    <xf numFmtId="0" fontId="19" fillId="0" borderId="2" applyNumberFormat="0" applyFill="0" applyAlignment="0" applyProtection="0"/>
    <xf numFmtId="0" fontId="20" fillId="0" borderId="3" applyNumberFormat="0" applyFill="0" applyAlignment="0" applyProtection="0"/>
    <xf numFmtId="0" fontId="20"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0" fontId="23" fillId="5" borderId="0" applyNumberFormat="0" applyBorder="0" applyAlignment="0" applyProtection="0"/>
    <xf numFmtId="0" fontId="24" fillId="6" borderId="4" applyNumberFormat="0" applyAlignment="0" applyProtection="0"/>
    <xf numFmtId="0" fontId="25" fillId="7" borderId="5" applyNumberFormat="0" applyAlignment="0" applyProtection="0"/>
    <xf numFmtId="0" fontId="26" fillId="7" borderId="4" applyNumberFormat="0" applyAlignment="0" applyProtection="0"/>
    <xf numFmtId="0" fontId="27" fillId="0" borderId="6" applyNumberFormat="0" applyFill="0" applyAlignment="0" applyProtection="0"/>
    <xf numFmtId="0" fontId="28" fillId="8" borderId="7" applyNumberFormat="0" applyAlignment="0" applyProtection="0"/>
    <xf numFmtId="0" fontId="29" fillId="0" borderId="0" applyNumberFormat="0" applyFill="0" applyBorder="0" applyAlignment="0" applyProtection="0"/>
    <xf numFmtId="0" fontId="6" fillId="9" borderId="8" applyNumberFormat="0" applyFont="0" applyAlignment="0" applyProtection="0"/>
    <xf numFmtId="0" fontId="30" fillId="0" borderId="0" applyNumberFormat="0" applyFill="0" applyBorder="0" applyAlignment="0" applyProtection="0"/>
    <xf numFmtId="0" fontId="8" fillId="0" borderId="9" applyNumberFormat="0" applyFill="0" applyAlignment="0" applyProtection="0"/>
    <xf numFmtId="0" fontId="31"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31"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31"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31"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31"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31"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32" fillId="0" borderId="0"/>
    <xf numFmtId="185" fontId="33"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39" fontId="14" fillId="0" borderId="0"/>
    <xf numFmtId="0" fontId="14" fillId="0" borderId="0"/>
    <xf numFmtId="2" fontId="34"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77">
    <xf numFmtId="0" fontId="0" fillId="0" borderId="0" xfId="0"/>
    <xf numFmtId="0" fontId="2" fillId="0" borderId="0" xfId="0" applyFont="1"/>
    <xf numFmtId="0" fontId="3" fillId="0" borderId="0" xfId="0" applyFont="1"/>
    <xf numFmtId="0" fontId="4" fillId="0" borderId="0" xfId="0" applyFont="1"/>
    <xf numFmtId="0" fontId="2" fillId="0" borderId="0" xfId="0" applyFont="1" applyAlignment="1"/>
    <xf numFmtId="0" fontId="2" fillId="0" borderId="0" xfId="0" quotePrefix="1" applyFont="1"/>
    <xf numFmtId="164" fontId="2" fillId="0" borderId="0" xfId="0" applyNumberFormat="1" applyFont="1"/>
    <xf numFmtId="0" fontId="2" fillId="0" borderId="0" xfId="0" applyFont="1" applyAlignment="1">
      <alignment horizontal="right"/>
    </xf>
    <xf numFmtId="0" fontId="2" fillId="0" borderId="0" xfId="0" applyFont="1" applyAlignment="1">
      <alignment vertical="top"/>
    </xf>
    <xf numFmtId="166" fontId="2" fillId="0" borderId="0" xfId="0" applyNumberFormat="1" applyFont="1"/>
    <xf numFmtId="0" fontId="2" fillId="0" borderId="0" xfId="0" applyFont="1" applyAlignment="1">
      <alignment horizontal="right" vertical="top"/>
    </xf>
    <xf numFmtId="0" fontId="2" fillId="0" borderId="0" xfId="0" applyFont="1" applyAlignment="1">
      <alignment horizontal="left"/>
    </xf>
    <xf numFmtId="167" fontId="2" fillId="0" borderId="0" xfId="0" applyNumberFormat="1" applyFont="1"/>
    <xf numFmtId="168" fontId="2" fillId="0" borderId="0" xfId="0" applyNumberFormat="1" applyFont="1"/>
    <xf numFmtId="168" fontId="2" fillId="0" borderId="0" xfId="1" applyNumberFormat="1" applyFont="1"/>
    <xf numFmtId="2" fontId="2" fillId="0" borderId="0" xfId="0" applyNumberFormat="1" applyFont="1"/>
    <xf numFmtId="3" fontId="2" fillId="0" borderId="0" xfId="0" applyNumberFormat="1" applyFont="1"/>
    <xf numFmtId="0" fontId="2" fillId="0" borderId="0" xfId="0" applyNumberFormat="1" applyFont="1"/>
    <xf numFmtId="1" fontId="2" fillId="0" borderId="0" xfId="0" applyNumberFormat="1" applyFont="1"/>
    <xf numFmtId="0" fontId="2" fillId="0" borderId="0" xfId="0" applyFont="1" applyAlignment="1">
      <alignment vertical="center"/>
    </xf>
    <xf numFmtId="0" fontId="7" fillId="0" borderId="0" xfId="0" applyFont="1"/>
    <xf numFmtId="0" fontId="9" fillId="0" borderId="0" xfId="0" applyFont="1"/>
    <xf numFmtId="0" fontId="10" fillId="0" borderId="0" xfId="0" applyFont="1"/>
    <xf numFmtId="0" fontId="11" fillId="0" borderId="0" xfId="0" applyFont="1"/>
    <xf numFmtId="4" fontId="2" fillId="0" borderId="0" xfId="0" applyNumberFormat="1" applyFont="1"/>
    <xf numFmtId="0" fontId="7" fillId="0" borderId="0" xfId="0" applyFont="1" applyAlignment="1">
      <alignment horizontal="right"/>
    </xf>
    <xf numFmtId="176" fontId="2" fillId="0" borderId="0" xfId="0" applyNumberFormat="1" applyFont="1"/>
    <xf numFmtId="175" fontId="2" fillId="0" borderId="0" xfId="0" applyNumberFormat="1" applyFont="1"/>
    <xf numFmtId="9" fontId="2" fillId="0" borderId="0" xfId="2" applyFont="1"/>
    <xf numFmtId="2" fontId="2" fillId="0" borderId="0" xfId="1" applyNumberFormat="1" applyFont="1"/>
    <xf numFmtId="177" fontId="2" fillId="0" borderId="0" xfId="2" applyNumberFormat="1" applyFont="1"/>
    <xf numFmtId="168" fontId="7" fillId="0" borderId="0" xfId="0" applyNumberFormat="1" applyFont="1"/>
    <xf numFmtId="168" fontId="9" fillId="0" borderId="0" xfId="0" applyNumberFormat="1" applyFont="1"/>
    <xf numFmtId="10" fontId="2" fillId="0" borderId="0" xfId="2" applyNumberFormat="1" applyFont="1"/>
    <xf numFmtId="180" fontId="2" fillId="0" borderId="0" xfId="2" applyNumberFormat="1" applyFont="1"/>
    <xf numFmtId="37" fontId="2" fillId="0" borderId="0" xfId="0" applyNumberFormat="1" applyFont="1"/>
    <xf numFmtId="0" fontId="2" fillId="0" borderId="0" xfId="0" applyFont="1" applyFill="1"/>
    <xf numFmtId="37" fontId="15" fillId="0" borderId="0" xfId="347" applyFont="1"/>
    <xf numFmtId="178" fontId="2" fillId="0" borderId="0" xfId="2" applyNumberFormat="1" applyFont="1"/>
    <xf numFmtId="0" fontId="5" fillId="0" borderId="0" xfId="0" applyFont="1"/>
    <xf numFmtId="164" fontId="2" fillId="0" borderId="0" xfId="0" applyNumberFormat="1" applyFont="1" applyFill="1"/>
    <xf numFmtId="187" fontId="2" fillId="0" borderId="0" xfId="2" applyNumberFormat="1" applyFont="1"/>
    <xf numFmtId="0" fontId="2" fillId="0" borderId="0" xfId="0" quotePrefix="1" applyFont="1" applyAlignment="1">
      <alignment horizontal="right"/>
    </xf>
    <xf numFmtId="167" fontId="2" fillId="0" borderId="0" xfId="1" applyNumberFormat="1" applyFont="1"/>
    <xf numFmtId="189" fontId="2" fillId="0" borderId="0" xfId="2" applyNumberFormat="1" applyFont="1"/>
    <xf numFmtId="169" fontId="2" fillId="0" borderId="0" xfId="2" applyNumberFormat="1" applyFont="1"/>
    <xf numFmtId="0" fontId="7" fillId="0" borderId="0" xfId="0" applyFont="1" applyAlignment="1">
      <alignment horizontal="left"/>
    </xf>
    <xf numFmtId="168" fontId="7" fillId="0" borderId="0" xfId="1" applyNumberFormat="1" applyFont="1"/>
    <xf numFmtId="168" fontId="9" fillId="0" borderId="0" xfId="1" applyNumberFormat="1" applyFont="1" applyAlignment="1">
      <alignment horizontal="left"/>
    </xf>
    <xf numFmtId="10" fontId="7" fillId="0" borderId="0" xfId="2" applyNumberFormat="1" applyFont="1"/>
    <xf numFmtId="10" fontId="9" fillId="0" borderId="0" xfId="2" applyNumberFormat="1" applyFont="1"/>
    <xf numFmtId="178" fontId="7" fillId="0" borderId="0" xfId="2" applyNumberFormat="1" applyFont="1"/>
    <xf numFmtId="178" fontId="9" fillId="0" borderId="0" xfId="2" applyNumberFormat="1" applyFont="1"/>
    <xf numFmtId="2" fontId="9" fillId="0" borderId="0" xfId="0" applyNumberFormat="1" applyFont="1"/>
    <xf numFmtId="186" fontId="2" fillId="0" borderId="0" xfId="2" applyNumberFormat="1" applyFont="1"/>
    <xf numFmtId="168" fontId="9" fillId="0" borderId="0" xfId="1" applyNumberFormat="1" applyFont="1"/>
    <xf numFmtId="188" fontId="2" fillId="0" borderId="0" xfId="2" applyNumberFormat="1" applyFont="1"/>
    <xf numFmtId="0" fontId="2" fillId="0" borderId="0" xfId="0" applyFont="1" applyAlignment="1">
      <alignment horizontal="right" indent="1"/>
    </xf>
    <xf numFmtId="2" fontId="2" fillId="0" borderId="0" xfId="0" applyNumberFormat="1" applyFont="1" applyFill="1"/>
    <xf numFmtId="184" fontId="2" fillId="0" borderId="0" xfId="1" applyNumberFormat="1" applyFont="1"/>
    <xf numFmtId="0" fontId="2" fillId="34" borderId="0" xfId="0" applyFont="1" applyFill="1"/>
    <xf numFmtId="10" fontId="2" fillId="2" borderId="0" xfId="2" applyNumberFormat="1" applyFont="1" applyFill="1"/>
    <xf numFmtId="39" fontId="2" fillId="0" borderId="0" xfId="0" applyNumberFormat="1" applyFont="1"/>
    <xf numFmtId="180" fontId="2" fillId="0" borderId="0" xfId="2" applyNumberFormat="1" applyFont="1" applyAlignment="1">
      <alignment horizontal="right" indent="2"/>
    </xf>
    <xf numFmtId="180" fontId="2" fillId="0" borderId="0" xfId="2" applyNumberFormat="1" applyFont="1" applyAlignment="1"/>
    <xf numFmtId="16" fontId="2" fillId="0" borderId="0" xfId="0" applyNumberFormat="1" applyFont="1"/>
    <xf numFmtId="0" fontId="36" fillId="0" borderId="0" xfId="0" applyFont="1" applyAlignment="1">
      <alignment vertical="center"/>
    </xf>
    <xf numFmtId="0" fontId="7" fillId="0" borderId="0" xfId="0" applyFont="1" applyFill="1"/>
    <xf numFmtId="0" fontId="9" fillId="0" borderId="0" xfId="0" applyFont="1" applyFill="1"/>
    <xf numFmtId="166" fontId="2" fillId="0" borderId="0" xfId="0" applyNumberFormat="1" applyFont="1" applyFill="1"/>
    <xf numFmtId="175" fontId="2" fillId="0" borderId="0" xfId="0" applyNumberFormat="1" applyFont="1" applyFill="1"/>
    <xf numFmtId="181" fontId="2" fillId="0" borderId="0" xfId="0" applyNumberFormat="1" applyFont="1" applyFill="1"/>
    <xf numFmtId="197" fontId="2" fillId="0" borderId="0" xfId="0" applyNumberFormat="1" applyFont="1"/>
    <xf numFmtId="197" fontId="2" fillId="0" borderId="0" xfId="1" applyNumberFormat="1" applyFont="1"/>
    <xf numFmtId="191" fontId="2" fillId="0" borderId="0" xfId="0" applyNumberFormat="1" applyFont="1"/>
    <xf numFmtId="175" fontId="2" fillId="0" borderId="0" xfId="1" applyNumberFormat="1" applyFont="1"/>
    <xf numFmtId="0" fontId="37" fillId="0" borderId="0" xfId="0" applyFont="1"/>
  </cellXfs>
  <cellStyles count="664">
    <cellStyle name="20% - Accent1" xfId="366" builtinId="30" customBuiltin="1"/>
    <cellStyle name="20% - Accent2" xfId="370" builtinId="34" customBuiltin="1"/>
    <cellStyle name="20% - Accent3" xfId="374" builtinId="38" customBuiltin="1"/>
    <cellStyle name="20% - Accent4" xfId="378" builtinId="42" customBuiltin="1"/>
    <cellStyle name="20% - Accent5" xfId="382" builtinId="46" customBuiltin="1"/>
    <cellStyle name="20% - Accent6" xfId="386" builtinId="50" customBuiltin="1"/>
    <cellStyle name="40% - Accent1" xfId="367" builtinId="31" customBuiltin="1"/>
    <cellStyle name="40% - Accent2" xfId="371" builtinId="35" customBuiltin="1"/>
    <cellStyle name="40% - Accent3" xfId="375" builtinId="39" customBuiltin="1"/>
    <cellStyle name="40% - Accent4" xfId="379" builtinId="43" customBuiltin="1"/>
    <cellStyle name="40% - Accent5" xfId="383" builtinId="47" customBuiltin="1"/>
    <cellStyle name="40% - Accent6" xfId="387" builtinId="51" customBuiltin="1"/>
    <cellStyle name="60% - Accent1" xfId="368" builtinId="32" customBuiltin="1"/>
    <cellStyle name="60% - Accent2" xfId="372" builtinId="36" customBuiltin="1"/>
    <cellStyle name="60% - Accent3" xfId="376" builtinId="40" customBuiltin="1"/>
    <cellStyle name="60% - Accent4" xfId="380" builtinId="44" customBuiltin="1"/>
    <cellStyle name="60% - Accent5" xfId="384" builtinId="48" customBuiltin="1"/>
    <cellStyle name="60% - Accent6" xfId="388" builtinId="52" customBuiltin="1"/>
    <cellStyle name="Accent1" xfId="365" builtinId="29" customBuiltin="1"/>
    <cellStyle name="Accent2" xfId="369" builtinId="33" customBuiltin="1"/>
    <cellStyle name="Accent3" xfId="373" builtinId="37" customBuiltin="1"/>
    <cellStyle name="Accent4" xfId="377" builtinId="41" customBuiltin="1"/>
    <cellStyle name="Accent5" xfId="381" builtinId="45" customBuiltin="1"/>
    <cellStyle name="Accent6" xfId="385" builtinId="49" customBuiltin="1"/>
    <cellStyle name="Bad" xfId="354" builtinId="27" customBuiltin="1"/>
    <cellStyle name="Calculation" xfId="358" builtinId="22" customBuiltin="1"/>
    <cellStyle name="Check Cell" xfId="360" builtinId="23" customBuiltin="1"/>
    <cellStyle name="Currency" xfId="1" builtinId="4"/>
    <cellStyle name="Explanatory Text" xfId="363" builtinId="53" customBuiltin="1"/>
    <cellStyle name="Followed Hyperlink" xfId="86" builtinId="9" hidden="1"/>
    <cellStyle name="Followed Hyperlink" xfId="118" builtinId="9" hidden="1"/>
    <cellStyle name="Followed Hyperlink" xfId="150" builtinId="9" hidden="1"/>
    <cellStyle name="Followed Hyperlink" xfId="182" builtinId="9" hidden="1"/>
    <cellStyle name="Followed Hyperlink" xfId="214" builtinId="9" hidden="1"/>
    <cellStyle name="Followed Hyperlink" xfId="246" builtinId="9" hidden="1"/>
    <cellStyle name="Followed Hyperlink" xfId="278" builtinId="9" hidden="1"/>
    <cellStyle name="Followed Hyperlink" xfId="310" builtinId="9" hidden="1"/>
    <cellStyle name="Followed Hyperlink" xfId="342" builtinId="9" hidden="1"/>
    <cellStyle name="Followed Hyperlink" xfId="418" builtinId="9" hidden="1"/>
    <cellStyle name="Followed Hyperlink" xfId="428" builtinId="9" hidden="1"/>
    <cellStyle name="Followed Hyperlink" xfId="396" builtinId="9" hidden="1"/>
    <cellStyle name="Followed Hyperlink" xfId="320" builtinId="9" hidden="1"/>
    <cellStyle name="Followed Hyperlink" xfId="288" builtinId="9" hidden="1"/>
    <cellStyle name="Followed Hyperlink" xfId="256" builtinId="9" hidden="1"/>
    <cellStyle name="Followed Hyperlink" xfId="224" builtinId="9" hidden="1"/>
    <cellStyle name="Followed Hyperlink" xfId="116" builtinId="9" hidden="1"/>
    <cellStyle name="Followed Hyperlink" xfId="136" builtinId="9" hidden="1"/>
    <cellStyle name="Followed Hyperlink" xfId="156" builtinId="9" hidden="1"/>
    <cellStyle name="Followed Hyperlink" xfId="180" builtinId="9" hidden="1"/>
    <cellStyle name="Followed Hyperlink" xfId="192" builtinId="9" hidden="1"/>
    <cellStyle name="Followed Hyperlink" xfId="128" builtinId="9" hidden="1"/>
    <cellStyle name="Followed Hyperlink" xfId="100" builtinId="9" hidden="1"/>
    <cellStyle name="Followed Hyperlink" xfId="80" builtinId="9" hidden="1"/>
    <cellStyle name="Followed Hyperlink" xfId="72" builtinId="9" hidden="1"/>
    <cellStyle name="Followed Hyperlink" xfId="96" builtinId="9" hidden="1"/>
    <cellStyle name="Followed Hyperlink" xfId="92" builtinId="9" hidden="1"/>
    <cellStyle name="Followed Hyperlink" xfId="144" builtinId="9" hidden="1"/>
    <cellStyle name="Followed Hyperlink" xfId="196" builtinId="9" hidden="1"/>
    <cellStyle name="Followed Hyperlink" xfId="172" builtinId="9" hidden="1"/>
    <cellStyle name="Followed Hyperlink" xfId="152" builtinId="9" hidden="1"/>
    <cellStyle name="Followed Hyperlink" xfId="132" builtinId="9" hidden="1"/>
    <cellStyle name="Followed Hyperlink" xfId="200" builtinId="9" hidden="1"/>
    <cellStyle name="Followed Hyperlink" xfId="232" builtinId="9" hidden="1"/>
    <cellStyle name="Followed Hyperlink" xfId="264" builtinId="9" hidden="1"/>
    <cellStyle name="Followed Hyperlink" xfId="296" builtinId="9" hidden="1"/>
    <cellStyle name="Followed Hyperlink" xfId="328" builtinId="9" hidden="1"/>
    <cellStyle name="Followed Hyperlink" xfId="404" builtinId="9" hidden="1"/>
    <cellStyle name="Followed Hyperlink" xfId="436" builtinId="9" hidden="1"/>
    <cellStyle name="Followed Hyperlink" xfId="410" builtinId="9" hidden="1"/>
    <cellStyle name="Followed Hyperlink" xfId="334" builtinId="9" hidden="1"/>
    <cellStyle name="Followed Hyperlink" xfId="302" builtinId="9" hidden="1"/>
    <cellStyle name="Followed Hyperlink" xfId="270" builtinId="9" hidden="1"/>
    <cellStyle name="Followed Hyperlink" xfId="238" builtinId="9" hidden="1"/>
    <cellStyle name="Followed Hyperlink" xfId="206" builtinId="9" hidden="1"/>
    <cellStyle name="Followed Hyperlink" xfId="174" builtinId="9" hidden="1"/>
    <cellStyle name="Followed Hyperlink" xfId="142" builtinId="9" hidden="1"/>
    <cellStyle name="Followed Hyperlink" xfId="110" builtinId="9" hidden="1"/>
    <cellStyle name="Followed Hyperlink" xfId="78" builtinId="9" hidden="1"/>
    <cellStyle name="Followed Hyperlink" xfId="38" builtinId="9" hidden="1"/>
    <cellStyle name="Followed Hyperlink" xfId="62" builtinId="9" hidden="1"/>
    <cellStyle name="Followed Hyperlink" xfId="24" builtinId="9" hidden="1"/>
    <cellStyle name="Followed Hyperlink" xfId="10" builtinId="9" hidden="1"/>
    <cellStyle name="Followed Hyperlink" xfId="22" builtinId="9" hidden="1"/>
    <cellStyle name="Followed Hyperlink" xfId="50" builtinId="9" hidden="1"/>
    <cellStyle name="Followed Hyperlink" xfId="54" builtinId="9" hidden="1"/>
    <cellStyle name="Followed Hyperlink" xfId="30" builtinId="9" hidden="1"/>
    <cellStyle name="Followed Hyperlink" xfId="90" builtinId="9" hidden="1"/>
    <cellStyle name="Followed Hyperlink" xfId="122" builtinId="9" hidden="1"/>
    <cellStyle name="Followed Hyperlink" xfId="154" builtinId="9" hidden="1"/>
    <cellStyle name="Followed Hyperlink" xfId="186" builtinId="9" hidden="1"/>
    <cellStyle name="Followed Hyperlink" xfId="218" builtinId="9" hidden="1"/>
    <cellStyle name="Followed Hyperlink" xfId="250" builtinId="9" hidden="1"/>
    <cellStyle name="Followed Hyperlink" xfId="282" builtinId="9" hidden="1"/>
    <cellStyle name="Followed Hyperlink" xfId="314" builtinId="9" hidden="1"/>
    <cellStyle name="Followed Hyperlink" xfId="292" builtinId="9" hidden="1"/>
    <cellStyle name="Followed Hyperlink" xfId="308" builtinId="9" hidden="1"/>
    <cellStyle name="Followed Hyperlink" xfId="332" builtinId="9" hidden="1"/>
    <cellStyle name="Followed Hyperlink" xfId="400" builtinId="9" hidden="1"/>
    <cellStyle name="Followed Hyperlink" xfId="416" builtinId="9" hidden="1"/>
    <cellStyle name="Followed Hyperlink" xfId="438" builtinId="9" hidden="1"/>
    <cellStyle name="Followed Hyperlink" xfId="414" builtinId="9" hidden="1"/>
    <cellStyle name="Followed Hyperlink" xfId="398" builtinId="9" hidden="1"/>
    <cellStyle name="Followed Hyperlink" xfId="346" builtinId="9" hidden="1"/>
    <cellStyle name="Followed Hyperlink" xfId="424" builtinId="9" hidden="1"/>
    <cellStyle name="Followed Hyperlink" xfId="316" builtinId="9" hidden="1"/>
    <cellStyle name="Followed Hyperlink" xfId="236" builtinId="9" hidden="1"/>
    <cellStyle name="Followed Hyperlink" xfId="260" builtinId="9" hidden="1"/>
    <cellStyle name="Followed Hyperlink" xfId="276" builtinId="9" hidden="1"/>
    <cellStyle name="Followed Hyperlink" xfId="220" builtinId="9" hidden="1"/>
    <cellStyle name="Followed Hyperlink" xfId="212" builtinId="9" hidden="1"/>
    <cellStyle name="Followed Hyperlink" xfId="204" builtinId="9" hidden="1"/>
    <cellStyle name="Followed Hyperlink" xfId="228" builtinId="9" hidden="1"/>
    <cellStyle name="Followed Hyperlink" xfId="252" builtinId="9" hidden="1"/>
    <cellStyle name="Followed Hyperlink" xfId="268" builtinId="9" hidden="1"/>
    <cellStyle name="Followed Hyperlink" xfId="244" builtinId="9" hidden="1"/>
    <cellStyle name="Followed Hyperlink" xfId="284" builtinId="9" hidden="1"/>
    <cellStyle name="Followed Hyperlink" xfId="392" builtinId="9" hidden="1"/>
    <cellStyle name="Followed Hyperlink" xfId="422" builtinId="9" hidden="1"/>
    <cellStyle name="Followed Hyperlink" xfId="338" builtinId="9" hidden="1"/>
    <cellStyle name="Followed Hyperlink" xfId="406" builtinId="9" hidden="1"/>
    <cellStyle name="Followed Hyperlink" xfId="430" builtinId="9" hidden="1"/>
    <cellStyle name="Followed Hyperlink" xfId="432" builtinId="9" hidden="1"/>
    <cellStyle name="Followed Hyperlink" xfId="408" builtinId="9" hidden="1"/>
    <cellStyle name="Followed Hyperlink" xfId="340" builtinId="9" hidden="1"/>
    <cellStyle name="Followed Hyperlink" xfId="324" builtinId="9" hidden="1"/>
    <cellStyle name="Followed Hyperlink" xfId="300" builtinId="9" hidden="1"/>
    <cellStyle name="Followed Hyperlink" xfId="330" builtinId="9" hidden="1"/>
    <cellStyle name="Followed Hyperlink" xfId="298" builtinId="9" hidden="1"/>
    <cellStyle name="Followed Hyperlink" xfId="266" builtinId="9" hidden="1"/>
    <cellStyle name="Followed Hyperlink" xfId="234" builtinId="9" hidden="1"/>
    <cellStyle name="Followed Hyperlink" xfId="202" builtinId="9" hidden="1"/>
    <cellStyle name="Followed Hyperlink" xfId="170" builtinId="9" hidden="1"/>
    <cellStyle name="Followed Hyperlink" xfId="138" builtinId="9" hidden="1"/>
    <cellStyle name="Followed Hyperlink" xfId="106" builtinId="9" hidden="1"/>
    <cellStyle name="Followed Hyperlink" xfId="74" builtinId="9" hidden="1"/>
    <cellStyle name="Followed Hyperlink" xfId="42" builtinId="9" hidden="1"/>
    <cellStyle name="Followed Hyperlink" xfId="64" builtinId="9" hidden="1"/>
    <cellStyle name="Followed Hyperlink" xfId="12" builtinId="9" hidden="1"/>
    <cellStyle name="Followed Hyperlink" xfId="6" builtinId="9" hidden="1"/>
    <cellStyle name="Followed Hyperlink" xfId="20" builtinId="9" hidden="1"/>
    <cellStyle name="Followed Hyperlink" xfId="58" builtinId="9" hidden="1"/>
    <cellStyle name="Followed Hyperlink" xfId="52" builtinId="9" hidden="1"/>
    <cellStyle name="Followed Hyperlink" xfId="28" builtinId="9" hidden="1"/>
    <cellStyle name="Followed Hyperlink" xfId="94" builtinId="9" hidden="1"/>
    <cellStyle name="Followed Hyperlink" xfId="126" builtinId="9" hidden="1"/>
    <cellStyle name="Followed Hyperlink" xfId="158" builtinId="9" hidden="1"/>
    <cellStyle name="Followed Hyperlink" xfId="190" builtinId="9" hidden="1"/>
    <cellStyle name="Followed Hyperlink" xfId="222" builtinId="9" hidden="1"/>
    <cellStyle name="Followed Hyperlink" xfId="254" builtinId="9" hidden="1"/>
    <cellStyle name="Followed Hyperlink" xfId="286" builtinId="9" hidden="1"/>
    <cellStyle name="Followed Hyperlink" xfId="318" builtinId="9" hidden="1"/>
    <cellStyle name="Followed Hyperlink" xfId="394" builtinId="9" hidden="1"/>
    <cellStyle name="Followed Hyperlink" xfId="426" builtinId="9" hidden="1"/>
    <cellStyle name="Followed Hyperlink" xfId="420" builtinId="9" hidden="1"/>
    <cellStyle name="Followed Hyperlink" xfId="344" builtinId="9" hidden="1"/>
    <cellStyle name="Followed Hyperlink" xfId="312" builtinId="9" hidden="1"/>
    <cellStyle name="Followed Hyperlink" xfId="280" builtinId="9" hidden="1"/>
    <cellStyle name="Followed Hyperlink" xfId="248" builtinId="9" hidden="1"/>
    <cellStyle name="Followed Hyperlink" xfId="216" builtinId="9" hidden="1"/>
    <cellStyle name="Followed Hyperlink" xfId="120" builtinId="9" hidden="1"/>
    <cellStyle name="Followed Hyperlink" xfId="140" builtinId="9" hidden="1"/>
    <cellStyle name="Followed Hyperlink" xfId="164" builtinId="9" hidden="1"/>
    <cellStyle name="Followed Hyperlink" xfId="184" builtinId="9" hidden="1"/>
    <cellStyle name="Followed Hyperlink" xfId="176" builtinId="9" hidden="1"/>
    <cellStyle name="Followed Hyperlink" xfId="112" builtinId="9" hidden="1"/>
    <cellStyle name="Followed Hyperlink" xfId="104" builtinId="9" hidden="1"/>
    <cellStyle name="Followed Hyperlink" xfId="84" builtinId="9" hidden="1"/>
    <cellStyle name="Followed Hyperlink" xfId="76" builtinId="9" hidden="1"/>
    <cellStyle name="Followed Hyperlink" xfId="108" builtinId="9" hidden="1"/>
    <cellStyle name="Followed Hyperlink" xfId="88" builtinId="9" hidden="1"/>
    <cellStyle name="Followed Hyperlink" xfId="160" builtinId="9" hidden="1"/>
    <cellStyle name="Followed Hyperlink" xfId="188" builtinId="9" hidden="1"/>
    <cellStyle name="Followed Hyperlink" xfId="168" builtinId="9" hidden="1"/>
    <cellStyle name="Followed Hyperlink" xfId="148" builtinId="9" hidden="1"/>
    <cellStyle name="Followed Hyperlink" xfId="124" builtinId="9" hidden="1"/>
    <cellStyle name="Followed Hyperlink" xfId="208" builtinId="9" hidden="1"/>
    <cellStyle name="Followed Hyperlink" xfId="240" builtinId="9" hidden="1"/>
    <cellStyle name="Followed Hyperlink" xfId="272" builtinId="9" hidden="1"/>
    <cellStyle name="Followed Hyperlink" xfId="304" builtinId="9" hidden="1"/>
    <cellStyle name="Followed Hyperlink" xfId="336" builtinId="9" hidden="1"/>
    <cellStyle name="Followed Hyperlink" xfId="412" builtinId="9" hidden="1"/>
    <cellStyle name="Followed Hyperlink" xfId="434" builtinId="9" hidden="1"/>
    <cellStyle name="Followed Hyperlink" xfId="402" builtinId="9" hidden="1"/>
    <cellStyle name="Followed Hyperlink" xfId="326" builtinId="9" hidden="1"/>
    <cellStyle name="Followed Hyperlink" xfId="294" builtinId="9" hidden="1"/>
    <cellStyle name="Followed Hyperlink" xfId="262" builtinId="9" hidden="1"/>
    <cellStyle name="Followed Hyperlink" xfId="230" builtinId="9" hidden="1"/>
    <cellStyle name="Followed Hyperlink" xfId="198" builtinId="9" hidden="1"/>
    <cellStyle name="Followed Hyperlink" xfId="166" builtinId="9" hidden="1"/>
    <cellStyle name="Followed Hyperlink" xfId="134" builtinId="9" hidden="1"/>
    <cellStyle name="Followed Hyperlink" xfId="102" builtinId="9" hidden="1"/>
    <cellStyle name="Followed Hyperlink" xfId="70" builtinId="9" hidden="1"/>
    <cellStyle name="Followed Hyperlink" xfId="146" builtinId="9" hidden="1"/>
    <cellStyle name="Followed Hyperlink" xfId="130" builtinId="9" hidden="1"/>
    <cellStyle name="Followed Hyperlink" xfId="114" builtinId="9" hidden="1"/>
    <cellStyle name="Followed Hyperlink" xfId="82" builtinId="9" hidden="1"/>
    <cellStyle name="Followed Hyperlink" xfId="26" builtinId="9" hidden="1"/>
    <cellStyle name="Followed Hyperlink" xfId="36" builtinId="9" hidden="1"/>
    <cellStyle name="Followed Hyperlink" xfId="60" builtinId="9" hidden="1"/>
    <cellStyle name="Followed Hyperlink" xfId="66" builtinId="9" hidden="1"/>
    <cellStyle name="Followed Hyperlink" xfId="32" builtinId="9" hidden="1"/>
    <cellStyle name="Followed Hyperlink" xfId="8" builtinId="9" hidden="1"/>
    <cellStyle name="Followed Hyperlink" xfId="4" builtinId="9" hidden="1"/>
    <cellStyle name="Followed Hyperlink" xfId="16" builtinId="9" hidden="1"/>
    <cellStyle name="Followed Hyperlink" xfId="40" builtinId="9" hidden="1"/>
    <cellStyle name="Followed Hyperlink" xfId="68" builtinId="9" hidden="1"/>
    <cellStyle name="Followed Hyperlink" xfId="56" builtinId="9" hidden="1"/>
    <cellStyle name="Followed Hyperlink" xfId="34" builtinId="9" hidden="1"/>
    <cellStyle name="Followed Hyperlink" xfId="44" builtinId="9" hidden="1"/>
    <cellStyle name="Followed Hyperlink" xfId="14" builtinId="9" hidden="1"/>
    <cellStyle name="Followed Hyperlink" xfId="18" builtinId="9" hidden="1"/>
    <cellStyle name="Followed Hyperlink" xfId="46" builtinId="9" hidden="1"/>
    <cellStyle name="Followed Hyperlink" xfId="98" builtinId="9" hidden="1"/>
    <cellStyle name="Followed Hyperlink" xfId="162" builtinId="9" hidden="1"/>
    <cellStyle name="Followed Hyperlink" xfId="258" builtinId="9" hidden="1"/>
    <cellStyle name="Followed Hyperlink" xfId="242" builtinId="9" hidden="1"/>
    <cellStyle name="Followed Hyperlink" xfId="210" builtinId="9" hidden="1"/>
    <cellStyle name="Followed Hyperlink" xfId="194" builtinId="9" hidden="1"/>
    <cellStyle name="Followed Hyperlink" xfId="178" builtinId="9" hidden="1"/>
    <cellStyle name="Followed Hyperlink" xfId="226" builtinId="9" hidden="1"/>
    <cellStyle name="Followed Hyperlink" xfId="290" builtinId="9" hidden="1"/>
    <cellStyle name="Followed Hyperlink" xfId="274" builtinId="9" hidden="1"/>
    <cellStyle name="Followed Hyperlink" xfId="306" builtinId="9" hidden="1"/>
    <cellStyle name="Followed Hyperlink" xfId="322"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Good" xfId="353" builtinId="26" customBuiltin="1"/>
    <cellStyle name="Heading 1" xfId="349" builtinId="16" customBuiltin="1"/>
    <cellStyle name="Heading 2" xfId="350" builtinId="17" customBuiltin="1"/>
    <cellStyle name="Heading 3" xfId="351" builtinId="18" customBuiltin="1"/>
    <cellStyle name="Heading 4" xfId="352" builtinId="19" customBuiltin="1"/>
    <cellStyle name="Hyperlink" xfId="185" builtinId="8" hidden="1"/>
    <cellStyle name="Hyperlink" xfId="187" builtinId="8" hidden="1"/>
    <cellStyle name="Hyperlink" xfId="189" builtinId="8" hidden="1"/>
    <cellStyle name="Hyperlink" xfId="197" builtinId="8" hidden="1"/>
    <cellStyle name="Hyperlink" xfId="169" builtinId="8" hidden="1"/>
    <cellStyle name="Hyperlink" xfId="173" builtinId="8" hidden="1"/>
    <cellStyle name="Hyperlink" xfId="163" builtinId="8" hidden="1"/>
    <cellStyle name="Hyperlink" xfId="161" builtinId="8" hidden="1"/>
    <cellStyle name="Hyperlink" xfId="165" builtinId="8" hidden="1"/>
    <cellStyle name="Hyperlink" xfId="193" builtinId="8" hidden="1"/>
    <cellStyle name="Hyperlink" xfId="181" builtinId="8" hidden="1"/>
    <cellStyle name="Hyperlink" xfId="243" builtinId="8" hidden="1"/>
    <cellStyle name="Hyperlink" xfId="221" builtinId="8" hidden="1"/>
    <cellStyle name="Hyperlink" xfId="209" builtinId="8" hidden="1"/>
    <cellStyle name="Hyperlink" xfId="259" builtinId="8" hidden="1"/>
    <cellStyle name="Hyperlink" xfId="399" builtinId="8" hidden="1"/>
    <cellStyle name="Hyperlink" xfId="341" builtinId="8" hidden="1"/>
    <cellStyle name="Hyperlink" xfId="331" builtinId="8" hidden="1"/>
    <cellStyle name="Hyperlink" xfId="307" builtinId="8" hidden="1"/>
    <cellStyle name="Hyperlink" xfId="293" builtinId="8" hidden="1"/>
    <cellStyle name="Hyperlink" xfId="283" builtinId="8" hidden="1"/>
    <cellStyle name="Hyperlink" xfId="257" builtinId="8" hidden="1"/>
    <cellStyle name="Hyperlink" xfId="409" builtinId="8" hidden="1"/>
    <cellStyle name="Hyperlink" xfId="395" builtinId="8" hidden="1"/>
    <cellStyle name="Hyperlink" xfId="87" builtinId="8" hidden="1"/>
    <cellStyle name="Hyperlink" xfId="123" builtinId="8" hidden="1"/>
    <cellStyle name="Hyperlink" xfId="143" builtinId="8" hidden="1"/>
    <cellStyle name="Hyperlink" xfId="11" builtinId="8" hidden="1"/>
    <cellStyle name="Hyperlink" xfId="15" builtinId="8" hidden="1"/>
    <cellStyle name="Hyperlink" xfId="29" builtinId="8" hidden="1"/>
    <cellStyle name="Hyperlink" xfId="81" builtinId="8" hidden="1"/>
    <cellStyle name="Hyperlink" xfId="83" builtinId="8" hidden="1"/>
    <cellStyle name="Hyperlink" xfId="85" builtinId="8" hidden="1"/>
    <cellStyle name="Hyperlink" xfId="93" builtinId="8" hidden="1"/>
    <cellStyle name="Hyperlink" xfId="99" builtinId="8" hidden="1"/>
    <cellStyle name="Hyperlink" xfId="101" builtinId="8" hidden="1"/>
    <cellStyle name="Hyperlink" xfId="107" builtinId="8" hidden="1"/>
    <cellStyle name="Hyperlink" xfId="109" builtinId="8" hidden="1"/>
    <cellStyle name="Hyperlink" xfId="113" builtinId="8" hidden="1"/>
    <cellStyle name="Hyperlink" xfId="121" builtinId="8" hidden="1"/>
    <cellStyle name="Hyperlink" xfId="125" builtinId="8" hidden="1"/>
    <cellStyle name="Hyperlink" xfId="129" builtinId="8" hidden="1"/>
    <cellStyle name="Hyperlink" xfId="135" builtinId="8" hidden="1"/>
    <cellStyle name="Hyperlink" xfId="137" builtinId="8" hidden="1"/>
    <cellStyle name="Hyperlink" xfId="145" builtinId="8" hidden="1"/>
    <cellStyle name="Hyperlink" xfId="149" builtinId="8" hidden="1"/>
    <cellStyle name="Hyperlink" xfId="153" builtinId="8" hidden="1"/>
    <cellStyle name="Hyperlink" xfId="155" builtinId="8" hidden="1"/>
    <cellStyle name="Hyperlink" xfId="127" builtinId="8" hidden="1"/>
    <cellStyle name="Hyperlink" xfId="95" builtinId="8" hidden="1"/>
    <cellStyle name="Hyperlink" xfId="33" builtinId="8" hidden="1"/>
    <cellStyle name="Hyperlink" xfId="37" builtinId="8" hidden="1"/>
    <cellStyle name="Hyperlink" xfId="41" builtinId="8" hidden="1"/>
    <cellStyle name="Hyperlink" xfId="43" builtinId="8" hidden="1"/>
    <cellStyle name="Hyperlink" xfId="55" builtinId="8" hidden="1"/>
    <cellStyle name="Hyperlink" xfId="57" builtinId="8" hidden="1"/>
    <cellStyle name="Hyperlink" xfId="61" builtinId="8" hidden="1"/>
    <cellStyle name="Hyperlink" xfId="65" builtinId="8" hidden="1"/>
    <cellStyle name="Hyperlink" xfId="69" builtinId="8" hidden="1"/>
    <cellStyle name="Hyperlink" xfId="45" builtinId="8" hidden="1"/>
    <cellStyle name="Hyperlink" xfId="111" builtinId="8" hidden="1"/>
    <cellStyle name="Hyperlink" xfId="139" builtinId="8" hidden="1"/>
    <cellStyle name="Hyperlink" xfId="117" builtinId="8" hidden="1"/>
    <cellStyle name="Hyperlink" xfId="311" builtinId="8" hidden="1"/>
    <cellStyle name="Hyperlink" xfId="303" builtinId="8" hidden="1"/>
    <cellStyle name="Hyperlink" xfId="295" builtinId="8" hidden="1"/>
    <cellStyle name="Hyperlink" xfId="271" builtinId="8" hidden="1"/>
    <cellStyle name="Hyperlink" xfId="263" builtinId="8" hidden="1"/>
    <cellStyle name="Hyperlink" xfId="239" builtinId="8" hidden="1"/>
    <cellStyle name="Hyperlink" xfId="215" builtinId="8" hidden="1"/>
    <cellStyle name="Hyperlink" xfId="207" builtinId="8" hidden="1"/>
    <cellStyle name="Hyperlink" xfId="199" builtinId="8" hidden="1"/>
    <cellStyle name="Hyperlink" xfId="175" builtinId="8" hidden="1"/>
    <cellStyle name="Hyperlink" xfId="167" builtinId="8" hidden="1"/>
    <cellStyle name="Hyperlink" xfId="71" builtinId="8" hidden="1"/>
    <cellStyle name="Hyperlink" xfId="75" builtinId="8" hidden="1"/>
    <cellStyle name="Hyperlink" xfId="247" builtinId="8" hidden="1"/>
    <cellStyle name="Hyperlink" xfId="437" builtinId="8" hidden="1"/>
    <cellStyle name="Hyperlink" xfId="419" builtinId="8" hidden="1"/>
    <cellStyle name="Hyperlink" xfId="411" builtinId="8" hidden="1"/>
    <cellStyle name="Hyperlink" xfId="403" builtinId="8" hidden="1"/>
    <cellStyle name="Hyperlink" xfId="335" builtinId="8" hidden="1"/>
    <cellStyle name="Hyperlink" xfId="327" builtinId="8" hidden="1"/>
    <cellStyle name="Hyperlink" xfId="423" builtinId="8" hidden="1"/>
    <cellStyle name="Hyperlink" xfId="429" builtinId="8" hidden="1"/>
    <cellStyle name="Hyperlink" xfId="433" builtinId="8" hidden="1"/>
    <cellStyle name="Hyperlink" xfId="415" builtinId="8" hidden="1"/>
    <cellStyle name="Hyperlink" xfId="413" builtinId="8" hidden="1"/>
    <cellStyle name="Hyperlink" xfId="417" builtinId="8" hidden="1"/>
    <cellStyle name="Hyperlink" xfId="425" builtinId="8" hidden="1"/>
    <cellStyle name="Hyperlink" xfId="343" builtinId="8" hidden="1"/>
    <cellStyle name="Hyperlink" xfId="435" builtinId="8" hidden="1"/>
    <cellStyle name="Hyperlink" xfId="73" builtinId="8" hidden="1"/>
    <cellStyle name="Hyperlink" xfId="183" builtinId="8" hidden="1"/>
    <cellStyle name="Hyperlink" xfId="231" builtinId="8" hidden="1"/>
    <cellStyle name="Hyperlink" xfId="279" builtinId="8" hidden="1"/>
    <cellStyle name="Hyperlink" xfId="91" builtinId="8" hidden="1"/>
    <cellStyle name="Hyperlink" xfId="53" builtinId="8" hidden="1"/>
    <cellStyle name="Hyperlink" xfId="63" builtinId="8" hidden="1"/>
    <cellStyle name="Hyperlink" xfId="49" builtinId="8" hidden="1"/>
    <cellStyle name="Hyperlink" xfId="35" builtinId="8" hidden="1"/>
    <cellStyle name="Hyperlink" xfId="157" builtinId="8" hidden="1"/>
    <cellStyle name="Hyperlink" xfId="147" builtinId="8" hidden="1"/>
    <cellStyle name="Hyperlink" xfId="131" builtinId="8" hidden="1"/>
    <cellStyle name="Hyperlink" xfId="119" builtinId="8" hidden="1"/>
    <cellStyle name="Hyperlink" xfId="103" builtinId="8" hidden="1"/>
    <cellStyle name="Hyperlink" xfId="89" builtinId="8" hidden="1"/>
    <cellStyle name="Hyperlink" xfId="17" builtinId="8" hidden="1"/>
    <cellStyle name="Hyperlink" xfId="59" builtinId="8" hidden="1"/>
    <cellStyle name="Hyperlink" xfId="223" builtinId="8" hidden="1"/>
    <cellStyle name="Hyperlink" xfId="269" builtinId="8" hidden="1"/>
    <cellStyle name="Hyperlink" xfId="317" builtinId="8" hidden="1"/>
    <cellStyle name="Hyperlink" xfId="345" builtinId="8" hidden="1"/>
    <cellStyle name="Hyperlink" xfId="233" builtinId="8" hidden="1"/>
    <cellStyle name="Hyperlink" xfId="171" builtinId="8" hidden="1"/>
    <cellStyle name="Hyperlink" xfId="177" builtinId="8" hidden="1"/>
    <cellStyle name="Hyperlink" xfId="195" builtinId="8" hidden="1"/>
    <cellStyle name="Hyperlink" xfId="179" builtinId="8" hidden="1"/>
    <cellStyle name="Hyperlink" xfId="261" builtinId="8" hidden="1"/>
    <cellStyle name="Hyperlink" xfId="265" builtinId="8" hidden="1"/>
    <cellStyle name="Hyperlink" xfId="267" builtinId="8" hidden="1"/>
    <cellStyle name="Hyperlink" xfId="273" builtinId="8" hidden="1"/>
    <cellStyle name="Hyperlink" xfId="277" builtinId="8" hidden="1"/>
    <cellStyle name="Hyperlink" xfId="285" builtinId="8" hidden="1"/>
    <cellStyle name="Hyperlink" xfId="289" builtinId="8" hidden="1"/>
    <cellStyle name="Hyperlink" xfId="291" builtinId="8" hidden="1"/>
    <cellStyle name="Hyperlink" xfId="297" builtinId="8" hidden="1"/>
    <cellStyle name="Hyperlink" xfId="299" builtinId="8" hidden="1"/>
    <cellStyle name="Hyperlink" xfId="305" builtinId="8" hidden="1"/>
    <cellStyle name="Hyperlink" xfId="313" builtinId="8" hidden="1"/>
    <cellStyle name="Hyperlink" xfId="315" builtinId="8" hidden="1"/>
    <cellStyle name="Hyperlink" xfId="321" builtinId="8" hidden="1"/>
    <cellStyle name="Hyperlink" xfId="325" builtinId="8" hidden="1"/>
    <cellStyle name="Hyperlink" xfId="329" builtinId="8" hidden="1"/>
    <cellStyle name="Hyperlink" xfId="333" builtinId="8" hidden="1"/>
    <cellStyle name="Hyperlink" xfId="337" builtinId="8" hidden="1"/>
    <cellStyle name="Hyperlink" xfId="391" builtinId="8" hidden="1"/>
    <cellStyle name="Hyperlink" xfId="393" builtinId="8" hidden="1"/>
    <cellStyle name="Hyperlink" xfId="397" builtinId="8" hidden="1"/>
    <cellStyle name="Hyperlink" xfId="401" builtinId="8" hidden="1"/>
    <cellStyle name="Hyperlink" xfId="405" builtinId="8" hidden="1"/>
    <cellStyle name="Hyperlink" xfId="407" builtinId="8" hidden="1"/>
    <cellStyle name="Hyperlink" xfId="323" builtinId="8" hidden="1"/>
    <cellStyle name="Hyperlink" xfId="281" builtinId="8" hidden="1"/>
    <cellStyle name="Hyperlink" xfId="201" builtinId="8" hidden="1"/>
    <cellStyle name="Hyperlink" xfId="203" builtinId="8" hidden="1"/>
    <cellStyle name="Hyperlink" xfId="205" builtinId="8" hidden="1"/>
    <cellStyle name="Hyperlink" xfId="211" builtinId="8" hidden="1"/>
    <cellStyle name="Hyperlink" xfId="213" builtinId="8" hidden="1"/>
    <cellStyle name="Hyperlink" xfId="219" builtinId="8" hidden="1"/>
    <cellStyle name="Hyperlink" xfId="227" builtinId="8" hidden="1"/>
    <cellStyle name="Hyperlink" xfId="229" builtinId="8" hidden="1"/>
    <cellStyle name="Hyperlink" xfId="235" builtinId="8" hidden="1"/>
    <cellStyle name="Hyperlink" xfId="237" builtinId="8" hidden="1"/>
    <cellStyle name="Hyperlink" xfId="241" builtinId="8" hidden="1"/>
    <cellStyle name="Hyperlink" xfId="245" builtinId="8" hidden="1"/>
    <cellStyle name="Hyperlink" xfId="217" builtinId="8" hidden="1"/>
    <cellStyle name="Hyperlink" xfId="225" builtinId="8" hidden="1"/>
    <cellStyle name="Hyperlink" xfId="301" builtinId="8" hidden="1"/>
    <cellStyle name="Hyperlink" xfId="339" builtinId="8" hidden="1"/>
    <cellStyle name="Hyperlink" xfId="309" builtinId="8" hidden="1"/>
    <cellStyle name="Hyperlink" xfId="275" builtinId="8" hidden="1"/>
    <cellStyle name="Hyperlink" xfId="151" builtinId="8" hidden="1"/>
    <cellStyle name="Hyperlink" xfId="141" builtinId="8" hidden="1"/>
    <cellStyle name="Hyperlink" xfId="133" builtinId="8" hidden="1"/>
    <cellStyle name="Hyperlink" xfId="115" builtinId="8" hidden="1"/>
    <cellStyle name="Hyperlink" xfId="105" builtinId="8" hidden="1"/>
    <cellStyle name="Hyperlink" xfId="97" builtinId="8" hidden="1"/>
    <cellStyle name="Hyperlink" xfId="159" builtinId="8" hidden="1"/>
    <cellStyle name="Hyperlink" xfId="191" builtinId="8" hidden="1"/>
    <cellStyle name="Hyperlink" xfId="255" builtinId="8" hidden="1"/>
    <cellStyle name="Hyperlink" xfId="287" builtinId="8" hidden="1"/>
    <cellStyle name="Hyperlink" xfId="319" builtinId="8" hidden="1"/>
    <cellStyle name="Hyperlink" xfId="427" builtinId="8" hidden="1"/>
    <cellStyle name="Hyperlink" xfId="431" builtinId="8" hidden="1"/>
    <cellStyle name="Hyperlink" xfId="421" builtinId="8" hidden="1"/>
    <cellStyle name="Hyperlink" xfId="249" builtinId="8" hidden="1"/>
    <cellStyle name="Hyperlink" xfId="251" builtinId="8" hidden="1"/>
    <cellStyle name="Hyperlink" xfId="253" builtinId="8" hidden="1"/>
    <cellStyle name="Hyperlink" xfId="77" builtinId="8" hidden="1"/>
    <cellStyle name="Hyperlink" xfId="3" builtinId="8" hidden="1"/>
    <cellStyle name="Hyperlink" xfId="7" builtinId="8" hidden="1"/>
    <cellStyle name="Hyperlink" xfId="27" builtinId="8" hidden="1"/>
    <cellStyle name="Hyperlink" xfId="19" builtinId="8" hidden="1"/>
    <cellStyle name="Hyperlink" xfId="67" builtinId="8" hidden="1"/>
    <cellStyle name="Hyperlink" xfId="51" builtinId="8" hidden="1"/>
    <cellStyle name="Hyperlink" xfId="39" builtinId="8" hidden="1"/>
    <cellStyle name="Hyperlink" xfId="79" builtinId="8" hidden="1"/>
    <cellStyle name="Hyperlink" xfId="31" builtinId="8" hidden="1"/>
    <cellStyle name="Hyperlink" xfId="9" builtinId="8" hidden="1"/>
    <cellStyle name="Hyperlink" xfId="13" builtinId="8" hidden="1"/>
    <cellStyle name="Hyperlink" xfId="5" builtinId="8" hidden="1"/>
    <cellStyle name="Hyperlink" xfId="23" builtinId="8" hidden="1"/>
    <cellStyle name="Hyperlink" xfId="25" builtinId="8" hidden="1"/>
    <cellStyle name="Hyperlink" xfId="21"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Input" xfId="356" builtinId="20" customBuiltin="1"/>
    <cellStyle name="Linked Cell" xfId="359" builtinId="24" customBuiltin="1"/>
    <cellStyle name="Neutral" xfId="355" builtinId="28" customBuiltin="1"/>
    <cellStyle name="Normal" xfId="0" builtinId="0"/>
    <cellStyle name="Normal 2" xfId="47" xr:uid="{00000000-0005-0000-0000-00008B020000}"/>
    <cellStyle name="Normal 2 2" xfId="347" xr:uid="{00000000-0005-0000-0000-00008C020000}"/>
    <cellStyle name="Normal 2 2 2" xfId="441" xr:uid="{00000000-0005-0000-0000-00008D020000}"/>
    <cellStyle name="Normal 2 3" xfId="390" xr:uid="{00000000-0005-0000-0000-00008E020000}"/>
    <cellStyle name="Normal 2 4" xfId="440" xr:uid="{00000000-0005-0000-0000-00008F020000}"/>
    <cellStyle name="Normal 3" xfId="389" xr:uid="{00000000-0005-0000-0000-000090020000}"/>
    <cellStyle name="Normal 4" xfId="439" xr:uid="{00000000-0005-0000-0000-000091020000}"/>
    <cellStyle name="Note" xfId="362" builtinId="10" customBuiltin="1"/>
    <cellStyle name="Output" xfId="357" builtinId="21" customBuiltin="1"/>
    <cellStyle name="Percent" xfId="2" builtinId="5"/>
    <cellStyle name="Percent 2" xfId="48" xr:uid="{00000000-0005-0000-0000-000095020000}"/>
    <cellStyle name="Title" xfId="348" builtinId="15" customBuiltin="1"/>
    <cellStyle name="Total" xfId="364" builtinId="25" customBuiltin="1"/>
    <cellStyle name="Warning Text" xfId="36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EH114"/>
  <sheetViews>
    <sheetView tabSelected="1" zoomScaleNormal="100" workbookViewId="0">
      <pane xSplit="3" ySplit="8" topLeftCell="D9" activePane="bottomRight" state="frozen"/>
      <selection pane="topRight" activeCell="D1" sqref="D1"/>
      <selection pane="bottomLeft" activeCell="A4" sqref="A4"/>
      <selection pane="bottomRight" activeCell="D9" sqref="D9"/>
    </sheetView>
  </sheetViews>
  <sheetFormatPr defaultColWidth="8.6328125" defaultRowHeight="15.5"/>
  <cols>
    <col min="1" max="1" width="12.6328125" style="1" customWidth="1"/>
    <col min="2" max="2" width="30.6328125" style="1" customWidth="1"/>
    <col min="3" max="3" width="16.81640625" style="1" customWidth="1"/>
    <col min="4" max="131" width="12.6328125" style="1" customWidth="1"/>
    <col min="132" max="132" width="8.6328125" style="1" customWidth="1"/>
    <col min="133" max="135" width="8.6328125" style="1"/>
    <col min="136" max="136" width="9" style="1" bestFit="1" customWidth="1"/>
    <col min="137" max="16384" width="8.6328125" style="1"/>
  </cols>
  <sheetData>
    <row r="1" spans="1:138">
      <c r="A1" s="20" t="s">
        <v>6</v>
      </c>
      <c r="B1" s="20"/>
      <c r="D1" s="1">
        <v>1</v>
      </c>
      <c r="E1" s="1">
        <f>IF(E5&lt;&gt;D5,D1+1,D1)</f>
        <v>1</v>
      </c>
      <c r="F1" s="1">
        <f>IF(F5&lt;&gt;E5,E1+1,E1)</f>
        <v>1</v>
      </c>
      <c r="G1" s="1">
        <f t="shared" ref="G1" si="0">IF(G5&lt;&gt;F5,F1+1,F1)</f>
        <v>1</v>
      </c>
      <c r="H1" s="1">
        <f>IF(H5&lt;&gt;G5,G1+1,G1)</f>
        <v>2</v>
      </c>
      <c r="I1" s="1">
        <f t="shared" ref="I1" si="1">IF(I5&lt;&gt;H5,H1+1,H1)</f>
        <v>2</v>
      </c>
      <c r="J1" s="1">
        <f t="shared" ref="J1:BU1" si="2">IF(J5&lt;&gt;I5,I1+1,I1)</f>
        <v>2</v>
      </c>
      <c r="K1" s="1">
        <f t="shared" si="2"/>
        <v>2</v>
      </c>
      <c r="L1" s="1">
        <f t="shared" si="2"/>
        <v>2</v>
      </c>
      <c r="M1" s="1">
        <f t="shared" si="2"/>
        <v>2</v>
      </c>
      <c r="N1" s="1">
        <f t="shared" si="2"/>
        <v>2</v>
      </c>
      <c r="O1" s="1">
        <f t="shared" si="2"/>
        <v>2</v>
      </c>
      <c r="P1" s="1">
        <f t="shared" si="2"/>
        <v>2</v>
      </c>
      <c r="Q1" s="1">
        <f t="shared" si="2"/>
        <v>2</v>
      </c>
      <c r="R1" s="1">
        <f t="shared" si="2"/>
        <v>2</v>
      </c>
      <c r="S1" s="1">
        <f t="shared" si="2"/>
        <v>2</v>
      </c>
      <c r="T1" s="1">
        <f t="shared" si="2"/>
        <v>2</v>
      </c>
      <c r="U1" s="1">
        <f t="shared" si="2"/>
        <v>2</v>
      </c>
      <c r="V1" s="1">
        <f t="shared" si="2"/>
        <v>2</v>
      </c>
      <c r="W1" s="1">
        <f t="shared" si="2"/>
        <v>2</v>
      </c>
      <c r="X1" s="1">
        <f t="shared" si="2"/>
        <v>2</v>
      </c>
      <c r="Y1" s="1">
        <f t="shared" si="2"/>
        <v>2</v>
      </c>
      <c r="Z1" s="1">
        <f t="shared" si="2"/>
        <v>2</v>
      </c>
      <c r="AA1" s="1">
        <f t="shared" si="2"/>
        <v>2</v>
      </c>
      <c r="AB1" s="1">
        <f t="shared" si="2"/>
        <v>2</v>
      </c>
      <c r="AC1" s="1">
        <f t="shared" si="2"/>
        <v>2</v>
      </c>
      <c r="AD1" s="1">
        <f t="shared" si="2"/>
        <v>2</v>
      </c>
      <c r="AE1" s="1">
        <f t="shared" si="2"/>
        <v>2</v>
      </c>
      <c r="AF1" s="1">
        <f t="shared" si="2"/>
        <v>3</v>
      </c>
      <c r="AG1" s="1">
        <f t="shared" si="2"/>
        <v>4</v>
      </c>
      <c r="AH1" s="1">
        <f t="shared" si="2"/>
        <v>4</v>
      </c>
      <c r="AI1" s="1">
        <f t="shared" si="2"/>
        <v>5</v>
      </c>
      <c r="AJ1" s="1">
        <f t="shared" si="2"/>
        <v>5</v>
      </c>
      <c r="AK1" s="1">
        <f t="shared" si="2"/>
        <v>6</v>
      </c>
      <c r="AL1" s="1">
        <f t="shared" si="2"/>
        <v>6</v>
      </c>
      <c r="AM1" s="1">
        <f t="shared" si="2"/>
        <v>6</v>
      </c>
      <c r="AN1" s="1">
        <f t="shared" si="2"/>
        <v>6</v>
      </c>
      <c r="AO1" s="1">
        <f t="shared" si="2"/>
        <v>7</v>
      </c>
      <c r="AP1" s="1">
        <f t="shared" si="2"/>
        <v>7</v>
      </c>
      <c r="AQ1" s="1">
        <f t="shared" si="2"/>
        <v>7</v>
      </c>
      <c r="AR1" s="1">
        <f t="shared" si="2"/>
        <v>8</v>
      </c>
      <c r="AS1" s="1">
        <f t="shared" si="2"/>
        <v>8</v>
      </c>
      <c r="AT1" s="1">
        <f t="shared" si="2"/>
        <v>8</v>
      </c>
      <c r="AU1" s="1">
        <f t="shared" si="2"/>
        <v>8</v>
      </c>
      <c r="AV1" s="1">
        <f t="shared" si="2"/>
        <v>8</v>
      </c>
      <c r="AW1" s="1">
        <f t="shared" si="2"/>
        <v>8</v>
      </c>
      <c r="AX1" s="1">
        <f t="shared" si="2"/>
        <v>9</v>
      </c>
      <c r="AY1" s="1">
        <f t="shared" si="2"/>
        <v>9</v>
      </c>
      <c r="AZ1" s="1">
        <f t="shared" si="2"/>
        <v>9</v>
      </c>
      <c r="BA1" s="1">
        <f t="shared" si="2"/>
        <v>9</v>
      </c>
      <c r="BB1" s="1">
        <f t="shared" si="2"/>
        <v>10</v>
      </c>
      <c r="BC1" s="1">
        <f t="shared" si="2"/>
        <v>11</v>
      </c>
      <c r="BD1" s="1">
        <f t="shared" si="2"/>
        <v>11</v>
      </c>
      <c r="BE1" s="1">
        <f t="shared" si="2"/>
        <v>11</v>
      </c>
      <c r="BF1" s="1">
        <f t="shared" si="2"/>
        <v>11</v>
      </c>
      <c r="BG1" s="1">
        <f t="shared" si="2"/>
        <v>11</v>
      </c>
      <c r="BH1" s="1">
        <f t="shared" si="2"/>
        <v>11</v>
      </c>
      <c r="BI1" s="1">
        <f t="shared" si="2"/>
        <v>11</v>
      </c>
      <c r="BJ1" s="1">
        <f t="shared" si="2"/>
        <v>11</v>
      </c>
      <c r="BK1" s="1">
        <f t="shared" si="2"/>
        <v>11</v>
      </c>
      <c r="BL1" s="1">
        <f t="shared" si="2"/>
        <v>11</v>
      </c>
      <c r="BM1" s="1">
        <f t="shared" si="2"/>
        <v>11</v>
      </c>
      <c r="BN1" s="1">
        <f t="shared" si="2"/>
        <v>11</v>
      </c>
      <c r="BO1" s="1">
        <f t="shared" si="2"/>
        <v>11</v>
      </c>
      <c r="BP1" s="1">
        <f t="shared" si="2"/>
        <v>11</v>
      </c>
      <c r="BQ1" s="1">
        <f t="shared" si="2"/>
        <v>11</v>
      </c>
      <c r="BR1" s="1">
        <f t="shared" si="2"/>
        <v>11</v>
      </c>
      <c r="BS1" s="1">
        <f t="shared" si="2"/>
        <v>12</v>
      </c>
      <c r="BT1" s="1">
        <f t="shared" si="2"/>
        <v>12</v>
      </c>
      <c r="BU1" s="1">
        <f t="shared" si="2"/>
        <v>12</v>
      </c>
      <c r="BV1" s="1">
        <f t="shared" ref="BV1:EE1" si="3">IF(BV5&lt;&gt;BU5,BU1+1,BU1)</f>
        <v>12</v>
      </c>
      <c r="BW1" s="1">
        <f t="shared" si="3"/>
        <v>12</v>
      </c>
      <c r="BX1" s="1">
        <f t="shared" si="3"/>
        <v>12</v>
      </c>
      <c r="BY1" s="1">
        <f t="shared" si="3"/>
        <v>13</v>
      </c>
      <c r="BZ1" s="1">
        <f t="shared" si="3"/>
        <v>13</v>
      </c>
      <c r="CA1" s="1">
        <f t="shared" si="3"/>
        <v>14</v>
      </c>
      <c r="CB1" s="1">
        <f t="shared" si="3"/>
        <v>14</v>
      </c>
      <c r="CC1" s="1">
        <f t="shared" si="3"/>
        <v>14</v>
      </c>
      <c r="CD1" s="1">
        <f t="shared" si="3"/>
        <v>14</v>
      </c>
      <c r="CE1" s="1">
        <f t="shared" si="3"/>
        <v>15</v>
      </c>
      <c r="CF1" s="1">
        <f t="shared" si="3"/>
        <v>15</v>
      </c>
      <c r="CG1" s="1">
        <f t="shared" si="3"/>
        <v>15</v>
      </c>
      <c r="CH1" s="1">
        <f t="shared" si="3"/>
        <v>16</v>
      </c>
      <c r="CI1" s="1">
        <f t="shared" si="3"/>
        <v>16</v>
      </c>
      <c r="CJ1" s="1">
        <f t="shared" si="3"/>
        <v>16</v>
      </c>
      <c r="CK1" s="1">
        <f t="shared" si="3"/>
        <v>16</v>
      </c>
      <c r="CL1" s="1">
        <f t="shared" si="3"/>
        <v>16</v>
      </c>
      <c r="CM1" s="1">
        <f t="shared" si="3"/>
        <v>16</v>
      </c>
      <c r="CN1" s="1">
        <f t="shared" si="3"/>
        <v>16</v>
      </c>
      <c r="CO1" s="1">
        <f t="shared" si="3"/>
        <v>16</v>
      </c>
      <c r="CP1" s="1">
        <f t="shared" si="3"/>
        <v>17</v>
      </c>
      <c r="CQ1" s="1">
        <f t="shared" si="3"/>
        <v>17</v>
      </c>
      <c r="CR1" s="1">
        <f t="shared" si="3"/>
        <v>17</v>
      </c>
      <c r="CS1" s="1">
        <f t="shared" si="3"/>
        <v>17</v>
      </c>
      <c r="CT1" s="1">
        <f t="shared" si="3"/>
        <v>17</v>
      </c>
      <c r="CU1" s="1">
        <f t="shared" si="3"/>
        <v>17</v>
      </c>
      <c r="CV1" s="1">
        <f t="shared" si="3"/>
        <v>17</v>
      </c>
      <c r="CW1" s="1">
        <f t="shared" si="3"/>
        <v>17</v>
      </c>
      <c r="CX1" s="1">
        <f t="shared" si="3"/>
        <v>17</v>
      </c>
      <c r="CY1" s="1">
        <f t="shared" si="3"/>
        <v>17</v>
      </c>
      <c r="CZ1" s="1">
        <f t="shared" si="3"/>
        <v>17</v>
      </c>
      <c r="DA1" s="1">
        <f t="shared" si="3"/>
        <v>17</v>
      </c>
      <c r="DB1" s="1">
        <f t="shared" si="3"/>
        <v>17</v>
      </c>
      <c r="DC1" s="1">
        <f t="shared" si="3"/>
        <v>17</v>
      </c>
      <c r="DD1" s="1">
        <f t="shared" si="3"/>
        <v>17</v>
      </c>
      <c r="DE1" s="1">
        <f t="shared" si="3"/>
        <v>17</v>
      </c>
      <c r="DF1" s="1">
        <f t="shared" si="3"/>
        <v>17</v>
      </c>
      <c r="DG1" s="1">
        <f t="shared" si="3"/>
        <v>17</v>
      </c>
      <c r="DH1" s="1">
        <f t="shared" si="3"/>
        <v>17</v>
      </c>
      <c r="DI1" s="1">
        <f t="shared" si="3"/>
        <v>17</v>
      </c>
      <c r="DJ1" s="1">
        <f t="shared" si="3"/>
        <v>17</v>
      </c>
      <c r="DK1" s="1">
        <f t="shared" si="3"/>
        <v>17</v>
      </c>
      <c r="DL1" s="1">
        <f t="shared" si="3"/>
        <v>17</v>
      </c>
      <c r="DM1" s="1">
        <f t="shared" si="3"/>
        <v>17</v>
      </c>
      <c r="DN1" s="1">
        <f t="shared" si="3"/>
        <v>17</v>
      </c>
      <c r="DO1" s="1">
        <f t="shared" si="3"/>
        <v>17</v>
      </c>
      <c r="DP1" s="1">
        <f t="shared" si="3"/>
        <v>17</v>
      </c>
      <c r="DQ1" s="1">
        <f t="shared" si="3"/>
        <v>17</v>
      </c>
      <c r="DR1" s="1">
        <f t="shared" si="3"/>
        <v>17</v>
      </c>
      <c r="DS1" s="1">
        <f t="shared" si="3"/>
        <v>17</v>
      </c>
      <c r="DT1" s="1">
        <f t="shared" si="3"/>
        <v>17</v>
      </c>
      <c r="DU1" s="1">
        <f t="shared" si="3"/>
        <v>17</v>
      </c>
      <c r="DV1" s="1">
        <f t="shared" si="3"/>
        <v>18</v>
      </c>
      <c r="DW1" s="1">
        <f t="shared" si="3"/>
        <v>18</v>
      </c>
      <c r="DX1" s="1">
        <f t="shared" si="3"/>
        <v>18</v>
      </c>
      <c r="DY1" s="1">
        <f t="shared" si="3"/>
        <v>19</v>
      </c>
      <c r="DZ1" s="1">
        <f t="shared" si="3"/>
        <v>19</v>
      </c>
      <c r="EA1" s="1">
        <f t="shared" si="3"/>
        <v>20</v>
      </c>
      <c r="EB1" s="1">
        <f t="shared" si="3"/>
        <v>21</v>
      </c>
      <c r="EC1" s="1">
        <f t="shared" si="3"/>
        <v>21</v>
      </c>
      <c r="ED1" s="1">
        <f t="shared" si="3"/>
        <v>21</v>
      </c>
      <c r="EE1" s="1">
        <f t="shared" si="3"/>
        <v>21</v>
      </c>
      <c r="EF1" s="1">
        <f t="shared" ref="EF1" si="4">IF(EF5&lt;&gt;EE5,EE1+1,EE1)</f>
        <v>22</v>
      </c>
      <c r="EG1" s="1">
        <f t="shared" ref="EG1" si="5">IF(EG5&lt;&gt;EF5,EF1+1,EF1)</f>
        <v>22</v>
      </c>
    </row>
    <row r="2" spans="1:138">
      <c r="A2" s="20" t="s">
        <v>7</v>
      </c>
      <c r="B2" s="20"/>
      <c r="D2" s="1">
        <f>IF(D5=C5,C2+1,1)</f>
        <v>1</v>
      </c>
      <c r="E2" s="1">
        <f t="shared" ref="E2" si="6">IF(E5=D5,D2+1,1)</f>
        <v>2</v>
      </c>
      <c r="F2" s="1">
        <f t="shared" ref="F2" si="7">IF(F5=E5,E2+1,1)</f>
        <v>3</v>
      </c>
      <c r="G2" s="1">
        <f t="shared" ref="G2" si="8">IF(G5=F5,F2+1,1)</f>
        <v>4</v>
      </c>
      <c r="H2" s="1">
        <f t="shared" ref="H2" si="9">IF(H5=G5,G2+1,1)</f>
        <v>1</v>
      </c>
      <c r="I2" s="1">
        <f t="shared" ref="I2" si="10">IF(I5=H5,H2+1,1)</f>
        <v>2</v>
      </c>
      <c r="J2" s="1">
        <f t="shared" ref="J2" si="11">IF(J5=I5,I2+1,1)</f>
        <v>3</v>
      </c>
      <c r="K2" s="1">
        <f t="shared" ref="K2" si="12">IF(K5=J5,J2+1,1)</f>
        <v>4</v>
      </c>
      <c r="L2" s="1">
        <f t="shared" ref="L2" si="13">IF(L5=K5,K2+1,1)</f>
        <v>5</v>
      </c>
      <c r="M2" s="1">
        <f t="shared" ref="M2" si="14">IF(M5=L5,L2+1,1)</f>
        <v>6</v>
      </c>
      <c r="N2" s="1">
        <f t="shared" ref="N2" si="15">IF(N5=M5,M2+1,1)</f>
        <v>7</v>
      </c>
      <c r="O2" s="1">
        <f t="shared" ref="O2" si="16">IF(O5=N5,N2+1,1)</f>
        <v>8</v>
      </c>
      <c r="P2" s="1">
        <f t="shared" ref="P2" si="17">IF(P5=O5,O2+1,1)</f>
        <v>9</v>
      </c>
      <c r="Q2" s="1">
        <f t="shared" ref="Q2" si="18">IF(Q5=P5,P2+1,1)</f>
        <v>10</v>
      </c>
      <c r="R2" s="1">
        <f t="shared" ref="R2" si="19">IF(R5=Q5,Q2+1,1)</f>
        <v>11</v>
      </c>
      <c r="S2" s="1">
        <f t="shared" ref="S2" si="20">IF(S5=R5,R2+1,1)</f>
        <v>12</v>
      </c>
      <c r="T2" s="1">
        <f t="shared" ref="T2" si="21">IF(T5=S5,S2+1,1)</f>
        <v>13</v>
      </c>
      <c r="U2" s="1">
        <f t="shared" ref="U2" si="22">IF(U5=T5,T2+1,1)</f>
        <v>14</v>
      </c>
      <c r="V2" s="1">
        <f t="shared" ref="V2" si="23">IF(V5=U5,U2+1,1)</f>
        <v>15</v>
      </c>
      <c r="W2" s="1">
        <f t="shared" ref="W2" si="24">IF(W5=V5,V2+1,1)</f>
        <v>16</v>
      </c>
      <c r="X2" s="1">
        <f t="shared" ref="X2" si="25">IF(X5=W5,W2+1,1)</f>
        <v>17</v>
      </c>
      <c r="Y2" s="1">
        <f t="shared" ref="Y2" si="26">IF(Y5=X5,X2+1,1)</f>
        <v>18</v>
      </c>
      <c r="Z2" s="1">
        <f t="shared" ref="Z2" si="27">IF(Z5=Y5,Y2+1,1)</f>
        <v>19</v>
      </c>
      <c r="AA2" s="1">
        <f t="shared" ref="AA2" si="28">IF(AA5=Z5,Z2+1,1)</f>
        <v>20</v>
      </c>
      <c r="AB2" s="1">
        <f t="shared" ref="AB2" si="29">IF(AB5=AA5,AA2+1,1)</f>
        <v>21</v>
      </c>
      <c r="AC2" s="1">
        <f t="shared" ref="AC2" si="30">IF(AC5=AB5,AB2+1,1)</f>
        <v>22</v>
      </c>
      <c r="AD2" s="1">
        <f t="shared" ref="AD2" si="31">IF(AD5=AC5,AC2+1,1)</f>
        <v>23</v>
      </c>
      <c r="AE2" s="1">
        <f t="shared" ref="AE2" si="32">IF(AE5=AD5,AD2+1,1)</f>
        <v>24</v>
      </c>
      <c r="AF2" s="1">
        <f t="shared" ref="AF2" si="33">IF(AF5=AE5,AE2+1,1)</f>
        <v>1</v>
      </c>
      <c r="AG2" s="1">
        <f t="shared" ref="AG2" si="34">IF(AG5=AF5,AF2+1,1)</f>
        <v>1</v>
      </c>
      <c r="AH2" s="1">
        <f t="shared" ref="AH2" si="35">IF(AH5=AG5,AG2+1,1)</f>
        <v>2</v>
      </c>
      <c r="AI2" s="1">
        <f t="shared" ref="AI2" si="36">IF(AI5=AH5,AH2+1,1)</f>
        <v>1</v>
      </c>
      <c r="AJ2" s="1">
        <f t="shared" ref="AJ2" si="37">IF(AJ5=AI5,AI2+1,1)</f>
        <v>2</v>
      </c>
      <c r="AK2" s="1">
        <f t="shared" ref="AK2" si="38">IF(AK5=AJ5,AJ2+1,1)</f>
        <v>1</v>
      </c>
      <c r="AL2" s="1">
        <f t="shared" ref="AL2" si="39">IF(AL5=AK5,AK2+1,1)</f>
        <v>2</v>
      </c>
      <c r="AM2" s="1">
        <f t="shared" ref="AM2" si="40">IF(AM5=AL5,AL2+1,1)</f>
        <v>3</v>
      </c>
      <c r="AN2" s="1">
        <f t="shared" ref="AN2" si="41">IF(AN5=AM5,AM2+1,1)</f>
        <v>4</v>
      </c>
      <c r="AO2" s="1">
        <f t="shared" ref="AO2" si="42">IF(AO5=AN5,AN2+1,1)</f>
        <v>1</v>
      </c>
      <c r="AP2" s="1">
        <f t="shared" ref="AP2" si="43">IF(AP5=AO5,AO2+1,1)</f>
        <v>2</v>
      </c>
      <c r="AQ2" s="1">
        <f t="shared" ref="AQ2" si="44">IF(AQ5=AP5,AP2+1,1)</f>
        <v>3</v>
      </c>
      <c r="AR2" s="1">
        <f t="shared" ref="AR2" si="45">IF(AR5=AQ5,AQ2+1,1)</f>
        <v>1</v>
      </c>
      <c r="AS2" s="1">
        <f t="shared" ref="AS2" si="46">IF(AS5=AR5,AR2+1,1)</f>
        <v>2</v>
      </c>
      <c r="AT2" s="1">
        <f t="shared" ref="AT2" si="47">IF(AT5=AS5,AS2+1,1)</f>
        <v>3</v>
      </c>
      <c r="AU2" s="1">
        <f t="shared" ref="AU2" si="48">IF(AU5=AT5,AT2+1,1)</f>
        <v>4</v>
      </c>
      <c r="AV2" s="1">
        <f t="shared" ref="AV2" si="49">IF(AV5=AU5,AU2+1,1)</f>
        <v>5</v>
      </c>
      <c r="AW2" s="1">
        <f t="shared" ref="AW2" si="50">IF(AW5=AV5,AV2+1,1)</f>
        <v>6</v>
      </c>
      <c r="AX2" s="1">
        <f t="shared" ref="AX2" si="51">IF(AX5=AW5,AW2+1,1)</f>
        <v>1</v>
      </c>
      <c r="AY2" s="1">
        <f t="shared" ref="AY2" si="52">IF(AY5=AX5,AX2+1,1)</f>
        <v>2</v>
      </c>
      <c r="AZ2" s="1">
        <f t="shared" ref="AZ2" si="53">IF(AZ5=AY5,AY2+1,1)</f>
        <v>3</v>
      </c>
      <c r="BA2" s="1">
        <f t="shared" ref="BA2" si="54">IF(BA5=AZ5,AZ2+1,1)</f>
        <v>4</v>
      </c>
      <c r="BB2" s="1">
        <f t="shared" ref="BB2" si="55">IF(BB5=BA5,BA2+1,1)</f>
        <v>1</v>
      </c>
      <c r="BC2" s="1">
        <f t="shared" ref="BC2" si="56">IF(BC5=BB5,BB2+1,1)</f>
        <v>1</v>
      </c>
      <c r="BD2" s="1">
        <f t="shared" ref="BD2" si="57">IF(BD5=BC5,BC2+1,1)</f>
        <v>2</v>
      </c>
      <c r="BE2" s="1">
        <f t="shared" ref="BE2" si="58">IF(BE5=BD5,BD2+1,1)</f>
        <v>3</v>
      </c>
      <c r="BF2" s="1">
        <f t="shared" ref="BF2" si="59">IF(BF5=BE5,BE2+1,1)</f>
        <v>4</v>
      </c>
      <c r="BG2" s="1">
        <f t="shared" ref="BG2" si="60">IF(BG5=BF5,BF2+1,1)</f>
        <v>5</v>
      </c>
      <c r="BH2" s="1">
        <f t="shared" ref="BH2" si="61">IF(BH5=BG5,BG2+1,1)</f>
        <v>6</v>
      </c>
      <c r="BI2" s="1">
        <f t="shared" ref="BI2" si="62">IF(BI5=BH5,BH2+1,1)</f>
        <v>7</v>
      </c>
      <c r="BJ2" s="1">
        <f t="shared" ref="BJ2" si="63">IF(BJ5=BI5,BI2+1,1)</f>
        <v>8</v>
      </c>
      <c r="BK2" s="1">
        <f t="shared" ref="BK2" si="64">IF(BK5=BJ5,BJ2+1,1)</f>
        <v>9</v>
      </c>
      <c r="BL2" s="1">
        <f t="shared" ref="BL2" si="65">IF(BL5=BK5,BK2+1,1)</f>
        <v>10</v>
      </c>
      <c r="BM2" s="1">
        <f t="shared" ref="BM2" si="66">IF(BM5=BL5,BL2+1,1)</f>
        <v>11</v>
      </c>
      <c r="BN2" s="1">
        <f t="shared" ref="BN2" si="67">IF(BN5=BM5,BM2+1,1)</f>
        <v>12</v>
      </c>
      <c r="BO2" s="1">
        <f t="shared" ref="BO2" si="68">IF(BO5=BN5,BN2+1,1)</f>
        <v>13</v>
      </c>
      <c r="BP2" s="1">
        <f t="shared" ref="BP2" si="69">IF(BP5=BO5,BO2+1,1)</f>
        <v>14</v>
      </c>
      <c r="BQ2" s="1">
        <f t="shared" ref="BQ2" si="70">IF(BQ5=BP5,BP2+1,1)</f>
        <v>15</v>
      </c>
      <c r="BR2" s="1">
        <f t="shared" ref="BR2" si="71">IF(BR5=BQ5,BQ2+1,1)</f>
        <v>16</v>
      </c>
      <c r="BS2" s="1">
        <f t="shared" ref="BS2" si="72">IF(BS5=BR5,BR2+1,1)</f>
        <v>1</v>
      </c>
      <c r="BT2" s="1">
        <f t="shared" ref="BT2" si="73">IF(BT5=BS5,BS2+1,1)</f>
        <v>2</v>
      </c>
      <c r="BU2" s="1">
        <f t="shared" ref="BU2" si="74">IF(BU5=BT5,BT2+1,1)</f>
        <v>3</v>
      </c>
      <c r="BV2" s="1">
        <f t="shared" ref="BV2" si="75">IF(BV5=BU5,BU2+1,1)</f>
        <v>4</v>
      </c>
      <c r="BW2" s="1">
        <f t="shared" ref="BW2" si="76">IF(BW5=BV5,BV2+1,1)</f>
        <v>5</v>
      </c>
      <c r="BX2" s="1">
        <f t="shared" ref="BX2" si="77">IF(BX5=BW5,BW2+1,1)</f>
        <v>6</v>
      </c>
      <c r="BY2" s="1">
        <f t="shared" ref="BY2" si="78">IF(BY5=BX5,BX2+1,1)</f>
        <v>1</v>
      </c>
      <c r="BZ2" s="1">
        <f t="shared" ref="BZ2" si="79">IF(BZ5=BY5,BY2+1,1)</f>
        <v>2</v>
      </c>
      <c r="CA2" s="1">
        <f t="shared" ref="CA2" si="80">IF(CA5=BZ5,BZ2+1,1)</f>
        <v>1</v>
      </c>
      <c r="CB2" s="1">
        <f t="shared" ref="CB2" si="81">IF(CB5=CA5,CA2+1,1)</f>
        <v>2</v>
      </c>
      <c r="CC2" s="1">
        <f t="shared" ref="CC2" si="82">IF(CC5=CB5,CB2+1,1)</f>
        <v>3</v>
      </c>
      <c r="CD2" s="1">
        <f t="shared" ref="CD2" si="83">IF(CD5=CC5,CC2+1,1)</f>
        <v>4</v>
      </c>
      <c r="CE2" s="1">
        <f t="shared" ref="CE2" si="84">IF(CE5=CD5,CD2+1,1)</f>
        <v>1</v>
      </c>
      <c r="CF2" s="1">
        <f t="shared" ref="CF2" si="85">IF(CF5=CE5,CE2+1,1)</f>
        <v>2</v>
      </c>
      <c r="CG2" s="1">
        <f t="shared" ref="CG2" si="86">IF(CG5=CF5,CF2+1,1)</f>
        <v>3</v>
      </c>
      <c r="CH2" s="1">
        <f t="shared" ref="CH2" si="87">IF(CH5=CG5,CG2+1,1)</f>
        <v>1</v>
      </c>
      <c r="CI2" s="1">
        <f t="shared" ref="CI2" si="88">IF(CI5=CH5,CH2+1,1)</f>
        <v>2</v>
      </c>
      <c r="CJ2" s="1">
        <f t="shared" ref="CJ2" si="89">IF(CJ5=CI5,CI2+1,1)</f>
        <v>3</v>
      </c>
      <c r="CK2" s="1">
        <f t="shared" ref="CK2" si="90">IF(CK5=CJ5,CJ2+1,1)</f>
        <v>4</v>
      </c>
      <c r="CL2" s="1">
        <f t="shared" ref="CL2" si="91">IF(CL5=CK5,CK2+1,1)</f>
        <v>5</v>
      </c>
      <c r="CM2" s="1">
        <f t="shared" ref="CM2" si="92">IF(CM5=CL5,CL2+1,1)</f>
        <v>6</v>
      </c>
      <c r="CN2" s="1">
        <f t="shared" ref="CN2" si="93">IF(CN5=CM5,CM2+1,1)</f>
        <v>7</v>
      </c>
      <c r="CO2" s="1">
        <f t="shared" ref="CO2" si="94">IF(CO5=CN5,CN2+1,1)</f>
        <v>8</v>
      </c>
      <c r="CP2" s="1">
        <f t="shared" ref="CP2" si="95">IF(CP5=CO5,CO2+1,1)</f>
        <v>1</v>
      </c>
      <c r="CQ2" s="1">
        <f t="shared" ref="CQ2" si="96">IF(CQ5=CP5,CP2+1,1)</f>
        <v>2</v>
      </c>
      <c r="CR2" s="1">
        <f t="shared" ref="CR2" si="97">IF(CR5=CQ5,CQ2+1,1)</f>
        <v>3</v>
      </c>
      <c r="CS2" s="1">
        <f t="shared" ref="CS2" si="98">IF(CS5=CR5,CR2+1,1)</f>
        <v>4</v>
      </c>
      <c r="CT2" s="1">
        <f t="shared" ref="CT2" si="99">IF(CT5=CS5,CS2+1,1)</f>
        <v>5</v>
      </c>
      <c r="CU2" s="1">
        <f t="shared" ref="CU2" si="100">IF(CU5=CT5,CT2+1,1)</f>
        <v>6</v>
      </c>
      <c r="CV2" s="1">
        <f t="shared" ref="CV2" si="101">IF(CV5=CU5,CU2+1,1)</f>
        <v>7</v>
      </c>
      <c r="CW2" s="1">
        <f t="shared" ref="CW2" si="102">IF(CW5=CV5,CV2+1,1)</f>
        <v>8</v>
      </c>
      <c r="CX2" s="1">
        <f t="shared" ref="CX2" si="103">IF(CX5=CW5,CW2+1,1)</f>
        <v>9</v>
      </c>
      <c r="CY2" s="1">
        <f t="shared" ref="CY2" si="104">IF(CY5=CX5,CX2+1,1)</f>
        <v>10</v>
      </c>
      <c r="CZ2" s="1">
        <f t="shared" ref="CZ2" si="105">IF(CZ5=CY5,CY2+1,1)</f>
        <v>11</v>
      </c>
      <c r="DA2" s="1">
        <f t="shared" ref="DA2" si="106">IF(DA5=CZ5,CZ2+1,1)</f>
        <v>12</v>
      </c>
      <c r="DB2" s="1">
        <f t="shared" ref="DB2" si="107">IF(DB5=DA5,DA2+1,1)</f>
        <v>13</v>
      </c>
      <c r="DC2" s="1">
        <f t="shared" ref="DC2" si="108">IF(DC5=DB5,DB2+1,1)</f>
        <v>14</v>
      </c>
      <c r="DD2" s="1">
        <f t="shared" ref="DD2" si="109">IF(DD5=DC5,DC2+1,1)</f>
        <v>15</v>
      </c>
      <c r="DE2" s="1">
        <f t="shared" ref="DE2" si="110">IF(DE5=DD5,DD2+1,1)</f>
        <v>16</v>
      </c>
      <c r="DF2" s="1">
        <f t="shared" ref="DF2" si="111">IF(DF5=DE5,DE2+1,1)</f>
        <v>17</v>
      </c>
      <c r="DG2" s="1">
        <f t="shared" ref="DG2" si="112">IF(DG5=DF5,DF2+1,1)</f>
        <v>18</v>
      </c>
      <c r="DH2" s="1">
        <f t="shared" ref="DH2" si="113">IF(DH5=DG5,DG2+1,1)</f>
        <v>19</v>
      </c>
      <c r="DI2" s="1">
        <f t="shared" ref="DI2" si="114">IF(DI5=DH5,DH2+1,1)</f>
        <v>20</v>
      </c>
      <c r="DJ2" s="1">
        <f t="shared" ref="DJ2" si="115">IF(DJ5=DI5,DI2+1,1)</f>
        <v>21</v>
      </c>
      <c r="DK2" s="1">
        <f t="shared" ref="DK2" si="116">IF(DK5=DJ5,DJ2+1,1)</f>
        <v>22</v>
      </c>
      <c r="DL2" s="1">
        <f t="shared" ref="DL2" si="117">IF(DL5=DK5,DK2+1,1)</f>
        <v>23</v>
      </c>
      <c r="DM2" s="1">
        <f t="shared" ref="DM2" si="118">IF(DM5=DL5,DL2+1,1)</f>
        <v>24</v>
      </c>
      <c r="DN2" s="1">
        <f t="shared" ref="DN2" si="119">IF(DN5=DM5,DM2+1,1)</f>
        <v>25</v>
      </c>
      <c r="DO2" s="1">
        <f t="shared" ref="DO2" si="120">IF(DO5=DN5,DN2+1,1)</f>
        <v>26</v>
      </c>
      <c r="DP2" s="1">
        <f t="shared" ref="DP2" si="121">IF(DP5=DO5,DO2+1,1)</f>
        <v>27</v>
      </c>
      <c r="DQ2" s="1">
        <f t="shared" ref="DQ2" si="122">IF(DQ5=DP5,DP2+1,1)</f>
        <v>28</v>
      </c>
      <c r="DR2" s="1">
        <f t="shared" ref="DR2" si="123">IF(DR5=DQ5,DQ2+1,1)</f>
        <v>29</v>
      </c>
      <c r="DS2" s="1">
        <f t="shared" ref="DS2" si="124">IF(DS5=DR5,DR2+1,1)</f>
        <v>30</v>
      </c>
      <c r="DT2" s="1">
        <f t="shared" ref="DT2" si="125">IF(DT5=DS5,DS2+1,1)</f>
        <v>31</v>
      </c>
      <c r="DU2" s="1">
        <f t="shared" ref="DU2" si="126">IF(DU5=DT5,DT2+1,1)</f>
        <v>32</v>
      </c>
      <c r="DV2" s="1">
        <f t="shared" ref="DV2" si="127">IF(DV5=DU5,DU2+1,1)</f>
        <v>1</v>
      </c>
      <c r="DW2" s="1">
        <f t="shared" ref="DW2" si="128">IF(DW5=DV5,DV2+1,1)</f>
        <v>2</v>
      </c>
      <c r="DX2" s="1">
        <f t="shared" ref="DX2" si="129">IF(DX5=DW5,DW2+1,1)</f>
        <v>3</v>
      </c>
      <c r="DY2" s="1">
        <f t="shared" ref="DY2" si="130">IF(DY5=DX5,DX2+1,1)</f>
        <v>1</v>
      </c>
      <c r="DZ2" s="1">
        <f t="shared" ref="DZ2" si="131">IF(DZ5=DY5,DY2+1,1)</f>
        <v>2</v>
      </c>
      <c r="EA2" s="1">
        <f t="shared" ref="EA2" si="132">IF(EA5=DZ5,DZ2+1,1)</f>
        <v>1</v>
      </c>
      <c r="EB2" s="1">
        <f t="shared" ref="EB2" si="133">IF(EB5=EA5,EA2+1,1)</f>
        <v>1</v>
      </c>
      <c r="EC2" s="1">
        <f t="shared" ref="EC2" si="134">IF(EC5=EB5,EB2+1,1)</f>
        <v>2</v>
      </c>
      <c r="ED2" s="1">
        <f t="shared" ref="ED2" si="135">IF(ED5=EC5,EC2+1,1)</f>
        <v>3</v>
      </c>
      <c r="EE2" s="1">
        <f t="shared" ref="EE2" si="136">IF(EE5=ED5,ED2+1,1)</f>
        <v>4</v>
      </c>
      <c r="EF2" s="1">
        <f t="shared" ref="EF2" si="137">IF(EF5=EE5,EE2+1,1)</f>
        <v>1</v>
      </c>
      <c r="EG2" s="1">
        <f t="shared" ref="EG2" si="138">IF(EG5=EF5,EF2+1,1)</f>
        <v>2</v>
      </c>
    </row>
    <row r="3" spans="1:138">
      <c r="A3" s="20" t="s">
        <v>8</v>
      </c>
      <c r="B3" s="20"/>
      <c r="D3" s="1" t="s">
        <v>9</v>
      </c>
      <c r="E3" s="1" t="s">
        <v>9</v>
      </c>
      <c r="F3" s="1" t="s">
        <v>9</v>
      </c>
      <c r="G3" s="1" t="s">
        <v>9</v>
      </c>
      <c r="H3" s="1" t="s">
        <v>10</v>
      </c>
      <c r="I3" s="1" t="s">
        <v>10</v>
      </c>
      <c r="J3" s="1" t="s">
        <v>10</v>
      </c>
      <c r="K3" s="1" t="s">
        <v>10</v>
      </c>
      <c r="L3" s="1" t="s">
        <v>10</v>
      </c>
      <c r="M3" s="1" t="s">
        <v>10</v>
      </c>
      <c r="N3" s="1" t="s">
        <v>10</v>
      </c>
      <c r="O3" s="1" t="s">
        <v>10</v>
      </c>
      <c r="P3" s="1" t="s">
        <v>10</v>
      </c>
      <c r="Q3" s="1" t="s">
        <v>10</v>
      </c>
      <c r="R3" s="1" t="s">
        <v>10</v>
      </c>
      <c r="S3" s="1" t="s">
        <v>10</v>
      </c>
      <c r="T3" s="1" t="s">
        <v>10</v>
      </c>
      <c r="U3" s="1" t="s">
        <v>10</v>
      </c>
      <c r="V3" s="1" t="s">
        <v>10</v>
      </c>
      <c r="W3" s="1" t="s">
        <v>10</v>
      </c>
      <c r="X3" s="1" t="s">
        <v>10</v>
      </c>
      <c r="Y3" s="1" t="s">
        <v>10</v>
      </c>
      <c r="Z3" s="1" t="s">
        <v>10</v>
      </c>
      <c r="AA3" s="1" t="s">
        <v>10</v>
      </c>
      <c r="AB3" s="1" t="s">
        <v>10</v>
      </c>
      <c r="AC3" s="1" t="s">
        <v>10</v>
      </c>
      <c r="AD3" s="1" t="s">
        <v>10</v>
      </c>
      <c r="AE3" s="1" t="s">
        <v>10</v>
      </c>
      <c r="AF3" s="1" t="s">
        <v>11</v>
      </c>
      <c r="AG3" s="1" t="s">
        <v>12</v>
      </c>
      <c r="AH3" s="1" t="s">
        <v>12</v>
      </c>
      <c r="AI3" s="1" t="s">
        <v>12</v>
      </c>
      <c r="AJ3" s="1" t="s">
        <v>12</v>
      </c>
      <c r="AK3" s="1" t="s">
        <v>13</v>
      </c>
      <c r="AL3" s="1" t="s">
        <v>13</v>
      </c>
      <c r="AM3" s="1" t="s">
        <v>13</v>
      </c>
      <c r="AN3" s="1" t="s">
        <v>13</v>
      </c>
      <c r="AO3" s="1" t="s">
        <v>14</v>
      </c>
      <c r="AP3" s="1" t="s">
        <v>14</v>
      </c>
      <c r="AQ3" s="1" t="s">
        <v>14</v>
      </c>
      <c r="AR3" s="19" t="s">
        <v>15</v>
      </c>
      <c r="AS3" s="19" t="str">
        <f t="shared" ref="AS3:AW8" si="139">AR3</f>
        <v xml:space="preserve">O’Donoghue, E.J., and J.B. Whitaker. </v>
      </c>
      <c r="AT3" s="19" t="str">
        <f t="shared" si="139"/>
        <v xml:space="preserve">O’Donoghue, E.J., and J.B. Whitaker. </v>
      </c>
      <c r="AU3" s="19" t="str">
        <f t="shared" si="139"/>
        <v xml:space="preserve">O’Donoghue, E.J., and J.B. Whitaker. </v>
      </c>
      <c r="AV3" s="19" t="str">
        <f t="shared" si="139"/>
        <v xml:space="preserve">O’Donoghue, E.J., and J.B. Whitaker. </v>
      </c>
      <c r="AW3" s="19" t="str">
        <f t="shared" si="139"/>
        <v xml:space="preserve">O’Donoghue, E.J., and J.B. Whitaker. </v>
      </c>
      <c r="AX3" s="1" t="s">
        <v>16</v>
      </c>
      <c r="AY3" s="1" t="str">
        <f>AX3</f>
        <v xml:space="preserve">Weber,  J. G., and N. Key </v>
      </c>
      <c r="AZ3" s="1" t="str">
        <f>AY3</f>
        <v xml:space="preserve">Weber,  J. G., and N. Key </v>
      </c>
      <c r="BA3" s="1" t="str">
        <f>AZ3</f>
        <v xml:space="preserve">Weber,  J. G., and N. Key </v>
      </c>
      <c r="BB3" s="1" t="s">
        <v>17</v>
      </c>
      <c r="BC3" s="1" t="s">
        <v>18</v>
      </c>
      <c r="BD3" s="1" t="s">
        <v>18</v>
      </c>
      <c r="BE3" s="1" t="s">
        <v>18</v>
      </c>
      <c r="BF3" s="1" t="s">
        <v>18</v>
      </c>
      <c r="BG3" s="1" t="s">
        <v>18</v>
      </c>
      <c r="BH3" s="1" t="s">
        <v>18</v>
      </c>
      <c r="BI3" s="1" t="s">
        <v>18</v>
      </c>
      <c r="BJ3" s="1" t="s">
        <v>18</v>
      </c>
      <c r="BK3" s="1" t="s">
        <v>18</v>
      </c>
      <c r="BL3" s="1" t="s">
        <v>18</v>
      </c>
      <c r="BM3" s="1" t="s">
        <v>18</v>
      </c>
      <c r="BN3" s="1" t="s">
        <v>18</v>
      </c>
      <c r="BO3" s="1" t="s">
        <v>18</v>
      </c>
      <c r="BP3" s="1" t="s">
        <v>18</v>
      </c>
      <c r="BQ3" s="1" t="s">
        <v>18</v>
      </c>
      <c r="BR3" s="1" t="s">
        <v>18</v>
      </c>
      <c r="BS3" s="1" t="s">
        <v>19</v>
      </c>
      <c r="BT3" s="1" t="s">
        <v>19</v>
      </c>
      <c r="BU3" s="1" t="s">
        <v>19</v>
      </c>
      <c r="BV3" s="1" t="s">
        <v>19</v>
      </c>
      <c r="BW3" s="1" t="s">
        <v>19</v>
      </c>
      <c r="BX3" s="1" t="s">
        <v>19</v>
      </c>
      <c r="BY3" s="1" t="s">
        <v>20</v>
      </c>
      <c r="BZ3" s="1" t="s">
        <v>20</v>
      </c>
      <c r="CA3" s="19" t="s">
        <v>21</v>
      </c>
      <c r="CB3" s="19" t="s">
        <v>21</v>
      </c>
      <c r="CC3" s="19" t="s">
        <v>21</v>
      </c>
      <c r="CD3" s="19" t="s">
        <v>21</v>
      </c>
      <c r="CE3" s="1" t="s">
        <v>22</v>
      </c>
      <c r="CF3" s="1" t="s">
        <v>22</v>
      </c>
      <c r="CG3" s="1" t="s">
        <v>22</v>
      </c>
      <c r="CH3" s="1" t="s">
        <v>208</v>
      </c>
      <c r="CI3" s="1" t="s">
        <v>208</v>
      </c>
      <c r="CJ3" s="1" t="s">
        <v>208</v>
      </c>
      <c r="CK3" s="1" t="s">
        <v>208</v>
      </c>
      <c r="CL3" s="1" t="s">
        <v>208</v>
      </c>
      <c r="CM3" s="1" t="s">
        <v>208</v>
      </c>
      <c r="CN3" s="1" t="s">
        <v>208</v>
      </c>
      <c r="CO3" s="1" t="s">
        <v>208</v>
      </c>
      <c r="CP3" s="39" t="s">
        <v>262</v>
      </c>
      <c r="CQ3" s="39" t="s">
        <v>262</v>
      </c>
      <c r="CR3" s="39" t="s">
        <v>262</v>
      </c>
      <c r="CS3" s="39" t="s">
        <v>262</v>
      </c>
      <c r="CT3" s="39" t="s">
        <v>262</v>
      </c>
      <c r="CU3" s="39" t="s">
        <v>262</v>
      </c>
      <c r="CV3" s="39" t="s">
        <v>262</v>
      </c>
      <c r="CW3" s="39" t="s">
        <v>262</v>
      </c>
      <c r="CX3" s="39" t="s">
        <v>262</v>
      </c>
      <c r="CY3" s="39" t="s">
        <v>262</v>
      </c>
      <c r="CZ3" s="39" t="s">
        <v>262</v>
      </c>
      <c r="DA3" s="39" t="s">
        <v>262</v>
      </c>
      <c r="DB3" s="39" t="s">
        <v>262</v>
      </c>
      <c r="DC3" s="39" t="s">
        <v>262</v>
      </c>
      <c r="DD3" s="39" t="s">
        <v>262</v>
      </c>
      <c r="DE3" s="39" t="s">
        <v>262</v>
      </c>
      <c r="DF3" s="39" t="s">
        <v>262</v>
      </c>
      <c r="DG3" s="39" t="s">
        <v>262</v>
      </c>
      <c r="DH3" s="39" t="s">
        <v>262</v>
      </c>
      <c r="DI3" s="39" t="s">
        <v>262</v>
      </c>
      <c r="DJ3" s="39" t="s">
        <v>262</v>
      </c>
      <c r="DK3" s="39" t="s">
        <v>262</v>
      </c>
      <c r="DL3" s="39" t="s">
        <v>262</v>
      </c>
      <c r="DM3" s="39" t="s">
        <v>262</v>
      </c>
      <c r="DN3" s="39" t="s">
        <v>262</v>
      </c>
      <c r="DO3" s="39" t="s">
        <v>262</v>
      </c>
      <c r="DP3" s="39" t="s">
        <v>262</v>
      </c>
      <c r="DQ3" s="39" t="s">
        <v>262</v>
      </c>
      <c r="DR3" s="39" t="s">
        <v>262</v>
      </c>
      <c r="DS3" s="39" t="s">
        <v>262</v>
      </c>
      <c r="DT3" s="39" t="s">
        <v>262</v>
      </c>
      <c r="DU3" s="39" t="s">
        <v>262</v>
      </c>
      <c r="DV3" s="57" t="s">
        <v>277</v>
      </c>
      <c r="DW3" s="57" t="s">
        <v>277</v>
      </c>
      <c r="DX3" s="57" t="s">
        <v>277</v>
      </c>
      <c r="DY3" s="57" t="s">
        <v>277</v>
      </c>
      <c r="DZ3" s="57" t="s">
        <v>277</v>
      </c>
      <c r="EA3" s="20" t="s">
        <v>284</v>
      </c>
      <c r="EB3" s="1" t="s">
        <v>311</v>
      </c>
      <c r="EC3" s="1" t="str">
        <f t="shared" ref="EC3:EE8" si="140">EB3</f>
        <v>Chambers, R.G., and D. C. Voica</v>
      </c>
      <c r="ED3" s="1" t="str">
        <f t="shared" si="140"/>
        <v>Chambers, R.G., and D. C. Voica</v>
      </c>
      <c r="EE3" s="1" t="str">
        <f t="shared" si="140"/>
        <v>Chambers, R.G., and D. C. Voica</v>
      </c>
      <c r="EF3" s="76" t="s">
        <v>333</v>
      </c>
      <c r="EG3" s="76" t="str">
        <f>EF3</f>
        <v xml:space="preserve">Roe, T., Somwaru, A., and Diao, X. </v>
      </c>
    </row>
    <row r="4" spans="1:138">
      <c r="A4" s="21" t="s">
        <v>23</v>
      </c>
      <c r="B4" s="20"/>
      <c r="D4" s="1">
        <v>1998</v>
      </c>
      <c r="E4" s="1">
        <v>1998</v>
      </c>
      <c r="F4" s="1">
        <v>1998</v>
      </c>
      <c r="G4" s="1">
        <v>1998</v>
      </c>
      <c r="H4" s="1">
        <v>2004</v>
      </c>
      <c r="I4" s="1">
        <v>2004</v>
      </c>
      <c r="J4" s="1">
        <v>2004</v>
      </c>
      <c r="K4" s="1">
        <v>2004</v>
      </c>
      <c r="L4" s="1">
        <v>2004</v>
      </c>
      <c r="M4" s="1">
        <v>2004</v>
      </c>
      <c r="N4" s="1">
        <v>2004</v>
      </c>
      <c r="O4" s="1">
        <v>2004</v>
      </c>
      <c r="P4" s="1">
        <v>2004</v>
      </c>
      <c r="Q4" s="1">
        <v>2004</v>
      </c>
      <c r="R4" s="1">
        <v>2004</v>
      </c>
      <c r="S4" s="1">
        <v>2004</v>
      </c>
      <c r="T4" s="1">
        <v>2004</v>
      </c>
      <c r="U4" s="1">
        <v>2004</v>
      </c>
      <c r="V4" s="1">
        <v>2004</v>
      </c>
      <c r="W4" s="1">
        <v>2004</v>
      </c>
      <c r="X4" s="1">
        <v>2004</v>
      </c>
      <c r="Y4" s="1">
        <v>2004</v>
      </c>
      <c r="Z4" s="1">
        <v>2004</v>
      </c>
      <c r="AA4" s="1">
        <v>2004</v>
      </c>
      <c r="AB4" s="1">
        <v>2004</v>
      </c>
      <c r="AC4" s="1">
        <v>2004</v>
      </c>
      <c r="AD4" s="1">
        <v>2004</v>
      </c>
      <c r="AE4" s="1">
        <v>2004</v>
      </c>
      <c r="AF4" s="1">
        <v>2005</v>
      </c>
      <c r="AG4" s="1">
        <v>2006</v>
      </c>
      <c r="AH4" s="1">
        <f>AG4</f>
        <v>2006</v>
      </c>
      <c r="AI4" s="1">
        <v>2003</v>
      </c>
      <c r="AJ4" s="1">
        <f>AI4</f>
        <v>2003</v>
      </c>
      <c r="AK4" s="1">
        <v>2010</v>
      </c>
      <c r="AL4" s="1">
        <v>2010</v>
      </c>
      <c r="AM4" s="1">
        <v>2010</v>
      </c>
      <c r="AN4" s="1">
        <v>2010</v>
      </c>
      <c r="AO4" s="1">
        <v>2008</v>
      </c>
      <c r="AP4" s="1">
        <v>2008</v>
      </c>
      <c r="AQ4" s="1">
        <v>2008</v>
      </c>
      <c r="AR4" s="1">
        <v>2010</v>
      </c>
      <c r="AS4" s="19">
        <f t="shared" si="139"/>
        <v>2010</v>
      </c>
      <c r="AT4" s="19">
        <f t="shared" si="139"/>
        <v>2010</v>
      </c>
      <c r="AU4" s="19">
        <f t="shared" si="139"/>
        <v>2010</v>
      </c>
      <c r="AV4" s="19">
        <f t="shared" si="139"/>
        <v>2010</v>
      </c>
      <c r="AW4" s="19">
        <f t="shared" si="139"/>
        <v>2010</v>
      </c>
      <c r="AX4" s="1">
        <v>2012</v>
      </c>
      <c r="AY4" s="1">
        <v>2012</v>
      </c>
      <c r="AZ4" s="1">
        <v>2012</v>
      </c>
      <c r="BA4" s="1">
        <v>2012</v>
      </c>
      <c r="BB4" s="1">
        <v>2005</v>
      </c>
      <c r="BC4" s="1">
        <v>2014</v>
      </c>
      <c r="BD4" s="1">
        <v>2014</v>
      </c>
      <c r="BE4" s="1">
        <v>2014</v>
      </c>
      <c r="BF4" s="1">
        <v>2014</v>
      </c>
      <c r="BG4" s="1">
        <v>2014</v>
      </c>
      <c r="BH4" s="1">
        <v>2014</v>
      </c>
      <c r="BI4" s="1">
        <v>2014</v>
      </c>
      <c r="BJ4" s="1">
        <v>2014</v>
      </c>
      <c r="BK4" s="1">
        <v>2014</v>
      </c>
      <c r="BL4" s="1">
        <v>2014</v>
      </c>
      <c r="BM4" s="1">
        <v>2014</v>
      </c>
      <c r="BN4" s="1">
        <v>2014</v>
      </c>
      <c r="BO4" s="1">
        <v>2014</v>
      </c>
      <c r="BP4" s="1">
        <v>2014</v>
      </c>
      <c r="BQ4" s="1">
        <v>2014</v>
      </c>
      <c r="BR4" s="1">
        <v>2014</v>
      </c>
      <c r="BS4" s="1">
        <v>2014</v>
      </c>
      <c r="BT4" s="1">
        <v>2014</v>
      </c>
      <c r="BU4" s="1">
        <v>2014</v>
      </c>
      <c r="BV4" s="1">
        <v>2014</v>
      </c>
      <c r="BW4" s="1">
        <v>2014</v>
      </c>
      <c r="BX4" s="1">
        <v>2014</v>
      </c>
      <c r="BY4" s="1">
        <v>2008</v>
      </c>
      <c r="BZ4" s="1">
        <v>2008</v>
      </c>
      <c r="CA4" s="1">
        <v>2018</v>
      </c>
      <c r="CB4" s="1">
        <v>2018</v>
      </c>
      <c r="CC4" s="1">
        <v>2018</v>
      </c>
      <c r="CD4" s="1">
        <v>2018</v>
      </c>
      <c r="CE4" s="1">
        <v>2010</v>
      </c>
      <c r="CF4" s="1">
        <v>2010</v>
      </c>
      <c r="CG4" s="1">
        <v>2010</v>
      </c>
      <c r="CH4" s="1">
        <v>2004</v>
      </c>
      <c r="CI4" s="1">
        <v>2004</v>
      </c>
      <c r="CJ4" s="1">
        <v>2004</v>
      </c>
      <c r="CK4" s="1">
        <v>2004</v>
      </c>
      <c r="CL4" s="1">
        <v>2004</v>
      </c>
      <c r="CM4" s="1">
        <v>2004</v>
      </c>
      <c r="CN4" s="1">
        <v>2004</v>
      </c>
      <c r="CO4" s="1">
        <v>2004</v>
      </c>
      <c r="CP4" s="1">
        <v>2006</v>
      </c>
      <c r="CQ4" s="1">
        <v>2006</v>
      </c>
      <c r="CR4" s="1">
        <v>2006</v>
      </c>
      <c r="CS4" s="1">
        <v>2006</v>
      </c>
      <c r="CT4" s="1">
        <v>2006</v>
      </c>
      <c r="CU4" s="1">
        <v>2006</v>
      </c>
      <c r="CV4" s="1">
        <v>2006</v>
      </c>
      <c r="CW4" s="1">
        <v>2006</v>
      </c>
      <c r="CX4" s="1">
        <v>2006</v>
      </c>
      <c r="CY4" s="1">
        <v>2006</v>
      </c>
      <c r="CZ4" s="1">
        <v>2006</v>
      </c>
      <c r="DA4" s="1">
        <v>2006</v>
      </c>
      <c r="DB4" s="1">
        <v>2006</v>
      </c>
      <c r="DC4" s="1">
        <v>2006</v>
      </c>
      <c r="DD4" s="1">
        <v>2006</v>
      </c>
      <c r="DE4" s="1">
        <v>2006</v>
      </c>
      <c r="DF4" s="1">
        <v>2006</v>
      </c>
      <c r="DG4" s="1">
        <v>2006</v>
      </c>
      <c r="DH4" s="1">
        <v>2006</v>
      </c>
      <c r="DI4" s="1">
        <v>2006</v>
      </c>
      <c r="DJ4" s="1">
        <v>2006</v>
      </c>
      <c r="DK4" s="1">
        <v>2006</v>
      </c>
      <c r="DL4" s="1">
        <v>2006</v>
      </c>
      <c r="DM4" s="1">
        <v>2006</v>
      </c>
      <c r="DN4" s="1">
        <v>2006</v>
      </c>
      <c r="DO4" s="1">
        <v>2006</v>
      </c>
      <c r="DP4" s="1">
        <v>2006</v>
      </c>
      <c r="DQ4" s="1">
        <v>2006</v>
      </c>
      <c r="DR4" s="1">
        <v>2006</v>
      </c>
      <c r="DS4" s="1">
        <v>2006</v>
      </c>
      <c r="DT4" s="1">
        <v>2006</v>
      </c>
      <c r="DU4" s="1">
        <v>2006</v>
      </c>
      <c r="DV4" s="1">
        <v>2001</v>
      </c>
      <c r="DW4" s="1">
        <v>2001</v>
      </c>
      <c r="DX4" s="1">
        <v>2001</v>
      </c>
      <c r="DY4" s="1">
        <v>2003</v>
      </c>
      <c r="DZ4" s="1">
        <v>2003</v>
      </c>
      <c r="EA4" s="20">
        <v>2000</v>
      </c>
      <c r="EB4" s="1">
        <v>2017</v>
      </c>
      <c r="EC4" s="1">
        <f t="shared" si="140"/>
        <v>2017</v>
      </c>
      <c r="ED4" s="1">
        <f t="shared" si="140"/>
        <v>2017</v>
      </c>
      <c r="EE4" s="1">
        <f t="shared" si="140"/>
        <v>2017</v>
      </c>
      <c r="EF4" s="1">
        <v>2003</v>
      </c>
      <c r="EG4" s="1">
        <f>EF4</f>
        <v>2003</v>
      </c>
    </row>
    <row r="5" spans="1:138" s="4" customFormat="1">
      <c r="A5" s="20" t="s">
        <v>24</v>
      </c>
      <c r="B5" s="20"/>
      <c r="D5" s="4" t="s">
        <v>25</v>
      </c>
      <c r="E5" s="4" t="s">
        <v>25</v>
      </c>
      <c r="F5" s="4" t="s">
        <v>25</v>
      </c>
      <c r="G5" s="4" t="s">
        <v>25</v>
      </c>
      <c r="H5" s="4" t="s">
        <v>26</v>
      </c>
      <c r="I5" s="4" t="s">
        <v>26</v>
      </c>
      <c r="J5" s="4" t="s">
        <v>26</v>
      </c>
      <c r="K5" s="4" t="s">
        <v>26</v>
      </c>
      <c r="L5" s="4" t="s">
        <v>26</v>
      </c>
      <c r="M5" s="4" t="s">
        <v>26</v>
      </c>
      <c r="N5" s="4" t="s">
        <v>26</v>
      </c>
      <c r="O5" s="4" t="s">
        <v>26</v>
      </c>
      <c r="P5" s="4" t="s">
        <v>26</v>
      </c>
      <c r="Q5" s="4" t="s">
        <v>26</v>
      </c>
      <c r="R5" s="4" t="s">
        <v>26</v>
      </c>
      <c r="S5" s="4" t="s">
        <v>26</v>
      </c>
      <c r="T5" s="4" t="s">
        <v>26</v>
      </c>
      <c r="U5" s="4" t="s">
        <v>26</v>
      </c>
      <c r="V5" s="4" t="s">
        <v>26</v>
      </c>
      <c r="W5" s="4" t="s">
        <v>26</v>
      </c>
      <c r="X5" s="4" t="s">
        <v>26</v>
      </c>
      <c r="Y5" s="4" t="s">
        <v>26</v>
      </c>
      <c r="Z5" s="4" t="s">
        <v>26</v>
      </c>
      <c r="AA5" s="4" t="s">
        <v>26</v>
      </c>
      <c r="AB5" s="4" t="s">
        <v>26</v>
      </c>
      <c r="AC5" s="4" t="s">
        <v>26</v>
      </c>
      <c r="AD5" s="4" t="s">
        <v>26</v>
      </c>
      <c r="AE5" s="4" t="s">
        <v>26</v>
      </c>
      <c r="AF5" s="4" t="s">
        <v>27</v>
      </c>
      <c r="AG5" s="4" t="s">
        <v>28</v>
      </c>
      <c r="AH5" s="1" t="str">
        <f>AG5</f>
        <v>Are 'Decoupled' Farm Program Payments Really Decoupled? An Empirical Evaluation</v>
      </c>
      <c r="AI5" s="4" t="s">
        <v>316</v>
      </c>
      <c r="AJ5" s="4" t="s">
        <v>316</v>
      </c>
      <c r="AK5" s="39" t="s">
        <v>224</v>
      </c>
      <c r="AL5" s="39" t="s">
        <v>224</v>
      </c>
      <c r="AM5" s="39" t="s">
        <v>224</v>
      </c>
      <c r="AN5" s="39" t="s">
        <v>224</v>
      </c>
      <c r="AO5" s="4" t="s">
        <v>29</v>
      </c>
      <c r="AP5" s="1" t="s">
        <v>29</v>
      </c>
      <c r="AQ5" s="1" t="s">
        <v>29</v>
      </c>
      <c r="AR5" s="1" t="s">
        <v>30</v>
      </c>
      <c r="AS5" s="19" t="str">
        <f t="shared" si="139"/>
        <v>Do direct payments distort producers’ decisions? An examination of the Farm Security and Rural Investment Act of 2002</v>
      </c>
      <c r="AT5" s="19" t="str">
        <f t="shared" si="139"/>
        <v>Do direct payments distort producers’ decisions? An examination of the Farm Security and Rural Investment Act of 2002</v>
      </c>
      <c r="AU5" s="19" t="str">
        <f t="shared" si="139"/>
        <v>Do direct payments distort producers’ decisions? An examination of the Farm Security and Rural Investment Act of 2002</v>
      </c>
      <c r="AV5" s="19" t="str">
        <f t="shared" si="139"/>
        <v>Do direct payments distort producers’ decisions? An examination of the Farm Security and Rural Investment Act of 2002</v>
      </c>
      <c r="AW5" s="19" t="str">
        <f t="shared" si="139"/>
        <v>Do direct payments distort producers’ decisions? An examination of the Farm Security and Rural Investment Act of 2002</v>
      </c>
      <c r="AX5" s="4" t="s">
        <v>31</v>
      </c>
      <c r="AY5" s="4" t="s">
        <v>31</v>
      </c>
      <c r="AZ5" s="4" t="s">
        <v>31</v>
      </c>
      <c r="BA5" s="4" t="s">
        <v>31</v>
      </c>
      <c r="BB5" s="4" t="s">
        <v>32</v>
      </c>
      <c r="BC5" s="4" t="s">
        <v>33</v>
      </c>
      <c r="BD5" s="4" t="s">
        <v>33</v>
      </c>
      <c r="BE5" s="4" t="s">
        <v>33</v>
      </c>
      <c r="BF5" s="4" t="s">
        <v>33</v>
      </c>
      <c r="BG5" s="4" t="s">
        <v>33</v>
      </c>
      <c r="BH5" s="4" t="s">
        <v>33</v>
      </c>
      <c r="BI5" s="4" t="s">
        <v>33</v>
      </c>
      <c r="BJ5" s="4" t="s">
        <v>33</v>
      </c>
      <c r="BK5" s="4" t="s">
        <v>33</v>
      </c>
      <c r="BL5" s="4" t="s">
        <v>33</v>
      </c>
      <c r="BM5" s="4" t="s">
        <v>33</v>
      </c>
      <c r="BN5" s="4" t="s">
        <v>33</v>
      </c>
      <c r="BO5" s="4" t="s">
        <v>33</v>
      </c>
      <c r="BP5" s="4" t="s">
        <v>33</v>
      </c>
      <c r="BQ5" s="4" t="s">
        <v>33</v>
      </c>
      <c r="BR5" s="4" t="s">
        <v>33</v>
      </c>
      <c r="BS5" s="1" t="s">
        <v>34</v>
      </c>
      <c r="BT5" s="1" t="s">
        <v>34</v>
      </c>
      <c r="BU5" s="1" t="s">
        <v>34</v>
      </c>
      <c r="BV5" s="1" t="s">
        <v>34</v>
      </c>
      <c r="BW5" s="1" t="s">
        <v>34</v>
      </c>
      <c r="BX5" s="1" t="s">
        <v>34</v>
      </c>
      <c r="BY5" s="37" t="s">
        <v>35</v>
      </c>
      <c r="BZ5" s="37" t="s">
        <v>35</v>
      </c>
      <c r="CA5" s="4" t="s">
        <v>36</v>
      </c>
      <c r="CB5" s="4" t="s">
        <v>36</v>
      </c>
      <c r="CC5" s="4" t="s">
        <v>36</v>
      </c>
      <c r="CD5" s="4" t="s">
        <v>36</v>
      </c>
      <c r="CE5" s="4" t="s">
        <v>37</v>
      </c>
      <c r="CF5" s="4" t="s">
        <v>37</v>
      </c>
      <c r="CG5" s="4" t="s">
        <v>37</v>
      </c>
      <c r="CH5" s="4" t="s">
        <v>207</v>
      </c>
      <c r="CI5" s="4" t="s">
        <v>207</v>
      </c>
      <c r="CJ5" s="4" t="s">
        <v>207</v>
      </c>
      <c r="CK5" s="4" t="s">
        <v>207</v>
      </c>
      <c r="CL5" s="4" t="s">
        <v>207</v>
      </c>
      <c r="CM5" s="4" t="s">
        <v>207</v>
      </c>
      <c r="CN5" s="4" t="s">
        <v>207</v>
      </c>
      <c r="CO5" s="4" t="s">
        <v>207</v>
      </c>
      <c r="CP5" s="4" t="s">
        <v>263</v>
      </c>
      <c r="CQ5" s="4" t="s">
        <v>263</v>
      </c>
      <c r="CR5" s="4" t="s">
        <v>263</v>
      </c>
      <c r="CS5" s="4" t="s">
        <v>263</v>
      </c>
      <c r="CT5" s="4" t="s">
        <v>263</v>
      </c>
      <c r="CU5" s="4" t="s">
        <v>263</v>
      </c>
      <c r="CV5" s="4" t="s">
        <v>263</v>
      </c>
      <c r="CW5" s="4" t="s">
        <v>263</v>
      </c>
      <c r="CX5" s="4" t="s">
        <v>263</v>
      </c>
      <c r="CY5" s="4" t="s">
        <v>263</v>
      </c>
      <c r="CZ5" s="4" t="s">
        <v>263</v>
      </c>
      <c r="DA5" s="4" t="s">
        <v>263</v>
      </c>
      <c r="DB5" s="4" t="s">
        <v>263</v>
      </c>
      <c r="DC5" s="4" t="s">
        <v>263</v>
      </c>
      <c r="DD5" s="4" t="s">
        <v>263</v>
      </c>
      <c r="DE5" s="4" t="s">
        <v>263</v>
      </c>
      <c r="DF5" s="4" t="s">
        <v>263</v>
      </c>
      <c r="DG5" s="4" t="s">
        <v>263</v>
      </c>
      <c r="DH5" s="4" t="s">
        <v>263</v>
      </c>
      <c r="DI5" s="4" t="s">
        <v>263</v>
      </c>
      <c r="DJ5" s="4" t="s">
        <v>263</v>
      </c>
      <c r="DK5" s="4" t="s">
        <v>263</v>
      </c>
      <c r="DL5" s="4" t="s">
        <v>263</v>
      </c>
      <c r="DM5" s="4" t="s">
        <v>263</v>
      </c>
      <c r="DN5" s="4" t="s">
        <v>263</v>
      </c>
      <c r="DO5" s="4" t="s">
        <v>263</v>
      </c>
      <c r="DP5" s="4" t="s">
        <v>263</v>
      </c>
      <c r="DQ5" s="4" t="s">
        <v>263</v>
      </c>
      <c r="DR5" s="4" t="s">
        <v>263</v>
      </c>
      <c r="DS5" s="4" t="s">
        <v>263</v>
      </c>
      <c r="DT5" s="4" t="s">
        <v>263</v>
      </c>
      <c r="DU5" s="4" t="s">
        <v>263</v>
      </c>
      <c r="DV5" s="4" t="s">
        <v>278</v>
      </c>
      <c r="DW5" s="4" t="s">
        <v>278</v>
      </c>
      <c r="DX5" s="4" t="s">
        <v>278</v>
      </c>
      <c r="DY5" s="4" t="s">
        <v>289</v>
      </c>
      <c r="DZ5" s="4" t="s">
        <v>289</v>
      </c>
      <c r="EA5" s="1" t="s">
        <v>283</v>
      </c>
      <c r="EB5" s="4" t="s">
        <v>312</v>
      </c>
      <c r="EC5" s="1" t="str">
        <f t="shared" si="140"/>
        <v>"Decoupled" Farm Program Payments Are Really Decoupled: The Theory</v>
      </c>
      <c r="ED5" s="1" t="str">
        <f t="shared" si="140"/>
        <v>"Decoupled" Farm Program Payments Are Really Decoupled: The Theory</v>
      </c>
      <c r="EE5" s="1" t="str">
        <f t="shared" si="140"/>
        <v>"Decoupled" Farm Program Payments Are Really Decoupled: The Theory</v>
      </c>
      <c r="EF5" s="4" t="s">
        <v>334</v>
      </c>
      <c r="EG5" s="4" t="str">
        <f>EF5</f>
        <v xml:space="preserve">Do direct payments have intertemporal effects on U.S. agriculture? </v>
      </c>
      <c r="EH5" s="1"/>
    </row>
    <row r="6" spans="1:138">
      <c r="A6" s="20" t="s">
        <v>38</v>
      </c>
      <c r="B6" s="20"/>
      <c r="D6" s="1" t="s">
        <v>39</v>
      </c>
      <c r="E6" s="1" t="s">
        <v>39</v>
      </c>
      <c r="F6" s="1" t="s">
        <v>39</v>
      </c>
      <c r="G6" s="1" t="s">
        <v>39</v>
      </c>
      <c r="H6" s="1" t="s">
        <v>40</v>
      </c>
      <c r="I6" s="1" t="s">
        <v>40</v>
      </c>
      <c r="J6" s="1" t="s">
        <v>40</v>
      </c>
      <c r="K6" s="1" t="s">
        <v>40</v>
      </c>
      <c r="L6" s="1" t="s">
        <v>40</v>
      </c>
      <c r="M6" s="1" t="s">
        <v>40</v>
      </c>
      <c r="N6" s="1" t="s">
        <v>40</v>
      </c>
      <c r="O6" s="1" t="s">
        <v>40</v>
      </c>
      <c r="P6" s="1" t="s">
        <v>40</v>
      </c>
      <c r="Q6" s="1" t="s">
        <v>40</v>
      </c>
      <c r="R6" s="1" t="s">
        <v>40</v>
      </c>
      <c r="S6" s="1" t="s">
        <v>40</v>
      </c>
      <c r="T6" s="1" t="s">
        <v>40</v>
      </c>
      <c r="U6" s="1" t="s">
        <v>40</v>
      </c>
      <c r="V6" s="1" t="s">
        <v>40</v>
      </c>
      <c r="W6" s="1" t="s">
        <v>40</v>
      </c>
      <c r="X6" s="1" t="s">
        <v>40</v>
      </c>
      <c r="Y6" s="1" t="s">
        <v>40</v>
      </c>
      <c r="Z6" s="1" t="s">
        <v>40</v>
      </c>
      <c r="AA6" s="1" t="s">
        <v>40</v>
      </c>
      <c r="AB6" s="1" t="s">
        <v>40</v>
      </c>
      <c r="AC6" s="1" t="s">
        <v>40</v>
      </c>
      <c r="AD6" s="1" t="s">
        <v>40</v>
      </c>
      <c r="AE6" s="1" t="s">
        <v>40</v>
      </c>
      <c r="AF6" s="1" t="s">
        <v>41</v>
      </c>
      <c r="AG6" s="1" t="s">
        <v>42</v>
      </c>
      <c r="AH6" s="1" t="str">
        <f>AG6</f>
        <v>American Journal of Agricultural Economics :</v>
      </c>
      <c r="AI6" s="1" t="s">
        <v>317</v>
      </c>
      <c r="AJ6" s="1" t="s">
        <v>317</v>
      </c>
      <c r="AK6" s="1" t="s">
        <v>39</v>
      </c>
      <c r="AL6" s="1" t="s">
        <v>39</v>
      </c>
      <c r="AM6" s="1" t="s">
        <v>39</v>
      </c>
      <c r="AN6" s="1" t="s">
        <v>39</v>
      </c>
      <c r="AO6" s="1" t="s">
        <v>43</v>
      </c>
      <c r="AP6" s="1" t="s">
        <v>43</v>
      </c>
      <c r="AQ6" s="1" t="s">
        <v>43</v>
      </c>
      <c r="AR6" s="1" t="s">
        <v>44</v>
      </c>
      <c r="AS6" s="19" t="str">
        <f t="shared" si="139"/>
        <v>Applied Economic Perspectives and Policy</v>
      </c>
      <c r="AT6" s="19" t="str">
        <f t="shared" si="139"/>
        <v>Applied Economic Perspectives and Policy</v>
      </c>
      <c r="AU6" s="19" t="str">
        <f t="shared" si="139"/>
        <v>Applied Economic Perspectives and Policy</v>
      </c>
      <c r="AV6" s="19" t="str">
        <f t="shared" si="139"/>
        <v>Applied Economic Perspectives and Policy</v>
      </c>
      <c r="AW6" s="19" t="str">
        <f t="shared" si="139"/>
        <v>Applied Economic Perspectives and Policy</v>
      </c>
      <c r="AX6" s="1" t="s">
        <v>45</v>
      </c>
      <c r="AY6" s="1" t="s">
        <v>45</v>
      </c>
      <c r="AZ6" s="1" t="s">
        <v>45</v>
      </c>
      <c r="BA6" s="1" t="s">
        <v>45</v>
      </c>
      <c r="BB6" s="1" t="s">
        <v>45</v>
      </c>
      <c r="BC6" s="1" t="s">
        <v>45</v>
      </c>
      <c r="BD6" s="1" t="s">
        <v>45</v>
      </c>
      <c r="BE6" s="1" t="s">
        <v>45</v>
      </c>
      <c r="BF6" s="1" t="s">
        <v>45</v>
      </c>
      <c r="BG6" s="1" t="s">
        <v>45</v>
      </c>
      <c r="BH6" s="1" t="s">
        <v>45</v>
      </c>
      <c r="BI6" s="1" t="s">
        <v>45</v>
      </c>
      <c r="BJ6" s="1" t="s">
        <v>45</v>
      </c>
      <c r="BK6" s="1" t="s">
        <v>45</v>
      </c>
      <c r="BL6" s="1" t="s">
        <v>45</v>
      </c>
      <c r="BM6" s="1" t="s">
        <v>45</v>
      </c>
      <c r="BN6" s="1" t="s">
        <v>45</v>
      </c>
      <c r="BO6" s="1" t="s">
        <v>45</v>
      </c>
      <c r="BP6" s="1" t="s">
        <v>45</v>
      </c>
      <c r="BQ6" s="1" t="s">
        <v>45</v>
      </c>
      <c r="BR6" s="1" t="s">
        <v>45</v>
      </c>
      <c r="BS6" s="1" t="s">
        <v>46</v>
      </c>
      <c r="BT6" s="1" t="s">
        <v>46</v>
      </c>
      <c r="BU6" s="1" t="s">
        <v>46</v>
      </c>
      <c r="BV6" s="1" t="s">
        <v>46</v>
      </c>
      <c r="BW6" s="1" t="s">
        <v>46</v>
      </c>
      <c r="BX6" s="1" t="s">
        <v>46</v>
      </c>
      <c r="BY6" s="1" t="s">
        <v>47</v>
      </c>
      <c r="BZ6" s="1" t="s">
        <v>47</v>
      </c>
      <c r="CA6" s="1" t="s">
        <v>39</v>
      </c>
      <c r="CB6" s="1" t="s">
        <v>39</v>
      </c>
      <c r="CC6" s="1" t="s">
        <v>39</v>
      </c>
      <c r="CD6" s="1" t="s">
        <v>39</v>
      </c>
      <c r="CE6" s="1" t="s">
        <v>39</v>
      </c>
      <c r="CF6" s="1" t="s">
        <v>39</v>
      </c>
      <c r="CG6" s="1" t="s">
        <v>39</v>
      </c>
      <c r="CH6" s="1" t="s">
        <v>39</v>
      </c>
      <c r="CI6" s="1" t="s">
        <v>39</v>
      </c>
      <c r="CJ6" s="1" t="s">
        <v>39</v>
      </c>
      <c r="CK6" s="1" t="s">
        <v>39</v>
      </c>
      <c r="CL6" s="1" t="s">
        <v>39</v>
      </c>
      <c r="CM6" s="1" t="s">
        <v>39</v>
      </c>
      <c r="CN6" s="1" t="s">
        <v>39</v>
      </c>
      <c r="CO6" s="1" t="s">
        <v>39</v>
      </c>
      <c r="CP6" s="1" t="s">
        <v>39</v>
      </c>
      <c r="CQ6" s="1" t="s">
        <v>39</v>
      </c>
      <c r="CR6" s="1" t="s">
        <v>39</v>
      </c>
      <c r="CS6" s="1" t="s">
        <v>39</v>
      </c>
      <c r="CT6" s="1" t="s">
        <v>39</v>
      </c>
      <c r="CU6" s="1" t="s">
        <v>39</v>
      </c>
      <c r="CV6" s="1" t="s">
        <v>39</v>
      </c>
      <c r="CW6" s="1" t="s">
        <v>39</v>
      </c>
      <c r="CX6" s="1" t="s">
        <v>39</v>
      </c>
      <c r="CY6" s="1" t="s">
        <v>39</v>
      </c>
      <c r="CZ6" s="1" t="s">
        <v>39</v>
      </c>
      <c r="DA6" s="1" t="s">
        <v>39</v>
      </c>
      <c r="DB6" s="1" t="s">
        <v>39</v>
      </c>
      <c r="DC6" s="1" t="s">
        <v>39</v>
      </c>
      <c r="DD6" s="1" t="s">
        <v>39</v>
      </c>
      <c r="DE6" s="1" t="s">
        <v>39</v>
      </c>
      <c r="DF6" s="1" t="s">
        <v>39</v>
      </c>
      <c r="DG6" s="1" t="s">
        <v>39</v>
      </c>
      <c r="DH6" s="1" t="s">
        <v>39</v>
      </c>
      <c r="DI6" s="1" t="s">
        <v>39</v>
      </c>
      <c r="DJ6" s="1" t="s">
        <v>39</v>
      </c>
      <c r="DK6" s="1" t="s">
        <v>39</v>
      </c>
      <c r="DL6" s="1" t="s">
        <v>39</v>
      </c>
      <c r="DM6" s="1" t="s">
        <v>39</v>
      </c>
      <c r="DN6" s="1" t="s">
        <v>39</v>
      </c>
      <c r="DO6" s="1" t="s">
        <v>39</v>
      </c>
      <c r="DP6" s="1" t="s">
        <v>39</v>
      </c>
      <c r="DQ6" s="1" t="s">
        <v>39</v>
      </c>
      <c r="DR6" s="1" t="s">
        <v>39</v>
      </c>
      <c r="DS6" s="1" t="s">
        <v>39</v>
      </c>
      <c r="DT6" s="1" t="s">
        <v>39</v>
      </c>
      <c r="DU6" s="1" t="s">
        <v>39</v>
      </c>
      <c r="EA6" s="20" t="s">
        <v>285</v>
      </c>
      <c r="EB6" s="20" t="s">
        <v>285</v>
      </c>
      <c r="EC6" s="1" t="str">
        <f t="shared" si="140"/>
        <v xml:space="preserve">Amer. J. Agr. Econ. </v>
      </c>
      <c r="ED6" s="1" t="str">
        <f t="shared" si="140"/>
        <v xml:space="preserve">Amer. J. Agr. Econ. </v>
      </c>
      <c r="EE6" s="1" t="str">
        <f t="shared" si="140"/>
        <v xml:space="preserve">Amer. J. Agr. Econ. </v>
      </c>
      <c r="EF6" s="1" t="s">
        <v>335</v>
      </c>
      <c r="EG6" s="1" t="s">
        <v>335</v>
      </c>
    </row>
    <row r="7" spans="1:138">
      <c r="A7" s="20" t="s">
        <v>48</v>
      </c>
      <c r="B7" s="20"/>
      <c r="D7" s="1" t="s">
        <v>49</v>
      </c>
      <c r="E7" s="1" t="str">
        <f t="shared" ref="E7:G8" si="141">D7</f>
        <v>80(1)</v>
      </c>
      <c r="F7" s="1" t="str">
        <f t="shared" si="141"/>
        <v>80(1)</v>
      </c>
      <c r="G7" s="1" t="str">
        <f t="shared" si="141"/>
        <v>80(1)</v>
      </c>
      <c r="H7" s="1">
        <v>31</v>
      </c>
      <c r="I7" s="1">
        <f t="shared" ref="I7:J7" si="142">H7</f>
        <v>31</v>
      </c>
      <c r="J7" s="1">
        <f t="shared" si="142"/>
        <v>31</v>
      </c>
      <c r="K7" s="1">
        <f>J7</f>
        <v>31</v>
      </c>
      <c r="L7" s="1">
        <f t="shared" ref="L7:AE7" si="143">K7</f>
        <v>31</v>
      </c>
      <c r="M7" s="1">
        <f t="shared" si="143"/>
        <v>31</v>
      </c>
      <c r="N7" s="1">
        <f t="shared" si="143"/>
        <v>31</v>
      </c>
      <c r="O7" s="1">
        <f t="shared" si="143"/>
        <v>31</v>
      </c>
      <c r="P7" s="1">
        <f t="shared" si="143"/>
        <v>31</v>
      </c>
      <c r="Q7" s="1">
        <f t="shared" si="143"/>
        <v>31</v>
      </c>
      <c r="R7" s="1">
        <f t="shared" si="143"/>
        <v>31</v>
      </c>
      <c r="S7" s="1">
        <f t="shared" si="143"/>
        <v>31</v>
      </c>
      <c r="T7" s="1">
        <f t="shared" si="143"/>
        <v>31</v>
      </c>
      <c r="U7" s="1">
        <f t="shared" si="143"/>
        <v>31</v>
      </c>
      <c r="V7" s="1">
        <f t="shared" si="143"/>
        <v>31</v>
      </c>
      <c r="W7" s="1">
        <f t="shared" si="143"/>
        <v>31</v>
      </c>
      <c r="X7" s="1">
        <f t="shared" si="143"/>
        <v>31</v>
      </c>
      <c r="Y7" s="1">
        <f t="shared" si="143"/>
        <v>31</v>
      </c>
      <c r="Z7" s="1">
        <f t="shared" si="143"/>
        <v>31</v>
      </c>
      <c r="AA7" s="1">
        <f t="shared" si="143"/>
        <v>31</v>
      </c>
      <c r="AB7" s="1">
        <f t="shared" si="143"/>
        <v>31</v>
      </c>
      <c r="AC7" s="1">
        <f t="shared" si="143"/>
        <v>31</v>
      </c>
      <c r="AD7" s="1">
        <f t="shared" si="143"/>
        <v>31</v>
      </c>
      <c r="AE7" s="1">
        <f t="shared" si="143"/>
        <v>31</v>
      </c>
      <c r="AG7" s="1" t="s">
        <v>50</v>
      </c>
      <c r="AH7" s="1" t="str">
        <f>AG7</f>
        <v>88(1)</v>
      </c>
      <c r="AK7" s="1" t="s">
        <v>51</v>
      </c>
      <c r="AL7" s="1" t="s">
        <v>51</v>
      </c>
      <c r="AM7" s="1" t="s">
        <v>51</v>
      </c>
      <c r="AN7" s="1" t="s">
        <v>51</v>
      </c>
      <c r="AR7" s="1" t="s">
        <v>52</v>
      </c>
      <c r="AS7" s="19" t="str">
        <f t="shared" si="139"/>
        <v>32(1)</v>
      </c>
      <c r="AT7" s="19" t="str">
        <f t="shared" si="139"/>
        <v>32(1)</v>
      </c>
      <c r="AU7" s="19" t="str">
        <f t="shared" si="139"/>
        <v>32(1)</v>
      </c>
      <c r="AV7" s="19" t="str">
        <f t="shared" si="139"/>
        <v>32(1)</v>
      </c>
      <c r="AW7" s="19" t="str">
        <f t="shared" si="139"/>
        <v>32(1)</v>
      </c>
      <c r="AX7" s="1" t="s">
        <v>53</v>
      </c>
      <c r="AY7" s="1" t="s">
        <v>53</v>
      </c>
      <c r="AZ7" s="1" t="s">
        <v>53</v>
      </c>
      <c r="BA7" s="1" t="s">
        <v>53</v>
      </c>
      <c r="BB7" s="1" t="s">
        <v>54</v>
      </c>
      <c r="BC7" s="1" t="s">
        <v>55</v>
      </c>
      <c r="BD7" s="1" t="s">
        <v>55</v>
      </c>
      <c r="BE7" s="1" t="s">
        <v>55</v>
      </c>
      <c r="BF7" s="1" t="s">
        <v>55</v>
      </c>
      <c r="BG7" s="1" t="s">
        <v>55</v>
      </c>
      <c r="BH7" s="1" t="s">
        <v>55</v>
      </c>
      <c r="BI7" s="1" t="s">
        <v>55</v>
      </c>
      <c r="BJ7" s="1" t="s">
        <v>55</v>
      </c>
      <c r="BK7" s="1" t="s">
        <v>55</v>
      </c>
      <c r="BL7" s="1" t="s">
        <v>55</v>
      </c>
      <c r="BM7" s="1" t="s">
        <v>55</v>
      </c>
      <c r="BN7" s="1" t="s">
        <v>55</v>
      </c>
      <c r="BO7" s="1" t="s">
        <v>55</v>
      </c>
      <c r="BP7" s="1" t="s">
        <v>55</v>
      </c>
      <c r="BQ7" s="1" t="s">
        <v>55</v>
      </c>
      <c r="BR7" s="1" t="s">
        <v>55</v>
      </c>
      <c r="BS7" s="1" t="s">
        <v>56</v>
      </c>
      <c r="BT7" s="1" t="s">
        <v>56</v>
      </c>
      <c r="BU7" s="1" t="s">
        <v>56</v>
      </c>
      <c r="BV7" s="1" t="s">
        <v>56</v>
      </c>
      <c r="BW7" s="1" t="s">
        <v>56</v>
      </c>
      <c r="BX7" s="1" t="s">
        <v>56</v>
      </c>
      <c r="CA7" s="1" t="s">
        <v>57</v>
      </c>
      <c r="CB7" s="1" t="s">
        <v>57</v>
      </c>
      <c r="CC7" s="1" t="s">
        <v>57</v>
      </c>
      <c r="CD7" s="1" t="s">
        <v>57</v>
      </c>
      <c r="CE7" s="1" t="s">
        <v>51</v>
      </c>
      <c r="CF7" s="1" t="s">
        <v>51</v>
      </c>
      <c r="CG7" s="1" t="s">
        <v>51</v>
      </c>
      <c r="CH7" s="1" t="s">
        <v>209</v>
      </c>
      <c r="CI7" s="1" t="s">
        <v>209</v>
      </c>
      <c r="CJ7" s="1" t="s">
        <v>209</v>
      </c>
      <c r="CK7" s="1" t="s">
        <v>209</v>
      </c>
      <c r="CL7" s="1" t="s">
        <v>209</v>
      </c>
      <c r="CM7" s="1" t="s">
        <v>209</v>
      </c>
      <c r="CN7" s="1" t="s">
        <v>209</v>
      </c>
      <c r="CO7" s="1" t="s">
        <v>209</v>
      </c>
      <c r="CP7" s="1" t="s">
        <v>50</v>
      </c>
      <c r="CQ7" s="1" t="s">
        <v>50</v>
      </c>
      <c r="CR7" s="1" t="s">
        <v>50</v>
      </c>
      <c r="CS7" s="1" t="s">
        <v>50</v>
      </c>
      <c r="CT7" s="1" t="s">
        <v>50</v>
      </c>
      <c r="CU7" s="1" t="s">
        <v>50</v>
      </c>
      <c r="CV7" s="1" t="s">
        <v>50</v>
      </c>
      <c r="CW7" s="1" t="s">
        <v>50</v>
      </c>
      <c r="CX7" s="1" t="s">
        <v>50</v>
      </c>
      <c r="CY7" s="1" t="s">
        <v>50</v>
      </c>
      <c r="CZ7" s="1" t="s">
        <v>50</v>
      </c>
      <c r="DA7" s="1" t="s">
        <v>50</v>
      </c>
      <c r="DB7" s="1" t="s">
        <v>50</v>
      </c>
      <c r="DC7" s="1" t="s">
        <v>50</v>
      </c>
      <c r="DD7" s="1" t="s">
        <v>50</v>
      </c>
      <c r="DE7" s="1" t="s">
        <v>50</v>
      </c>
      <c r="DF7" s="1" t="s">
        <v>50</v>
      </c>
      <c r="DG7" s="1" t="s">
        <v>50</v>
      </c>
      <c r="DH7" s="1" t="s">
        <v>50</v>
      </c>
      <c r="DI7" s="1" t="s">
        <v>50</v>
      </c>
      <c r="DJ7" s="1" t="s">
        <v>50</v>
      </c>
      <c r="DK7" s="1" t="s">
        <v>50</v>
      </c>
      <c r="DL7" s="1" t="s">
        <v>50</v>
      </c>
      <c r="DM7" s="1" t="s">
        <v>50</v>
      </c>
      <c r="DN7" s="1" t="s">
        <v>50</v>
      </c>
      <c r="DO7" s="1" t="s">
        <v>50</v>
      </c>
      <c r="DP7" s="1" t="s">
        <v>50</v>
      </c>
      <c r="DQ7" s="1" t="s">
        <v>50</v>
      </c>
      <c r="DR7" s="1" t="s">
        <v>50</v>
      </c>
      <c r="DS7" s="1" t="s">
        <v>50</v>
      </c>
      <c r="DT7" s="1" t="s">
        <v>50</v>
      </c>
      <c r="DU7" s="1" t="s">
        <v>50</v>
      </c>
      <c r="EA7" s="20" t="s">
        <v>315</v>
      </c>
      <c r="EB7" s="20" t="s">
        <v>314</v>
      </c>
      <c r="EC7" s="1" t="str">
        <f t="shared" si="140"/>
        <v>99(3)</v>
      </c>
      <c r="ED7" s="1" t="str">
        <f t="shared" si="140"/>
        <v>99(3)</v>
      </c>
      <c r="EE7" s="1" t="str">
        <f t="shared" si="140"/>
        <v>99(3)</v>
      </c>
    </row>
    <row r="8" spans="1:138">
      <c r="A8" s="20" t="s">
        <v>58</v>
      </c>
      <c r="B8" s="20"/>
      <c r="D8" s="5" t="s">
        <v>59</v>
      </c>
      <c r="E8" s="1" t="str">
        <f t="shared" si="141"/>
        <v>46-57</v>
      </c>
      <c r="F8" s="1" t="str">
        <f t="shared" si="141"/>
        <v>46-57</v>
      </c>
      <c r="G8" s="1" t="str">
        <f t="shared" si="141"/>
        <v>46-57</v>
      </c>
      <c r="H8" s="1" t="s">
        <v>60</v>
      </c>
      <c r="I8" s="1" t="str">
        <f t="shared" ref="I8:J8" si="144">H8</f>
        <v>277-284</v>
      </c>
      <c r="J8" s="1" t="str">
        <f t="shared" si="144"/>
        <v>277-284</v>
      </c>
      <c r="K8" s="1" t="str">
        <f>J8</f>
        <v>277-284</v>
      </c>
      <c r="L8" s="1" t="str">
        <f t="shared" ref="L8:AE8" si="145">K8</f>
        <v>277-284</v>
      </c>
      <c r="M8" s="1" t="str">
        <f t="shared" si="145"/>
        <v>277-284</v>
      </c>
      <c r="N8" s="1" t="str">
        <f t="shared" si="145"/>
        <v>277-284</v>
      </c>
      <c r="O8" s="1" t="str">
        <f t="shared" si="145"/>
        <v>277-284</v>
      </c>
      <c r="P8" s="1" t="str">
        <f t="shared" si="145"/>
        <v>277-284</v>
      </c>
      <c r="Q8" s="1" t="str">
        <f t="shared" si="145"/>
        <v>277-284</v>
      </c>
      <c r="R8" s="1" t="str">
        <f t="shared" si="145"/>
        <v>277-284</v>
      </c>
      <c r="S8" s="1" t="str">
        <f t="shared" si="145"/>
        <v>277-284</v>
      </c>
      <c r="T8" s="1" t="str">
        <f t="shared" si="145"/>
        <v>277-284</v>
      </c>
      <c r="U8" s="1" t="str">
        <f t="shared" si="145"/>
        <v>277-284</v>
      </c>
      <c r="V8" s="1" t="str">
        <f t="shared" si="145"/>
        <v>277-284</v>
      </c>
      <c r="W8" s="1" t="str">
        <f t="shared" si="145"/>
        <v>277-284</v>
      </c>
      <c r="X8" s="1" t="str">
        <f t="shared" si="145"/>
        <v>277-284</v>
      </c>
      <c r="Y8" s="1" t="str">
        <f t="shared" si="145"/>
        <v>277-284</v>
      </c>
      <c r="Z8" s="1" t="str">
        <f t="shared" si="145"/>
        <v>277-284</v>
      </c>
      <c r="AA8" s="1" t="str">
        <f t="shared" si="145"/>
        <v>277-284</v>
      </c>
      <c r="AB8" s="1" t="str">
        <f t="shared" si="145"/>
        <v>277-284</v>
      </c>
      <c r="AC8" s="1" t="str">
        <f t="shared" si="145"/>
        <v>277-284</v>
      </c>
      <c r="AD8" s="1" t="str">
        <f t="shared" si="145"/>
        <v>277-284</v>
      </c>
      <c r="AE8" s="1" t="str">
        <f t="shared" si="145"/>
        <v>277-284</v>
      </c>
      <c r="AG8" s="1" t="s">
        <v>61</v>
      </c>
      <c r="AH8" s="1" t="str">
        <f>AG8</f>
        <v>73–89</v>
      </c>
      <c r="AK8" s="1" t="s">
        <v>62</v>
      </c>
      <c r="AL8" s="1" t="s">
        <v>220</v>
      </c>
      <c r="AM8" s="1" t="s">
        <v>221</v>
      </c>
      <c r="AN8" s="1" t="s">
        <v>222</v>
      </c>
      <c r="AR8" s="1" t="s">
        <v>63</v>
      </c>
      <c r="AS8" s="19" t="str">
        <f t="shared" si="139"/>
        <v xml:space="preserve"> 170-193</v>
      </c>
      <c r="AT8" s="19" t="str">
        <f t="shared" si="139"/>
        <v xml:space="preserve"> 170-193</v>
      </c>
      <c r="AU8" s="19" t="str">
        <f t="shared" si="139"/>
        <v xml:space="preserve"> 170-193</v>
      </c>
      <c r="AV8" s="19" t="str">
        <f t="shared" si="139"/>
        <v xml:space="preserve"> 170-193</v>
      </c>
      <c r="AW8" s="19" t="str">
        <f t="shared" si="139"/>
        <v xml:space="preserve"> 170-193</v>
      </c>
      <c r="AX8" s="1" t="s">
        <v>64</v>
      </c>
      <c r="AY8" s="1" t="s">
        <v>64</v>
      </c>
      <c r="AZ8" s="1" t="s">
        <v>64</v>
      </c>
      <c r="BA8" s="1" t="s">
        <v>64</v>
      </c>
      <c r="BB8" s="1" t="s">
        <v>65</v>
      </c>
      <c r="BC8" s="1" t="s">
        <v>66</v>
      </c>
      <c r="BD8" s="1" t="s">
        <v>67</v>
      </c>
      <c r="BE8" s="1" t="s">
        <v>67</v>
      </c>
      <c r="BF8" s="1" t="s">
        <v>67</v>
      </c>
      <c r="BG8" s="1" t="s">
        <v>68</v>
      </c>
      <c r="BH8" s="1" t="s">
        <v>69</v>
      </c>
      <c r="BI8" s="1" t="s">
        <v>70</v>
      </c>
      <c r="BJ8" s="1" t="s">
        <v>71</v>
      </c>
      <c r="BK8" s="1" t="s">
        <v>72</v>
      </c>
      <c r="BL8" s="1" t="s">
        <v>73</v>
      </c>
      <c r="BM8" s="1" t="s">
        <v>74</v>
      </c>
      <c r="BN8" s="1" t="s">
        <v>75</v>
      </c>
      <c r="BO8" s="1" t="s">
        <v>76</v>
      </c>
      <c r="BP8" s="1" t="s">
        <v>77</v>
      </c>
      <c r="BQ8" s="1" t="s">
        <v>78</v>
      </c>
      <c r="BR8" s="1" t="s">
        <v>79</v>
      </c>
      <c r="BS8" s="1" t="s">
        <v>80</v>
      </c>
      <c r="BT8" s="1" t="s">
        <v>80</v>
      </c>
      <c r="BU8" s="1" t="s">
        <v>80</v>
      </c>
      <c r="BV8" s="1" t="s">
        <v>80</v>
      </c>
      <c r="BW8" s="1" t="s">
        <v>80</v>
      </c>
      <c r="BX8" s="1" t="s">
        <v>80</v>
      </c>
      <c r="CA8" s="1" t="s">
        <v>81</v>
      </c>
      <c r="CB8" s="1" t="s">
        <v>81</v>
      </c>
      <c r="CC8" s="1" t="s">
        <v>81</v>
      </c>
      <c r="CD8" s="1" t="s">
        <v>81</v>
      </c>
      <c r="CE8" s="1" t="s">
        <v>82</v>
      </c>
      <c r="CF8" s="1" t="s">
        <v>82</v>
      </c>
      <c r="CG8" s="1" t="s">
        <v>82</v>
      </c>
      <c r="CH8" s="1" t="s">
        <v>210</v>
      </c>
      <c r="CI8" s="1" t="s">
        <v>211</v>
      </c>
      <c r="CJ8" s="1" t="s">
        <v>212</v>
      </c>
      <c r="CK8" s="1" t="s">
        <v>213</v>
      </c>
      <c r="CL8" s="1" t="s">
        <v>214</v>
      </c>
      <c r="CM8" s="1" t="s">
        <v>215</v>
      </c>
      <c r="CN8" s="1" t="s">
        <v>215</v>
      </c>
      <c r="CO8" s="1" t="s">
        <v>215</v>
      </c>
      <c r="CP8" s="1" t="s">
        <v>264</v>
      </c>
      <c r="CQ8" s="1" t="s">
        <v>264</v>
      </c>
      <c r="CR8" s="1" t="s">
        <v>264</v>
      </c>
      <c r="CS8" s="1" t="s">
        <v>264</v>
      </c>
      <c r="CT8" s="1" t="s">
        <v>264</v>
      </c>
      <c r="CU8" s="1" t="s">
        <v>264</v>
      </c>
      <c r="CV8" s="1" t="s">
        <v>264</v>
      </c>
      <c r="CW8" s="1" t="s">
        <v>264</v>
      </c>
      <c r="CX8" s="1" t="s">
        <v>264</v>
      </c>
      <c r="CY8" s="1" t="s">
        <v>264</v>
      </c>
      <c r="CZ8" s="1" t="s">
        <v>264</v>
      </c>
      <c r="DA8" s="1" t="s">
        <v>264</v>
      </c>
      <c r="DB8" s="1" t="s">
        <v>264</v>
      </c>
      <c r="DC8" s="1" t="s">
        <v>264</v>
      </c>
      <c r="DD8" s="1" t="s">
        <v>264</v>
      </c>
      <c r="DE8" s="1" t="s">
        <v>264</v>
      </c>
      <c r="DF8" s="1" t="s">
        <v>264</v>
      </c>
      <c r="DG8" s="1" t="s">
        <v>264</v>
      </c>
      <c r="DH8" s="1" t="s">
        <v>264</v>
      </c>
      <c r="DI8" s="1" t="s">
        <v>264</v>
      </c>
      <c r="DJ8" s="1" t="s">
        <v>264</v>
      </c>
      <c r="DK8" s="1" t="s">
        <v>264</v>
      </c>
      <c r="DL8" s="1" t="s">
        <v>264</v>
      </c>
      <c r="DM8" s="1" t="s">
        <v>264</v>
      </c>
      <c r="DN8" s="1" t="s">
        <v>264</v>
      </c>
      <c r="DO8" s="1" t="s">
        <v>264</v>
      </c>
      <c r="DP8" s="1" t="s">
        <v>264</v>
      </c>
      <c r="DQ8" s="1" t="s">
        <v>264</v>
      </c>
      <c r="DR8" s="1" t="s">
        <v>264</v>
      </c>
      <c r="DS8" s="1" t="s">
        <v>264</v>
      </c>
      <c r="DT8" s="1" t="s">
        <v>264</v>
      </c>
      <c r="DU8" s="1" t="s">
        <v>264</v>
      </c>
      <c r="EA8" s="1" t="s">
        <v>286</v>
      </c>
      <c r="EB8" s="65" t="s">
        <v>313</v>
      </c>
      <c r="EC8" s="1" t="str">
        <f t="shared" si="140"/>
        <v>773–782</v>
      </c>
      <c r="ED8" s="1" t="str">
        <f t="shared" si="140"/>
        <v>773–782</v>
      </c>
      <c r="EE8" s="1" t="str">
        <f t="shared" si="140"/>
        <v>773–782</v>
      </c>
      <c r="EF8" s="1" t="s">
        <v>336</v>
      </c>
      <c r="EG8" s="1" t="str">
        <f>EF8</f>
        <v>115–139</v>
      </c>
    </row>
    <row r="9" spans="1:138">
      <c r="A9" s="20"/>
      <c r="B9" s="20"/>
    </row>
    <row r="10" spans="1:138">
      <c r="A10" s="20"/>
      <c r="B10" s="20"/>
    </row>
    <row r="11" spans="1:138">
      <c r="A11" s="20" t="s">
        <v>38</v>
      </c>
      <c r="B11" s="21" t="s">
        <v>83</v>
      </c>
      <c r="D11" s="1">
        <v>1</v>
      </c>
      <c r="E11" s="1">
        <v>1</v>
      </c>
      <c r="F11" s="1">
        <v>1</v>
      </c>
      <c r="G11" s="1">
        <v>1</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c r="Z11" s="1">
        <v>1</v>
      </c>
      <c r="AA11" s="1">
        <v>1</v>
      </c>
      <c r="AB11" s="1">
        <v>1</v>
      </c>
      <c r="AC11" s="1">
        <v>1</v>
      </c>
      <c r="AD11" s="1">
        <v>1</v>
      </c>
      <c r="AE11" s="1">
        <v>1</v>
      </c>
      <c r="AG11" s="1">
        <v>1</v>
      </c>
      <c r="AH11" s="1">
        <v>1</v>
      </c>
      <c r="AK11" s="1">
        <v>1</v>
      </c>
      <c r="AL11" s="1">
        <v>1</v>
      </c>
      <c r="AM11" s="1">
        <v>1</v>
      </c>
      <c r="AN11" s="1">
        <v>1</v>
      </c>
      <c r="AR11" s="1">
        <v>1</v>
      </c>
      <c r="AS11" s="19">
        <v>1</v>
      </c>
      <c r="AT11" s="19">
        <v>1</v>
      </c>
      <c r="AU11" s="19">
        <v>1</v>
      </c>
      <c r="AV11" s="19">
        <v>1</v>
      </c>
      <c r="AW11" s="19">
        <v>1</v>
      </c>
      <c r="AX11" s="1">
        <v>1</v>
      </c>
      <c r="AY11" s="1">
        <v>1</v>
      </c>
      <c r="AZ11" s="1">
        <v>1</v>
      </c>
      <c r="BA11" s="1">
        <v>1</v>
      </c>
      <c r="BB11" s="1">
        <v>1</v>
      </c>
      <c r="BC11" s="1">
        <v>1</v>
      </c>
      <c r="BD11" s="1">
        <v>1</v>
      </c>
      <c r="BE11" s="1">
        <v>1</v>
      </c>
      <c r="BF11" s="1">
        <v>1</v>
      </c>
      <c r="BG11" s="1">
        <v>1</v>
      </c>
      <c r="BH11" s="1">
        <v>1</v>
      </c>
      <c r="BI11" s="1">
        <v>1</v>
      </c>
      <c r="BJ11" s="1">
        <v>1</v>
      </c>
      <c r="BK11" s="1">
        <v>1</v>
      </c>
      <c r="BL11" s="1">
        <v>1</v>
      </c>
      <c r="BM11" s="1">
        <v>1</v>
      </c>
      <c r="BN11" s="1">
        <v>1</v>
      </c>
      <c r="BO11" s="1">
        <v>1</v>
      </c>
      <c r="BP11" s="1">
        <v>1</v>
      </c>
      <c r="BQ11" s="1">
        <v>1</v>
      </c>
      <c r="BR11" s="1">
        <v>1</v>
      </c>
      <c r="BS11" s="1">
        <v>1</v>
      </c>
      <c r="BT11" s="1">
        <v>1</v>
      </c>
      <c r="BU11" s="1">
        <v>1</v>
      </c>
      <c r="BV11" s="1">
        <v>1</v>
      </c>
      <c r="BW11" s="1">
        <v>1</v>
      </c>
      <c r="BX11" s="1">
        <v>1</v>
      </c>
      <c r="CA11" s="1">
        <v>1</v>
      </c>
      <c r="CB11" s="1">
        <v>1</v>
      </c>
      <c r="CC11" s="1">
        <v>1</v>
      </c>
      <c r="CD11" s="1">
        <v>1</v>
      </c>
      <c r="CE11" s="1">
        <v>1</v>
      </c>
      <c r="CF11" s="1">
        <v>1</v>
      </c>
      <c r="CG11" s="1">
        <v>1</v>
      </c>
      <c r="CH11" s="1">
        <v>1</v>
      </c>
      <c r="CI11" s="1">
        <v>1</v>
      </c>
      <c r="CJ11" s="1">
        <v>1</v>
      </c>
      <c r="CK11" s="1">
        <v>1</v>
      </c>
      <c r="CL11" s="1">
        <v>1</v>
      </c>
      <c r="CM11" s="1">
        <v>1</v>
      </c>
      <c r="CN11" s="1">
        <v>1</v>
      </c>
      <c r="CO11" s="1">
        <v>1</v>
      </c>
      <c r="CP11" s="1">
        <v>1</v>
      </c>
      <c r="CQ11" s="1">
        <v>1</v>
      </c>
      <c r="CR11" s="1">
        <v>1</v>
      </c>
      <c r="CS11" s="1">
        <v>1</v>
      </c>
      <c r="CT11" s="1">
        <v>1</v>
      </c>
      <c r="CU11" s="1">
        <v>1</v>
      </c>
      <c r="CV11" s="1">
        <v>1</v>
      </c>
      <c r="CW11" s="1">
        <v>1</v>
      </c>
      <c r="CX11" s="1">
        <v>1</v>
      </c>
      <c r="CY11" s="1">
        <v>1</v>
      </c>
      <c r="CZ11" s="1">
        <v>1</v>
      </c>
      <c r="DA11" s="1">
        <v>1</v>
      </c>
      <c r="DB11" s="1">
        <v>1</v>
      </c>
      <c r="DC11" s="1">
        <v>1</v>
      </c>
      <c r="DD11" s="1">
        <v>1</v>
      </c>
      <c r="DE11" s="1">
        <v>1</v>
      </c>
      <c r="DF11" s="1">
        <v>1</v>
      </c>
      <c r="DG11" s="1">
        <v>1</v>
      </c>
      <c r="DH11" s="1">
        <v>1</v>
      </c>
      <c r="DI11" s="1">
        <v>1</v>
      </c>
      <c r="DJ11" s="1">
        <v>1</v>
      </c>
      <c r="DK11" s="1">
        <v>1</v>
      </c>
      <c r="DL11" s="1">
        <v>1</v>
      </c>
      <c r="DM11" s="1">
        <v>1</v>
      </c>
      <c r="DN11" s="1">
        <v>1</v>
      </c>
      <c r="DO11" s="1">
        <v>1</v>
      </c>
      <c r="DP11" s="1">
        <v>1</v>
      </c>
      <c r="DQ11" s="1">
        <v>1</v>
      </c>
      <c r="DR11" s="1">
        <v>1</v>
      </c>
      <c r="DS11" s="1">
        <v>1</v>
      </c>
      <c r="DT11" s="1">
        <v>1</v>
      </c>
      <c r="DU11" s="1">
        <v>1</v>
      </c>
      <c r="EA11" s="1">
        <v>1</v>
      </c>
      <c r="EB11" s="1">
        <v>1</v>
      </c>
      <c r="EC11" s="1">
        <v>1</v>
      </c>
      <c r="ED11" s="1">
        <v>1</v>
      </c>
      <c r="EE11" s="1">
        <v>1</v>
      </c>
    </row>
    <row r="12" spans="1:138">
      <c r="A12" s="20"/>
      <c r="B12" s="21" t="s">
        <v>84</v>
      </c>
      <c r="D12" s="1">
        <v>1</v>
      </c>
      <c r="E12" s="1">
        <v>1</v>
      </c>
      <c r="F12" s="1">
        <v>1</v>
      </c>
      <c r="G12" s="1">
        <v>1</v>
      </c>
      <c r="H12" s="1">
        <v>1</v>
      </c>
      <c r="I12" s="1">
        <v>1</v>
      </c>
      <c r="J12" s="1">
        <v>1</v>
      </c>
      <c r="K12" s="1">
        <v>1</v>
      </c>
      <c r="L12" s="1">
        <v>1</v>
      </c>
      <c r="M12" s="1">
        <v>1</v>
      </c>
      <c r="N12" s="1">
        <v>1</v>
      </c>
      <c r="O12" s="1">
        <v>1</v>
      </c>
      <c r="P12" s="1">
        <v>1</v>
      </c>
      <c r="Q12" s="1">
        <v>1</v>
      </c>
      <c r="R12" s="1">
        <v>1</v>
      </c>
      <c r="S12" s="1">
        <v>1</v>
      </c>
      <c r="T12" s="1">
        <v>1</v>
      </c>
      <c r="U12" s="1">
        <v>1</v>
      </c>
      <c r="V12" s="1">
        <v>1</v>
      </c>
      <c r="W12" s="1">
        <v>1</v>
      </c>
      <c r="X12" s="1">
        <v>1</v>
      </c>
      <c r="Y12" s="1">
        <v>1</v>
      </c>
      <c r="Z12" s="1">
        <v>1</v>
      </c>
      <c r="AA12" s="1">
        <v>1</v>
      </c>
      <c r="AB12" s="1">
        <v>1</v>
      </c>
      <c r="AC12" s="1">
        <v>1</v>
      </c>
      <c r="AD12" s="1">
        <v>1</v>
      </c>
      <c r="AE12" s="1">
        <v>1</v>
      </c>
      <c r="AG12" s="1">
        <v>1</v>
      </c>
      <c r="AH12" s="1">
        <v>1</v>
      </c>
      <c r="AK12" s="1">
        <v>1</v>
      </c>
      <c r="AL12" s="1">
        <v>1</v>
      </c>
      <c r="AM12" s="1">
        <v>1</v>
      </c>
      <c r="AN12" s="1">
        <v>1</v>
      </c>
      <c r="AR12" s="1">
        <v>1</v>
      </c>
      <c r="AS12" s="19">
        <v>1</v>
      </c>
      <c r="AT12" s="19">
        <v>1</v>
      </c>
      <c r="AU12" s="19">
        <v>1</v>
      </c>
      <c r="AV12" s="19">
        <v>1</v>
      </c>
      <c r="AW12" s="19">
        <v>1</v>
      </c>
      <c r="AX12" s="1">
        <v>1</v>
      </c>
      <c r="AY12" s="1">
        <v>1</v>
      </c>
      <c r="AZ12" s="1">
        <v>1</v>
      </c>
      <c r="BA12" s="1">
        <v>1</v>
      </c>
      <c r="BC12" s="1">
        <v>1</v>
      </c>
      <c r="BD12" s="1">
        <v>1</v>
      </c>
      <c r="BE12" s="1">
        <v>1</v>
      </c>
      <c r="BF12" s="1">
        <v>1</v>
      </c>
      <c r="BG12" s="1">
        <v>1</v>
      </c>
      <c r="BH12" s="1">
        <v>1</v>
      </c>
      <c r="BI12" s="1">
        <v>1</v>
      </c>
      <c r="BJ12" s="1">
        <v>1</v>
      </c>
      <c r="BK12" s="1">
        <v>1</v>
      </c>
      <c r="BL12" s="1">
        <v>1</v>
      </c>
      <c r="BM12" s="1">
        <v>1</v>
      </c>
      <c r="BN12" s="1">
        <v>1</v>
      </c>
      <c r="BO12" s="1">
        <v>1</v>
      </c>
      <c r="BP12" s="1">
        <v>1</v>
      </c>
      <c r="BQ12" s="1">
        <v>1</v>
      </c>
      <c r="BR12" s="1">
        <v>1</v>
      </c>
      <c r="BS12" s="1">
        <v>1</v>
      </c>
      <c r="BT12" s="1">
        <v>1</v>
      </c>
      <c r="BU12" s="1">
        <v>1</v>
      </c>
      <c r="BV12" s="1">
        <v>1</v>
      </c>
      <c r="BW12" s="1">
        <v>1</v>
      </c>
      <c r="BX12" s="1">
        <v>1</v>
      </c>
      <c r="CA12" s="1">
        <v>1</v>
      </c>
      <c r="CB12" s="1">
        <v>1</v>
      </c>
      <c r="CC12" s="1">
        <v>1</v>
      </c>
      <c r="CD12" s="1">
        <v>1</v>
      </c>
      <c r="CE12" s="1">
        <v>1</v>
      </c>
      <c r="CF12" s="1">
        <v>1</v>
      </c>
      <c r="CG12" s="1">
        <v>1</v>
      </c>
      <c r="CH12" s="1">
        <v>1</v>
      </c>
      <c r="CI12" s="1">
        <v>1</v>
      </c>
      <c r="CJ12" s="1">
        <v>1</v>
      </c>
      <c r="CK12" s="1">
        <v>1</v>
      </c>
      <c r="CL12" s="1">
        <v>1</v>
      </c>
      <c r="CM12" s="1">
        <v>1</v>
      </c>
      <c r="CN12" s="1">
        <v>1</v>
      </c>
      <c r="CO12" s="1">
        <v>1</v>
      </c>
      <c r="CP12" s="1">
        <v>1</v>
      </c>
      <c r="CQ12" s="1">
        <v>1</v>
      </c>
      <c r="CR12" s="1">
        <v>1</v>
      </c>
      <c r="CS12" s="1">
        <v>1</v>
      </c>
      <c r="CT12" s="1">
        <v>1</v>
      </c>
      <c r="CU12" s="1">
        <v>1</v>
      </c>
      <c r="CV12" s="1">
        <v>1</v>
      </c>
      <c r="CW12" s="1">
        <v>1</v>
      </c>
      <c r="CX12" s="1">
        <v>1</v>
      </c>
      <c r="CY12" s="1">
        <v>1</v>
      </c>
      <c r="CZ12" s="1">
        <v>1</v>
      </c>
      <c r="DA12" s="1">
        <v>1</v>
      </c>
      <c r="DB12" s="1">
        <v>1</v>
      </c>
      <c r="DC12" s="1">
        <v>1</v>
      </c>
      <c r="DD12" s="1">
        <v>1</v>
      </c>
      <c r="DE12" s="1">
        <v>1</v>
      </c>
      <c r="DF12" s="1">
        <v>1</v>
      </c>
      <c r="DG12" s="1">
        <v>1</v>
      </c>
      <c r="DH12" s="1">
        <v>1</v>
      </c>
      <c r="DI12" s="1">
        <v>1</v>
      </c>
      <c r="DJ12" s="1">
        <v>1</v>
      </c>
      <c r="DK12" s="1">
        <v>1</v>
      </c>
      <c r="DL12" s="1">
        <v>1</v>
      </c>
      <c r="DM12" s="1">
        <v>1</v>
      </c>
      <c r="DN12" s="1">
        <v>1</v>
      </c>
      <c r="DO12" s="1">
        <v>1</v>
      </c>
      <c r="DP12" s="1">
        <v>1</v>
      </c>
      <c r="DQ12" s="1">
        <v>1</v>
      </c>
      <c r="DR12" s="1">
        <v>1</v>
      </c>
      <c r="DS12" s="1">
        <v>1</v>
      </c>
      <c r="DT12" s="1">
        <v>1</v>
      </c>
      <c r="DU12" s="1">
        <v>1</v>
      </c>
      <c r="EA12" s="1">
        <v>1</v>
      </c>
      <c r="EB12" s="1">
        <v>1</v>
      </c>
      <c r="EC12" s="1">
        <v>1</v>
      </c>
      <c r="ED12" s="1">
        <v>1</v>
      </c>
      <c r="EE12" s="1">
        <v>1</v>
      </c>
    </row>
    <row r="13" spans="1:138" ht="18.5">
      <c r="A13" s="20"/>
      <c r="B13" s="20"/>
      <c r="EC13" s="66"/>
      <c r="ED13" s="66"/>
      <c r="EE13" s="66"/>
    </row>
    <row r="14" spans="1:138">
      <c r="A14" s="20" t="s">
        <v>85</v>
      </c>
      <c r="B14" s="21" t="s">
        <v>23</v>
      </c>
      <c r="D14" s="1">
        <v>1989</v>
      </c>
      <c r="E14" s="1">
        <v>1989</v>
      </c>
      <c r="F14" s="1">
        <v>1989</v>
      </c>
      <c r="G14" s="1">
        <v>1989</v>
      </c>
      <c r="H14" s="1">
        <v>2002</v>
      </c>
      <c r="I14" s="1">
        <v>2002</v>
      </c>
      <c r="J14" s="1">
        <v>2002</v>
      </c>
      <c r="K14" s="1">
        <v>2002</v>
      </c>
      <c r="L14" s="1">
        <v>2002</v>
      </c>
      <c r="M14" s="1">
        <v>2002</v>
      </c>
      <c r="N14" s="1">
        <v>2002</v>
      </c>
      <c r="O14" s="1">
        <v>2002</v>
      </c>
      <c r="P14" s="1">
        <v>2002</v>
      </c>
      <c r="Q14" s="1">
        <v>2002</v>
      </c>
      <c r="R14" s="1">
        <v>2002</v>
      </c>
      <c r="S14" s="1">
        <v>2002</v>
      </c>
      <c r="T14" s="1">
        <v>2002</v>
      </c>
      <c r="U14" s="1">
        <v>2002</v>
      </c>
      <c r="V14" s="1">
        <v>2002</v>
      </c>
      <c r="W14" s="1">
        <v>2002</v>
      </c>
      <c r="X14" s="1">
        <v>2002</v>
      </c>
      <c r="Y14" s="1">
        <v>2002</v>
      </c>
      <c r="Z14" s="1">
        <v>2002</v>
      </c>
      <c r="AA14" s="1">
        <v>2002</v>
      </c>
      <c r="AB14" s="1">
        <v>2002</v>
      </c>
      <c r="AC14" s="1">
        <v>2002</v>
      </c>
      <c r="AD14" s="1">
        <v>2002</v>
      </c>
      <c r="AE14" s="1">
        <v>2002</v>
      </c>
      <c r="AF14" s="1">
        <v>2005</v>
      </c>
      <c r="AG14" s="1">
        <v>2000</v>
      </c>
      <c r="AH14" s="1">
        <v>2000</v>
      </c>
      <c r="AI14" s="1">
        <v>2000</v>
      </c>
      <c r="AJ14" s="1">
        <v>2000</v>
      </c>
      <c r="AK14" s="7">
        <v>2004</v>
      </c>
      <c r="AL14" s="7">
        <v>2004</v>
      </c>
      <c r="AM14" s="7">
        <v>2004</v>
      </c>
      <c r="AN14" s="7">
        <v>2004</v>
      </c>
      <c r="AO14" s="1">
        <v>2002</v>
      </c>
      <c r="AP14" s="1">
        <v>2002</v>
      </c>
      <c r="AQ14" s="1">
        <v>2002</v>
      </c>
      <c r="AR14" s="18">
        <v>2001.5</v>
      </c>
      <c r="AS14" s="1">
        <v>2001.5</v>
      </c>
      <c r="AT14" s="1">
        <v>2001.5</v>
      </c>
      <c r="AU14" s="1">
        <v>2001.5</v>
      </c>
      <c r="AV14" s="1">
        <v>2001.5</v>
      </c>
      <c r="AW14" s="1">
        <v>2001.5</v>
      </c>
      <c r="AX14" s="17">
        <v>2002</v>
      </c>
      <c r="AY14" s="17">
        <v>2002</v>
      </c>
      <c r="AZ14" s="17">
        <v>2002</v>
      </c>
      <c r="BA14" s="17">
        <v>2002</v>
      </c>
      <c r="BB14" s="1">
        <v>1998</v>
      </c>
      <c r="BC14" s="1">
        <v>2008</v>
      </c>
      <c r="BD14" s="1">
        <v>2008</v>
      </c>
      <c r="BE14" s="1">
        <v>2008</v>
      </c>
      <c r="BF14" s="1">
        <v>2008</v>
      </c>
      <c r="BG14" s="1">
        <v>2008</v>
      </c>
      <c r="BH14" s="1">
        <v>2008</v>
      </c>
      <c r="BI14" s="1">
        <v>2008</v>
      </c>
      <c r="BJ14" s="1">
        <v>2008</v>
      </c>
      <c r="BK14" s="1">
        <v>2008</v>
      </c>
      <c r="BL14" s="1">
        <v>2008</v>
      </c>
      <c r="BM14" s="1">
        <v>2008</v>
      </c>
      <c r="BN14" s="1">
        <v>2008</v>
      </c>
      <c r="BO14" s="1">
        <v>2008</v>
      </c>
      <c r="BP14" s="1">
        <v>2008</v>
      </c>
      <c r="BQ14" s="1">
        <v>2008</v>
      </c>
      <c r="BR14" s="1">
        <v>2008</v>
      </c>
      <c r="BS14" s="1">
        <v>2003</v>
      </c>
      <c r="BT14" s="1">
        <v>2003</v>
      </c>
      <c r="BU14" s="1">
        <v>2003</v>
      </c>
      <c r="BV14" s="1">
        <v>2003</v>
      </c>
      <c r="BW14" s="1">
        <v>2003</v>
      </c>
      <c r="BX14" s="1">
        <v>2003</v>
      </c>
      <c r="BY14" s="1">
        <v>1998</v>
      </c>
      <c r="BZ14" s="1">
        <v>1998</v>
      </c>
      <c r="CA14" s="1">
        <v>2001</v>
      </c>
      <c r="CB14" s="1">
        <v>2001</v>
      </c>
      <c r="CC14" s="1">
        <v>2001</v>
      </c>
      <c r="CD14" s="1">
        <v>2001</v>
      </c>
      <c r="CE14" s="1">
        <v>2001</v>
      </c>
      <c r="CF14" s="1">
        <v>2001</v>
      </c>
      <c r="CG14" s="1">
        <v>2001</v>
      </c>
      <c r="CH14" s="1">
        <v>1989</v>
      </c>
      <c r="CI14" s="1">
        <v>1989</v>
      </c>
      <c r="CJ14" s="1">
        <v>1991.5</v>
      </c>
      <c r="CK14" s="1">
        <v>1997.5</v>
      </c>
      <c r="CL14" s="1">
        <v>1989</v>
      </c>
      <c r="CM14" s="1">
        <v>1989</v>
      </c>
      <c r="CN14" s="1">
        <v>1989</v>
      </c>
      <c r="CO14" s="1">
        <v>1989</v>
      </c>
      <c r="CP14" s="1">
        <v>1996</v>
      </c>
      <c r="CQ14" s="1">
        <v>1996</v>
      </c>
      <c r="CR14" s="1">
        <v>1996</v>
      </c>
      <c r="CS14" s="1">
        <v>1996</v>
      </c>
      <c r="CT14" s="1">
        <v>1996</v>
      </c>
      <c r="CU14" s="1">
        <v>1996</v>
      </c>
      <c r="CV14" s="1">
        <v>1996</v>
      </c>
      <c r="CW14" s="1">
        <v>1996</v>
      </c>
      <c r="CX14" s="1">
        <v>1996</v>
      </c>
      <c r="CY14" s="1">
        <v>1996</v>
      </c>
      <c r="CZ14" s="1">
        <v>1996</v>
      </c>
      <c r="DA14" s="1">
        <v>1996</v>
      </c>
      <c r="DB14" s="1">
        <v>1996</v>
      </c>
      <c r="DC14" s="1">
        <v>1996</v>
      </c>
      <c r="DD14" s="1">
        <v>1996</v>
      </c>
      <c r="DE14" s="1">
        <v>1996</v>
      </c>
      <c r="DF14" s="1">
        <v>1996</v>
      </c>
      <c r="DG14" s="1">
        <v>1996</v>
      </c>
      <c r="DH14" s="1">
        <v>1996</v>
      </c>
      <c r="DI14" s="1">
        <v>1996</v>
      </c>
      <c r="DJ14" s="1">
        <v>1996</v>
      </c>
      <c r="DK14" s="1">
        <v>1996</v>
      </c>
      <c r="DL14" s="1">
        <v>1996</v>
      </c>
      <c r="DM14" s="1">
        <v>1996</v>
      </c>
      <c r="DN14" s="1">
        <v>1996</v>
      </c>
      <c r="DO14" s="1">
        <v>1996</v>
      </c>
      <c r="DP14" s="1">
        <v>1996</v>
      </c>
      <c r="DQ14" s="1">
        <v>1996</v>
      </c>
      <c r="DR14" s="1">
        <v>1996</v>
      </c>
      <c r="DS14" s="1">
        <v>1996</v>
      </c>
      <c r="DT14" s="1">
        <v>1996</v>
      </c>
      <c r="DU14" s="1">
        <v>1996</v>
      </c>
      <c r="DV14" s="1">
        <v>1998</v>
      </c>
      <c r="DW14" s="1">
        <v>1998</v>
      </c>
      <c r="DX14" s="1">
        <v>1998</v>
      </c>
      <c r="DY14" s="1">
        <v>2001</v>
      </c>
      <c r="DZ14" s="1">
        <v>2001</v>
      </c>
      <c r="EA14" s="1">
        <v>1997</v>
      </c>
      <c r="EF14" s="1">
        <v>1997</v>
      </c>
      <c r="EG14" s="1">
        <v>1997</v>
      </c>
    </row>
    <row r="15" spans="1:138">
      <c r="A15" s="20"/>
      <c r="B15" s="20" t="s">
        <v>0</v>
      </c>
      <c r="D15" s="5" t="s">
        <v>86</v>
      </c>
      <c r="E15" s="5" t="s">
        <v>86</v>
      </c>
      <c r="F15" s="5" t="s">
        <v>86</v>
      </c>
      <c r="G15" s="1" t="s">
        <v>86</v>
      </c>
      <c r="H15" s="5" t="s">
        <v>87</v>
      </c>
      <c r="I15" s="5" t="s">
        <v>87</v>
      </c>
      <c r="J15" s="5" t="s">
        <v>87</v>
      </c>
      <c r="K15" s="5" t="s">
        <v>87</v>
      </c>
      <c r="L15" s="5" t="s">
        <v>87</v>
      </c>
      <c r="M15" s="5" t="s">
        <v>87</v>
      </c>
      <c r="N15" s="5" t="s">
        <v>87</v>
      </c>
      <c r="O15" s="5" t="s">
        <v>87</v>
      </c>
      <c r="P15" s="5" t="s">
        <v>87</v>
      </c>
      <c r="Q15" s="5" t="s">
        <v>87</v>
      </c>
      <c r="R15" s="5" t="s">
        <v>87</v>
      </c>
      <c r="S15" s="5" t="s">
        <v>87</v>
      </c>
      <c r="T15" s="5" t="s">
        <v>87</v>
      </c>
      <c r="U15" s="5" t="s">
        <v>87</v>
      </c>
      <c r="V15" s="5" t="s">
        <v>87</v>
      </c>
      <c r="W15" s="5" t="s">
        <v>87</v>
      </c>
      <c r="X15" s="5" t="s">
        <v>87</v>
      </c>
      <c r="Y15" s="5" t="s">
        <v>87</v>
      </c>
      <c r="Z15" s="5" t="s">
        <v>87</v>
      </c>
      <c r="AA15" s="5" t="s">
        <v>87</v>
      </c>
      <c r="AB15" s="5" t="s">
        <v>87</v>
      </c>
      <c r="AC15" s="5" t="s">
        <v>87</v>
      </c>
      <c r="AD15" s="5" t="s">
        <v>87</v>
      </c>
      <c r="AE15" s="5" t="s">
        <v>87</v>
      </c>
      <c r="AF15" s="5" t="s">
        <v>88</v>
      </c>
      <c r="AG15" s="42" t="s">
        <v>225</v>
      </c>
      <c r="AH15" s="42" t="s">
        <v>225</v>
      </c>
      <c r="AI15" s="42" t="s">
        <v>225</v>
      </c>
      <c r="AJ15" s="42" t="s">
        <v>225</v>
      </c>
      <c r="AK15" s="7" t="s">
        <v>223</v>
      </c>
      <c r="AL15" s="7" t="s">
        <v>223</v>
      </c>
      <c r="AM15" s="7" t="s">
        <v>223</v>
      </c>
      <c r="AN15" s="7" t="s">
        <v>223</v>
      </c>
      <c r="AO15" s="1" t="s">
        <v>89</v>
      </c>
      <c r="AP15" s="1" t="s">
        <v>89</v>
      </c>
      <c r="AQ15" s="1" t="s">
        <v>89</v>
      </c>
      <c r="AR15" s="5" t="s">
        <v>90</v>
      </c>
      <c r="AS15" s="1" t="s">
        <v>90</v>
      </c>
      <c r="AT15" s="1" t="s">
        <v>90</v>
      </c>
      <c r="AU15" s="1" t="s">
        <v>90</v>
      </c>
      <c r="AV15" s="1" t="s">
        <v>90</v>
      </c>
      <c r="AW15" s="1" t="s">
        <v>90</v>
      </c>
      <c r="AX15" s="16" t="s">
        <v>91</v>
      </c>
      <c r="AY15" s="16" t="s">
        <v>91</v>
      </c>
      <c r="AZ15" s="16" t="s">
        <v>91</v>
      </c>
      <c r="BA15" s="16" t="s">
        <v>91</v>
      </c>
      <c r="BB15" s="1" t="s">
        <v>92</v>
      </c>
      <c r="BC15" s="1" t="s">
        <v>93</v>
      </c>
      <c r="BD15" s="1" t="s">
        <v>93</v>
      </c>
      <c r="BE15" s="1" t="s">
        <v>93</v>
      </c>
      <c r="BF15" s="1" t="s">
        <v>93</v>
      </c>
      <c r="BG15" s="1" t="s">
        <v>93</v>
      </c>
      <c r="BH15" s="1" t="s">
        <v>93</v>
      </c>
      <c r="BI15" s="1" t="s">
        <v>93</v>
      </c>
      <c r="BJ15" s="1" t="s">
        <v>93</v>
      </c>
      <c r="BK15" s="1" t="s">
        <v>93</v>
      </c>
      <c r="BL15" s="1" t="s">
        <v>93</v>
      </c>
      <c r="BM15" s="1" t="s">
        <v>93</v>
      </c>
      <c r="BN15" s="1" t="s">
        <v>93</v>
      </c>
      <c r="BO15" s="1" t="s">
        <v>93</v>
      </c>
      <c r="BP15" s="1" t="s">
        <v>93</v>
      </c>
      <c r="BQ15" s="1" t="s">
        <v>93</v>
      </c>
      <c r="BR15" s="1" t="s">
        <v>93</v>
      </c>
      <c r="BS15" s="1" t="s">
        <v>94</v>
      </c>
      <c r="BT15" s="1" t="s">
        <v>94</v>
      </c>
      <c r="BU15" s="1" t="s">
        <v>94</v>
      </c>
      <c r="BV15" s="1" t="s">
        <v>94</v>
      </c>
      <c r="BW15" s="1" t="s">
        <v>94</v>
      </c>
      <c r="BX15" s="1" t="s">
        <v>94</v>
      </c>
      <c r="BY15" s="1" t="s">
        <v>95</v>
      </c>
      <c r="BZ15" s="1" t="s">
        <v>95</v>
      </c>
      <c r="CA15" s="1" t="s">
        <v>96</v>
      </c>
      <c r="CB15" s="1" t="s">
        <v>96</v>
      </c>
      <c r="CC15" s="1" t="s">
        <v>96</v>
      </c>
      <c r="CD15" s="1" t="s">
        <v>96</v>
      </c>
      <c r="CE15" s="1">
        <v>2001</v>
      </c>
      <c r="CF15" s="1">
        <v>2001</v>
      </c>
      <c r="CG15" s="1">
        <v>2001</v>
      </c>
      <c r="CH15" s="16" t="s">
        <v>216</v>
      </c>
      <c r="CI15" s="1" t="s">
        <v>206</v>
      </c>
      <c r="CJ15" s="1" t="s">
        <v>205</v>
      </c>
      <c r="CK15" s="1" t="s">
        <v>204</v>
      </c>
      <c r="CL15" s="1" t="s">
        <v>203</v>
      </c>
      <c r="CM15" s="1" t="s">
        <v>203</v>
      </c>
      <c r="CN15" s="1" t="s">
        <v>203</v>
      </c>
      <c r="CO15" s="1" t="s">
        <v>203</v>
      </c>
      <c r="CP15" s="7" t="s">
        <v>272</v>
      </c>
      <c r="CQ15" s="7" t="s">
        <v>272</v>
      </c>
      <c r="CR15" s="7" t="s">
        <v>272</v>
      </c>
      <c r="CS15" s="7" t="s">
        <v>272</v>
      </c>
      <c r="CT15" s="7" t="s">
        <v>272</v>
      </c>
      <c r="CU15" s="7" t="s">
        <v>272</v>
      </c>
      <c r="CV15" s="7" t="s">
        <v>272</v>
      </c>
      <c r="CW15" s="7" t="s">
        <v>272</v>
      </c>
      <c r="CX15" s="7" t="s">
        <v>272</v>
      </c>
      <c r="CY15" s="7" t="s">
        <v>272</v>
      </c>
      <c r="CZ15" s="7" t="s">
        <v>272</v>
      </c>
      <c r="DA15" s="7" t="s">
        <v>272</v>
      </c>
      <c r="DB15" s="7" t="s">
        <v>272</v>
      </c>
      <c r="DC15" s="7" t="s">
        <v>272</v>
      </c>
      <c r="DD15" s="7" t="s">
        <v>272</v>
      </c>
      <c r="DE15" s="7" t="s">
        <v>272</v>
      </c>
      <c r="DF15" s="7" t="s">
        <v>272</v>
      </c>
      <c r="DG15" s="7" t="s">
        <v>272</v>
      </c>
      <c r="DH15" s="7" t="s">
        <v>272</v>
      </c>
      <c r="DI15" s="7" t="s">
        <v>272</v>
      </c>
      <c r="DJ15" s="7" t="s">
        <v>272</v>
      </c>
      <c r="DK15" s="7" t="s">
        <v>272</v>
      </c>
      <c r="DL15" s="7" t="s">
        <v>272</v>
      </c>
      <c r="DM15" s="7" t="s">
        <v>272</v>
      </c>
      <c r="DN15" s="7" t="s">
        <v>272</v>
      </c>
      <c r="DO15" s="7" t="s">
        <v>272</v>
      </c>
      <c r="DP15" s="7" t="s">
        <v>272</v>
      </c>
      <c r="DQ15" s="7" t="s">
        <v>272</v>
      </c>
      <c r="DR15" s="7" t="s">
        <v>272</v>
      </c>
      <c r="DS15" s="7" t="s">
        <v>272</v>
      </c>
      <c r="DT15" s="7" t="s">
        <v>272</v>
      </c>
      <c r="DU15" s="7" t="s">
        <v>272</v>
      </c>
      <c r="DV15" s="1">
        <v>1998</v>
      </c>
      <c r="DW15" s="1">
        <v>1998</v>
      </c>
      <c r="DX15" s="1">
        <v>1998</v>
      </c>
      <c r="DY15" s="1">
        <v>2001</v>
      </c>
      <c r="DZ15" s="1">
        <v>2001</v>
      </c>
      <c r="EA15" s="1">
        <v>1997</v>
      </c>
    </row>
    <row r="16" spans="1:138">
      <c r="A16" s="20"/>
      <c r="B16" s="20"/>
    </row>
    <row r="17" spans="1:137">
      <c r="A17" s="20" t="s">
        <v>97</v>
      </c>
      <c r="B17" s="21" t="s">
        <v>98</v>
      </c>
      <c r="AF17" s="1">
        <v>1</v>
      </c>
      <c r="AG17" s="1">
        <v>1</v>
      </c>
      <c r="AH17" s="1">
        <v>1</v>
      </c>
      <c r="AI17" s="1">
        <v>1</v>
      </c>
      <c r="AJ17" s="1">
        <v>1</v>
      </c>
      <c r="AO17" s="1">
        <v>1</v>
      </c>
      <c r="AP17" s="1">
        <v>1</v>
      </c>
      <c r="AQ17" s="1">
        <v>1</v>
      </c>
      <c r="AR17" s="1">
        <v>1</v>
      </c>
      <c r="AS17" s="1">
        <v>1</v>
      </c>
      <c r="AT17" s="1">
        <v>1</v>
      </c>
      <c r="AU17" s="1">
        <v>1</v>
      </c>
      <c r="AV17" s="1">
        <v>1</v>
      </c>
      <c r="AW17" s="1">
        <v>1</v>
      </c>
      <c r="AX17" s="1">
        <v>1</v>
      </c>
      <c r="AY17" s="1">
        <v>1</v>
      </c>
      <c r="AZ17" s="1">
        <v>1</v>
      </c>
      <c r="BA17" s="1">
        <v>1</v>
      </c>
      <c r="BS17" s="1">
        <v>1</v>
      </c>
      <c r="BT17" s="1">
        <v>1</v>
      </c>
      <c r="BU17" s="1">
        <v>1</v>
      </c>
      <c r="BV17" s="1">
        <v>1</v>
      </c>
      <c r="BW17" s="1">
        <v>1</v>
      </c>
      <c r="BX17" s="1">
        <v>1</v>
      </c>
      <c r="BY17" s="1">
        <v>1</v>
      </c>
      <c r="BZ17" s="1">
        <v>1</v>
      </c>
      <c r="CA17" s="1">
        <v>1</v>
      </c>
      <c r="CB17" s="1">
        <v>1</v>
      </c>
      <c r="CC17" s="1">
        <v>1</v>
      </c>
      <c r="CD17" s="1">
        <v>1</v>
      </c>
      <c r="CH17" s="1">
        <v>1</v>
      </c>
      <c r="CI17" s="1">
        <v>1</v>
      </c>
      <c r="CJ17" s="1">
        <v>1</v>
      </c>
      <c r="CK17" s="1">
        <v>1</v>
      </c>
      <c r="CL17" s="1">
        <v>1</v>
      </c>
      <c r="CM17" s="1">
        <v>1</v>
      </c>
      <c r="CN17" s="1">
        <v>1</v>
      </c>
      <c r="CO17" s="1">
        <v>1</v>
      </c>
      <c r="CP17" s="1">
        <v>1</v>
      </c>
      <c r="CQ17" s="1">
        <v>1</v>
      </c>
      <c r="CR17" s="1">
        <v>1</v>
      </c>
      <c r="CS17" s="1">
        <v>1</v>
      </c>
      <c r="CT17" s="1">
        <v>1</v>
      </c>
      <c r="CU17" s="1">
        <v>1</v>
      </c>
      <c r="CV17" s="1">
        <v>1</v>
      </c>
      <c r="CW17" s="1">
        <v>1</v>
      </c>
      <c r="CX17" s="1">
        <v>1</v>
      </c>
      <c r="CY17" s="1">
        <v>1</v>
      </c>
      <c r="CZ17" s="1">
        <v>1</v>
      </c>
      <c r="DA17" s="1">
        <v>1</v>
      </c>
      <c r="DB17" s="1">
        <v>1</v>
      </c>
      <c r="DC17" s="1">
        <v>1</v>
      </c>
      <c r="DD17" s="1">
        <v>1</v>
      </c>
      <c r="DE17" s="1">
        <v>1</v>
      </c>
      <c r="DF17" s="1">
        <v>1</v>
      </c>
      <c r="DG17" s="1">
        <v>1</v>
      </c>
      <c r="DH17" s="1">
        <v>1</v>
      </c>
      <c r="DI17" s="1">
        <v>1</v>
      </c>
      <c r="DJ17" s="1">
        <v>1</v>
      </c>
      <c r="DK17" s="1">
        <v>1</v>
      </c>
      <c r="DL17" s="1">
        <v>1</v>
      </c>
      <c r="DM17" s="1">
        <v>1</v>
      </c>
      <c r="DN17" s="1">
        <v>1</v>
      </c>
      <c r="DO17" s="1">
        <v>1</v>
      </c>
      <c r="DP17" s="1">
        <v>1</v>
      </c>
      <c r="DQ17" s="1">
        <v>1</v>
      </c>
      <c r="DR17" s="1">
        <v>1</v>
      </c>
      <c r="DS17" s="1">
        <v>1</v>
      </c>
      <c r="DT17" s="1">
        <v>1</v>
      </c>
      <c r="DU17" s="1">
        <v>1</v>
      </c>
    </row>
    <row r="18" spans="1:137">
      <c r="A18" s="22"/>
      <c r="B18" s="21" t="s">
        <v>99</v>
      </c>
      <c r="BS18" s="1">
        <v>1</v>
      </c>
      <c r="BT18" s="1">
        <v>1</v>
      </c>
      <c r="BU18" s="1">
        <v>1</v>
      </c>
      <c r="BV18" s="1">
        <v>1</v>
      </c>
      <c r="BW18" s="1">
        <v>1</v>
      </c>
      <c r="BX18" s="1">
        <v>1</v>
      </c>
      <c r="CA18" s="1">
        <v>1</v>
      </c>
      <c r="CB18" s="1">
        <v>1</v>
      </c>
      <c r="CC18" s="1">
        <v>1</v>
      </c>
      <c r="CD18" s="1">
        <v>1</v>
      </c>
      <c r="CH18" s="1">
        <v>1</v>
      </c>
      <c r="CI18" s="1">
        <v>1</v>
      </c>
      <c r="CJ18" s="1">
        <v>1</v>
      </c>
      <c r="CK18" s="1">
        <v>1</v>
      </c>
      <c r="CL18" s="1">
        <v>1</v>
      </c>
      <c r="CM18" s="1">
        <v>1</v>
      </c>
      <c r="CN18" s="1">
        <v>1</v>
      </c>
      <c r="CO18" s="1">
        <v>1</v>
      </c>
    </row>
    <row r="19" spans="1:137">
      <c r="A19" s="22"/>
      <c r="B19" s="21" t="s">
        <v>100</v>
      </c>
      <c r="AF19" s="1">
        <v>1</v>
      </c>
      <c r="CP19" s="1">
        <v>1</v>
      </c>
      <c r="CQ19" s="1">
        <v>1</v>
      </c>
      <c r="CR19" s="1">
        <v>1</v>
      </c>
      <c r="CS19" s="1">
        <v>1</v>
      </c>
      <c r="CT19" s="1">
        <v>1</v>
      </c>
      <c r="CU19" s="1">
        <v>1</v>
      </c>
      <c r="CV19" s="1">
        <v>1</v>
      </c>
      <c r="CW19" s="1">
        <v>1</v>
      </c>
      <c r="CX19" s="1">
        <v>1</v>
      </c>
      <c r="CY19" s="1">
        <v>1</v>
      </c>
      <c r="CZ19" s="1">
        <v>1</v>
      </c>
      <c r="DA19" s="1">
        <v>1</v>
      </c>
      <c r="DB19" s="1">
        <v>1</v>
      </c>
      <c r="DC19" s="1">
        <v>1</v>
      </c>
      <c r="DD19" s="1">
        <v>1</v>
      </c>
      <c r="DE19" s="1">
        <v>1</v>
      </c>
      <c r="DF19" s="1">
        <v>1</v>
      </c>
      <c r="DG19" s="1">
        <v>1</v>
      </c>
      <c r="DH19" s="1">
        <v>1</v>
      </c>
      <c r="DI19" s="1">
        <v>1</v>
      </c>
      <c r="DJ19" s="1">
        <v>1</v>
      </c>
      <c r="DK19" s="1">
        <v>1</v>
      </c>
      <c r="DL19" s="1">
        <v>1</v>
      </c>
      <c r="DM19" s="1">
        <v>1</v>
      </c>
      <c r="DN19" s="1">
        <v>1</v>
      </c>
      <c r="DO19" s="1">
        <v>1</v>
      </c>
      <c r="DP19" s="1">
        <v>1</v>
      </c>
      <c r="DQ19" s="1">
        <v>1</v>
      </c>
      <c r="DR19" s="1">
        <v>1</v>
      </c>
      <c r="DS19" s="1">
        <v>1</v>
      </c>
      <c r="DT19" s="1">
        <v>1</v>
      </c>
      <c r="DU19" s="1">
        <v>1</v>
      </c>
    </row>
    <row r="20" spans="1:137">
      <c r="A20" s="22"/>
      <c r="B20" s="21" t="s">
        <v>101</v>
      </c>
    </row>
    <row r="21" spans="1:137">
      <c r="A21" s="22"/>
      <c r="B21" s="21" t="s">
        <v>102</v>
      </c>
      <c r="AG21" s="1">
        <v>1</v>
      </c>
      <c r="AH21" s="1">
        <v>1</v>
      </c>
      <c r="AI21" s="1">
        <v>1</v>
      </c>
      <c r="AJ21" s="1">
        <v>1</v>
      </c>
      <c r="AO21" s="1">
        <v>1</v>
      </c>
      <c r="AP21" s="1">
        <v>1</v>
      </c>
      <c r="AQ21" s="1">
        <v>1</v>
      </c>
      <c r="AR21" s="1">
        <v>1</v>
      </c>
      <c r="AS21" s="1">
        <v>1</v>
      </c>
      <c r="AT21" s="1">
        <v>1</v>
      </c>
      <c r="AU21" s="1">
        <v>1</v>
      </c>
      <c r="AV21" s="1">
        <v>1</v>
      </c>
      <c r="AW21" s="1">
        <v>1</v>
      </c>
      <c r="AX21" s="1">
        <v>1</v>
      </c>
      <c r="AY21" s="1">
        <v>1</v>
      </c>
      <c r="AZ21" s="1">
        <v>1</v>
      </c>
      <c r="BA21" s="1">
        <v>1</v>
      </c>
      <c r="BY21" s="1">
        <v>1</v>
      </c>
      <c r="BZ21" s="1">
        <v>1</v>
      </c>
    </row>
    <row r="22" spans="1:137">
      <c r="A22" s="20"/>
      <c r="B22" s="21" t="s">
        <v>103</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c r="X22" s="1">
        <v>1</v>
      </c>
      <c r="Y22" s="1">
        <v>1</v>
      </c>
      <c r="Z22" s="1">
        <v>1</v>
      </c>
      <c r="AA22" s="1">
        <v>1</v>
      </c>
      <c r="AB22" s="1">
        <v>1</v>
      </c>
      <c r="AC22" s="1">
        <v>1</v>
      </c>
      <c r="AD22" s="1">
        <v>1</v>
      </c>
      <c r="AE22" s="1">
        <v>1</v>
      </c>
      <c r="AK22" s="1">
        <v>1</v>
      </c>
      <c r="AL22" s="1">
        <v>1</v>
      </c>
      <c r="AM22" s="1">
        <v>1</v>
      </c>
      <c r="AN22" s="1">
        <v>1</v>
      </c>
      <c r="BB22" s="1">
        <v>1</v>
      </c>
      <c r="BC22" s="1">
        <v>1</v>
      </c>
      <c r="BD22" s="1">
        <v>1</v>
      </c>
      <c r="BE22" s="1">
        <v>1</v>
      </c>
      <c r="BF22" s="1">
        <v>1</v>
      </c>
      <c r="BG22" s="1">
        <v>1</v>
      </c>
      <c r="BH22" s="1">
        <v>1</v>
      </c>
      <c r="BI22" s="1">
        <v>1</v>
      </c>
      <c r="BJ22" s="1">
        <v>1</v>
      </c>
      <c r="BK22" s="1">
        <v>1</v>
      </c>
      <c r="BL22" s="1">
        <v>1</v>
      </c>
      <c r="BM22" s="1">
        <v>1</v>
      </c>
      <c r="BN22" s="1">
        <v>1</v>
      </c>
      <c r="BO22" s="1">
        <v>1</v>
      </c>
      <c r="BP22" s="1">
        <v>1</v>
      </c>
      <c r="BQ22" s="1">
        <v>1</v>
      </c>
      <c r="BR22" s="1">
        <v>1</v>
      </c>
      <c r="CE22" s="1">
        <v>1</v>
      </c>
      <c r="CF22" s="1">
        <v>1</v>
      </c>
      <c r="CG22" s="1">
        <v>1</v>
      </c>
      <c r="DV22" s="1">
        <v>1</v>
      </c>
      <c r="DW22" s="1">
        <v>1</v>
      </c>
      <c r="DX22" s="1">
        <v>1</v>
      </c>
      <c r="DY22" s="1">
        <v>1</v>
      </c>
      <c r="DZ22" s="1">
        <v>1</v>
      </c>
      <c r="EA22" s="1">
        <v>1</v>
      </c>
      <c r="EF22" s="1">
        <v>1</v>
      </c>
      <c r="EG22" s="1">
        <v>1</v>
      </c>
    </row>
    <row r="23" spans="1:137">
      <c r="A23" s="20"/>
      <c r="B23" s="21" t="s">
        <v>104</v>
      </c>
      <c r="EB23" s="1">
        <v>1</v>
      </c>
      <c r="EC23" s="1">
        <v>1</v>
      </c>
      <c r="ED23" s="1">
        <v>1</v>
      </c>
      <c r="EE23" s="1">
        <v>1</v>
      </c>
    </row>
    <row r="24" spans="1:137">
      <c r="A24" s="20"/>
      <c r="B24" s="21" t="s">
        <v>105</v>
      </c>
    </row>
    <row r="25" spans="1:137">
      <c r="A25" s="20"/>
      <c r="B25" s="21" t="s">
        <v>106</v>
      </c>
    </row>
    <row r="26" spans="1:137">
      <c r="A26" s="20"/>
      <c r="B26" s="20" t="s">
        <v>0</v>
      </c>
      <c r="AX26" s="1" t="s">
        <v>107</v>
      </c>
      <c r="AY26" s="1" t="s">
        <v>107</v>
      </c>
      <c r="AZ26" s="1" t="s">
        <v>107</v>
      </c>
      <c r="BA26" s="1" t="s">
        <v>107</v>
      </c>
      <c r="BD26" s="1" t="s">
        <v>108</v>
      </c>
      <c r="BE26" s="1" t="s">
        <v>108</v>
      </c>
      <c r="BF26" s="1" t="s">
        <v>108</v>
      </c>
      <c r="BG26" s="1" t="s">
        <v>108</v>
      </c>
      <c r="BH26" s="1" t="s">
        <v>108</v>
      </c>
      <c r="BI26" s="1" t="s">
        <v>108</v>
      </c>
      <c r="BJ26" s="1" t="s">
        <v>108</v>
      </c>
      <c r="BK26" s="1" t="s">
        <v>108</v>
      </c>
      <c r="BL26" s="1" t="s">
        <v>108</v>
      </c>
      <c r="BM26" s="1" t="s">
        <v>108</v>
      </c>
      <c r="BN26" s="1" t="s">
        <v>108</v>
      </c>
      <c r="BO26" s="1" t="s">
        <v>108</v>
      </c>
      <c r="BP26" s="1" t="s">
        <v>108</v>
      </c>
      <c r="BQ26" s="1" t="s">
        <v>108</v>
      </c>
      <c r="BR26" s="1" t="s">
        <v>108</v>
      </c>
      <c r="BS26" s="1" t="s">
        <v>109</v>
      </c>
      <c r="BT26" s="1" t="s">
        <v>109</v>
      </c>
      <c r="BU26" s="1" t="s">
        <v>109</v>
      </c>
      <c r="BV26" s="1" t="s">
        <v>109</v>
      </c>
      <c r="BW26" s="1" t="s">
        <v>109</v>
      </c>
      <c r="BX26" s="1" t="s">
        <v>109</v>
      </c>
      <c r="CE26" s="1" t="s">
        <v>110</v>
      </c>
      <c r="CF26" s="1" t="s">
        <v>110</v>
      </c>
      <c r="CG26" s="1" t="s">
        <v>110</v>
      </c>
      <c r="EF26" s="1" t="s">
        <v>337</v>
      </c>
      <c r="EG26" s="1" t="s">
        <v>337</v>
      </c>
    </row>
    <row r="28" spans="1:137">
      <c r="A28" s="22" t="s">
        <v>111</v>
      </c>
      <c r="B28" s="21" t="s">
        <v>112</v>
      </c>
      <c r="H28" s="1">
        <v>1</v>
      </c>
      <c r="I28" s="1">
        <v>1</v>
      </c>
      <c r="J28" s="1">
        <v>1</v>
      </c>
      <c r="K28" s="1">
        <v>1</v>
      </c>
      <c r="L28" s="1">
        <v>1</v>
      </c>
      <c r="M28" s="1">
        <v>1</v>
      </c>
      <c r="N28" s="1">
        <v>1</v>
      </c>
      <c r="O28" s="1">
        <v>1</v>
      </c>
      <c r="P28" s="1">
        <v>1</v>
      </c>
      <c r="Q28" s="1">
        <v>1</v>
      </c>
      <c r="R28" s="1">
        <v>1</v>
      </c>
      <c r="S28" s="1">
        <v>1</v>
      </c>
      <c r="T28" s="1">
        <v>1</v>
      </c>
      <c r="U28" s="1">
        <v>1</v>
      </c>
      <c r="V28" s="1">
        <v>1</v>
      </c>
      <c r="W28" s="1">
        <v>1</v>
      </c>
      <c r="X28" s="1">
        <v>1</v>
      </c>
      <c r="Y28" s="1">
        <v>1</v>
      </c>
      <c r="Z28" s="1">
        <v>1</v>
      </c>
      <c r="AA28" s="1">
        <v>1</v>
      </c>
      <c r="AB28" s="1">
        <v>1</v>
      </c>
      <c r="AC28" s="1">
        <v>1</v>
      </c>
      <c r="AD28" s="1">
        <v>1</v>
      </c>
      <c r="AE28" s="1">
        <v>1</v>
      </c>
      <c r="AR28" s="1">
        <v>1</v>
      </c>
      <c r="AS28" s="1">
        <v>1</v>
      </c>
      <c r="AT28" s="1">
        <v>1</v>
      </c>
      <c r="AU28" s="1">
        <v>1</v>
      </c>
      <c r="AV28" s="1">
        <v>1</v>
      </c>
      <c r="AW28" s="1">
        <v>1</v>
      </c>
      <c r="AX28" s="1">
        <v>1</v>
      </c>
      <c r="AZ28" s="1">
        <v>1</v>
      </c>
      <c r="CA28" s="1">
        <v>1</v>
      </c>
      <c r="CB28" s="1">
        <v>1</v>
      </c>
      <c r="CC28" s="1">
        <v>1</v>
      </c>
      <c r="CD28" s="1">
        <v>1</v>
      </c>
      <c r="CE28" s="1">
        <v>1</v>
      </c>
      <c r="CF28" s="1">
        <v>1</v>
      </c>
      <c r="CG28" s="1">
        <v>1</v>
      </c>
      <c r="DV28" s="1">
        <v>1</v>
      </c>
      <c r="DW28" s="1">
        <v>1</v>
      </c>
      <c r="DX28" s="1">
        <v>1</v>
      </c>
      <c r="DY28" s="1">
        <v>1</v>
      </c>
      <c r="DZ28" s="1">
        <v>1</v>
      </c>
      <c r="EA28" s="1">
        <v>1</v>
      </c>
      <c r="EB28" s="1">
        <v>1</v>
      </c>
      <c r="EC28" s="1">
        <v>1</v>
      </c>
      <c r="ED28" s="1">
        <v>1</v>
      </c>
      <c r="EE28" s="1">
        <v>1</v>
      </c>
      <c r="EF28" s="1">
        <v>1</v>
      </c>
      <c r="EG28" s="1">
        <v>1</v>
      </c>
    </row>
    <row r="29" spans="1:137">
      <c r="A29" s="22"/>
      <c r="B29" s="21" t="s">
        <v>113</v>
      </c>
      <c r="D29" s="1">
        <v>1</v>
      </c>
      <c r="E29" s="1">
        <v>1</v>
      </c>
      <c r="F29" s="1">
        <v>1</v>
      </c>
      <c r="G29" s="1">
        <v>1</v>
      </c>
      <c r="AF29" s="1">
        <v>1</v>
      </c>
      <c r="AG29" s="1">
        <v>1</v>
      </c>
      <c r="AH29" s="1">
        <v>1</v>
      </c>
      <c r="AI29" s="1">
        <v>1</v>
      </c>
      <c r="AJ29" s="1">
        <v>1</v>
      </c>
      <c r="AK29" s="1">
        <v>1</v>
      </c>
      <c r="AL29" s="1">
        <v>1</v>
      </c>
      <c r="AM29" s="1">
        <v>1</v>
      </c>
      <c r="AN29" s="1">
        <v>1</v>
      </c>
      <c r="AO29" s="1">
        <v>1</v>
      </c>
      <c r="AP29" s="1">
        <v>1</v>
      </c>
      <c r="AQ29" s="1">
        <v>1</v>
      </c>
      <c r="AY29" s="1">
        <v>1</v>
      </c>
      <c r="BA29" s="1">
        <v>1</v>
      </c>
      <c r="BB29" s="1">
        <v>1</v>
      </c>
      <c r="BC29" s="1">
        <v>1</v>
      </c>
      <c r="BD29" s="1">
        <v>1</v>
      </c>
      <c r="BE29" s="1">
        <v>1</v>
      </c>
      <c r="BF29" s="1">
        <v>1</v>
      </c>
      <c r="BG29" s="1">
        <v>1</v>
      </c>
      <c r="BH29" s="1">
        <v>1</v>
      </c>
      <c r="BI29" s="1">
        <v>1</v>
      </c>
      <c r="BJ29" s="1">
        <v>1</v>
      </c>
      <c r="BK29" s="1">
        <v>1</v>
      </c>
      <c r="BL29" s="1">
        <v>1</v>
      </c>
      <c r="BM29" s="1">
        <v>1</v>
      </c>
      <c r="BN29" s="1">
        <v>1</v>
      </c>
      <c r="BO29" s="1">
        <v>1</v>
      </c>
      <c r="BP29" s="1">
        <v>1</v>
      </c>
      <c r="BQ29" s="1">
        <v>1</v>
      </c>
      <c r="BR29" s="1">
        <v>1</v>
      </c>
      <c r="BS29" s="1">
        <v>1</v>
      </c>
      <c r="BT29" s="1">
        <v>1</v>
      </c>
      <c r="BU29" s="1">
        <v>1</v>
      </c>
      <c r="BV29" s="1">
        <v>1</v>
      </c>
      <c r="BW29" s="1">
        <v>1</v>
      </c>
      <c r="BX29" s="1">
        <v>1</v>
      </c>
      <c r="BY29" s="1">
        <v>1</v>
      </c>
      <c r="BZ29" s="1">
        <v>1</v>
      </c>
      <c r="CH29" s="1">
        <v>1</v>
      </c>
      <c r="CI29" s="1">
        <v>1</v>
      </c>
      <c r="CJ29" s="1">
        <v>1</v>
      </c>
      <c r="CK29" s="1">
        <v>1</v>
      </c>
      <c r="CL29" s="1">
        <v>1</v>
      </c>
      <c r="CM29" s="1">
        <v>1</v>
      </c>
      <c r="CN29" s="1">
        <v>1</v>
      </c>
      <c r="CO29" s="1">
        <v>1</v>
      </c>
    </row>
    <row r="30" spans="1:137">
      <c r="A30" s="22"/>
      <c r="B30" s="21" t="s">
        <v>330</v>
      </c>
      <c r="D30" s="1">
        <v>1</v>
      </c>
      <c r="E30" s="1">
        <v>1</v>
      </c>
      <c r="F30" s="1">
        <v>1</v>
      </c>
      <c r="G30" s="1">
        <v>1</v>
      </c>
      <c r="AG30" s="1">
        <v>1</v>
      </c>
      <c r="AH30" s="1">
        <v>1</v>
      </c>
      <c r="AK30" s="1">
        <v>1</v>
      </c>
      <c r="AL30" s="1">
        <v>1</v>
      </c>
      <c r="AM30" s="1">
        <v>1</v>
      </c>
      <c r="AN30" s="1">
        <v>1</v>
      </c>
      <c r="AO30" s="1">
        <v>1</v>
      </c>
      <c r="AP30" s="1">
        <v>1</v>
      </c>
      <c r="AQ30" s="1">
        <v>1</v>
      </c>
      <c r="AY30" s="1">
        <v>1</v>
      </c>
      <c r="BA30" s="1">
        <v>1</v>
      </c>
      <c r="BC30" s="1">
        <v>1</v>
      </c>
      <c r="BD30" s="1">
        <v>1</v>
      </c>
      <c r="BE30" s="1">
        <v>1</v>
      </c>
      <c r="BF30" s="1">
        <v>1</v>
      </c>
      <c r="BG30" s="1">
        <v>1</v>
      </c>
      <c r="BH30" s="1">
        <v>1</v>
      </c>
      <c r="BI30" s="1">
        <v>1</v>
      </c>
      <c r="BJ30" s="1">
        <v>1</v>
      </c>
      <c r="BK30" s="1">
        <v>1</v>
      </c>
      <c r="BL30" s="1">
        <v>1</v>
      </c>
      <c r="BM30" s="1">
        <v>1</v>
      </c>
      <c r="BN30" s="1">
        <v>1</v>
      </c>
      <c r="BO30" s="1">
        <v>1</v>
      </c>
      <c r="BP30" s="1">
        <v>1</v>
      </c>
      <c r="BQ30" s="1">
        <v>1</v>
      </c>
      <c r="BR30" s="1">
        <v>1</v>
      </c>
      <c r="CH30" s="1">
        <v>1</v>
      </c>
      <c r="CI30" s="1">
        <v>1</v>
      </c>
      <c r="CJ30" s="1">
        <v>1</v>
      </c>
      <c r="CK30" s="1">
        <v>1</v>
      </c>
      <c r="CL30" s="1">
        <v>1</v>
      </c>
      <c r="CM30" s="1">
        <v>1</v>
      </c>
      <c r="CN30" s="1">
        <v>1</v>
      </c>
      <c r="CO30" s="1">
        <v>1</v>
      </c>
    </row>
    <row r="31" spans="1:137">
      <c r="A31" s="22"/>
      <c r="B31" s="20" t="s">
        <v>114</v>
      </c>
      <c r="D31" s="7" t="s">
        <v>1</v>
      </c>
      <c r="E31" s="7" t="s">
        <v>1</v>
      </c>
      <c r="F31" s="7" t="s">
        <v>1</v>
      </c>
      <c r="G31" s="7" t="s">
        <v>1</v>
      </c>
      <c r="H31" s="7"/>
      <c r="I31" s="7"/>
      <c r="J31" s="7"/>
      <c r="K31" s="7"/>
      <c r="L31" s="7"/>
      <c r="M31" s="7"/>
      <c r="N31" s="7"/>
      <c r="O31" s="7"/>
      <c r="P31" s="7"/>
      <c r="Q31" s="7"/>
      <c r="R31" s="7"/>
      <c r="S31" s="7"/>
      <c r="T31" s="7"/>
      <c r="U31" s="7"/>
      <c r="V31" s="7"/>
      <c r="W31" s="7"/>
      <c r="X31" s="7"/>
      <c r="Y31" s="7"/>
      <c r="Z31" s="7"/>
      <c r="AA31" s="7"/>
      <c r="AB31" s="7"/>
      <c r="AC31" s="7"/>
      <c r="AD31" s="7"/>
      <c r="AE31" s="7"/>
      <c r="AF31" s="7" t="s">
        <v>2</v>
      </c>
      <c r="AG31" s="7" t="s">
        <v>115</v>
      </c>
      <c r="AH31" s="7" t="s">
        <v>115</v>
      </c>
      <c r="AI31" s="7" t="s">
        <v>329</v>
      </c>
      <c r="AJ31" s="7" t="s">
        <v>329</v>
      </c>
      <c r="AK31" s="7" t="s">
        <v>1</v>
      </c>
      <c r="AL31" s="7" t="s">
        <v>1</v>
      </c>
      <c r="AM31" s="7" t="s">
        <v>1</v>
      </c>
      <c r="AN31" s="7" t="s">
        <v>1</v>
      </c>
      <c r="AO31" s="7" t="s">
        <v>1</v>
      </c>
      <c r="AP31" s="7" t="s">
        <v>1</v>
      </c>
      <c r="AQ31" s="7" t="s">
        <v>1</v>
      </c>
      <c r="AR31" s="7"/>
      <c r="AS31" s="7"/>
      <c r="AT31" s="7"/>
      <c r="AU31" s="7"/>
      <c r="AV31" s="7"/>
      <c r="AW31" s="7"/>
      <c r="AX31" s="7"/>
      <c r="AY31" s="7" t="s">
        <v>217</v>
      </c>
      <c r="AZ31" s="7"/>
      <c r="BA31" s="7" t="s">
        <v>217</v>
      </c>
      <c r="BB31" s="7"/>
      <c r="BC31" s="7" t="s">
        <v>116</v>
      </c>
      <c r="BD31" s="7" t="s">
        <v>116</v>
      </c>
      <c r="BE31" s="7" t="s">
        <v>116</v>
      </c>
      <c r="BF31" s="7" t="s">
        <v>116</v>
      </c>
      <c r="BG31" s="7" t="s">
        <v>116</v>
      </c>
      <c r="BH31" s="7" t="s">
        <v>116</v>
      </c>
      <c r="BI31" s="7" t="s">
        <v>116</v>
      </c>
      <c r="BJ31" s="7" t="s">
        <v>116</v>
      </c>
      <c r="BK31" s="7" t="s">
        <v>116</v>
      </c>
      <c r="BL31" s="7" t="s">
        <v>116</v>
      </c>
      <c r="BM31" s="7" t="s">
        <v>116</v>
      </c>
      <c r="BN31" s="7" t="s">
        <v>116</v>
      </c>
      <c r="BO31" s="7" t="s">
        <v>116</v>
      </c>
      <c r="BP31" s="7" t="s">
        <v>116</v>
      </c>
      <c r="BQ31" s="7" t="s">
        <v>116</v>
      </c>
      <c r="BR31" s="7" t="s">
        <v>116</v>
      </c>
      <c r="BS31" s="7"/>
      <c r="BT31" s="7"/>
      <c r="BU31" s="7"/>
      <c r="BV31" s="7"/>
      <c r="BW31" s="7"/>
      <c r="BX31" s="7"/>
      <c r="BY31" s="7" t="s">
        <v>2</v>
      </c>
      <c r="BZ31" s="7" t="s">
        <v>2</v>
      </c>
      <c r="CA31" s="7"/>
      <c r="CB31" s="7"/>
      <c r="CC31" s="7"/>
      <c r="CD31" s="7"/>
      <c r="CE31" s="7"/>
      <c r="CF31" s="7"/>
      <c r="CG31" s="7"/>
      <c r="CH31" s="7" t="s">
        <v>217</v>
      </c>
      <c r="CI31" s="7" t="s">
        <v>217</v>
      </c>
      <c r="CJ31" s="7" t="s">
        <v>217</v>
      </c>
      <c r="CK31" s="7" t="s">
        <v>217</v>
      </c>
      <c r="CL31" s="7" t="s">
        <v>217</v>
      </c>
      <c r="CM31" s="7" t="s">
        <v>217</v>
      </c>
      <c r="CN31" s="7" t="s">
        <v>217</v>
      </c>
      <c r="CO31" s="7" t="s">
        <v>217</v>
      </c>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row>
    <row r="32" spans="1:137">
      <c r="A32" s="22"/>
      <c r="B32" s="21" t="s">
        <v>117</v>
      </c>
      <c r="CP32" s="1">
        <v>1</v>
      </c>
      <c r="CQ32" s="1">
        <v>1</v>
      </c>
      <c r="CR32" s="1">
        <v>1</v>
      </c>
      <c r="CS32" s="1">
        <v>1</v>
      </c>
      <c r="CT32" s="1">
        <v>1</v>
      </c>
      <c r="CU32" s="1">
        <v>1</v>
      </c>
      <c r="CV32" s="1">
        <v>1</v>
      </c>
      <c r="CW32" s="1">
        <v>1</v>
      </c>
      <c r="CX32" s="1">
        <v>1</v>
      </c>
      <c r="CY32" s="1">
        <v>1</v>
      </c>
      <c r="CZ32" s="1">
        <v>1</v>
      </c>
      <c r="DA32" s="1">
        <v>1</v>
      </c>
      <c r="DB32" s="1">
        <v>1</v>
      </c>
      <c r="DC32" s="1">
        <v>1</v>
      </c>
      <c r="DD32" s="1">
        <v>1</v>
      </c>
      <c r="DE32" s="1">
        <v>1</v>
      </c>
      <c r="DF32" s="1">
        <v>1</v>
      </c>
      <c r="DG32" s="1">
        <v>1</v>
      </c>
      <c r="DH32" s="1">
        <v>1</v>
      </c>
      <c r="DI32" s="1">
        <v>1</v>
      </c>
      <c r="DJ32" s="1">
        <v>1</v>
      </c>
      <c r="DK32" s="1">
        <v>1</v>
      </c>
      <c r="DL32" s="1">
        <v>1</v>
      </c>
      <c r="DM32" s="1">
        <v>1</v>
      </c>
      <c r="DN32" s="1">
        <v>1</v>
      </c>
      <c r="DO32" s="1">
        <v>1</v>
      </c>
      <c r="DP32" s="1">
        <v>1</v>
      </c>
      <c r="DQ32" s="1">
        <v>1</v>
      </c>
      <c r="DR32" s="1">
        <v>1</v>
      </c>
      <c r="DS32" s="1">
        <v>1</v>
      </c>
      <c r="DT32" s="1">
        <v>1</v>
      </c>
      <c r="DU32" s="1">
        <v>1</v>
      </c>
    </row>
    <row r="33" spans="1:137">
      <c r="A33" s="22"/>
      <c r="B33" s="20" t="s">
        <v>0</v>
      </c>
      <c r="D33" s="1" t="s">
        <v>118</v>
      </c>
      <c r="E33" s="1" t="s">
        <v>118</v>
      </c>
      <c r="F33" s="1" t="s">
        <v>118</v>
      </c>
      <c r="G33" s="1" t="s">
        <v>118</v>
      </c>
      <c r="H33" s="1" t="s">
        <v>119</v>
      </c>
      <c r="I33" s="1" t="s">
        <v>119</v>
      </c>
      <c r="J33" s="1" t="s">
        <v>119</v>
      </c>
      <c r="K33" s="1" t="s">
        <v>119</v>
      </c>
      <c r="L33" s="1" t="s">
        <v>119</v>
      </c>
      <c r="M33" s="1" t="s">
        <v>119</v>
      </c>
      <c r="N33" s="1" t="s">
        <v>119</v>
      </c>
      <c r="O33" s="1" t="s">
        <v>119</v>
      </c>
      <c r="P33" s="1" t="s">
        <v>119</v>
      </c>
      <c r="Q33" s="1" t="s">
        <v>119</v>
      </c>
      <c r="R33" s="1" t="s">
        <v>119</v>
      </c>
      <c r="S33" s="1" t="s">
        <v>119</v>
      </c>
      <c r="T33" s="1" t="s">
        <v>119</v>
      </c>
      <c r="U33" s="1" t="s">
        <v>119</v>
      </c>
      <c r="V33" s="1" t="s">
        <v>119</v>
      </c>
      <c r="W33" s="1" t="s">
        <v>119</v>
      </c>
      <c r="X33" s="1" t="s">
        <v>119</v>
      </c>
      <c r="Y33" s="1" t="s">
        <v>119</v>
      </c>
      <c r="Z33" s="1" t="s">
        <v>119</v>
      </c>
      <c r="AA33" s="1" t="s">
        <v>119</v>
      </c>
      <c r="AB33" s="1" t="s">
        <v>119</v>
      </c>
      <c r="AC33" s="1" t="s">
        <v>119</v>
      </c>
      <c r="AD33" s="1" t="s">
        <v>119</v>
      </c>
      <c r="AE33" s="1" t="s">
        <v>119</v>
      </c>
      <c r="AK33" s="1" t="s">
        <v>226</v>
      </c>
      <c r="AL33" s="1" t="s">
        <v>227</v>
      </c>
      <c r="AM33" s="1" t="s">
        <v>228</v>
      </c>
      <c r="AN33" s="1" t="s">
        <v>229</v>
      </c>
      <c r="AO33" s="1" t="s">
        <v>120</v>
      </c>
      <c r="AP33" s="1" t="s">
        <v>120</v>
      </c>
      <c r="AQ33" s="1" t="s">
        <v>120</v>
      </c>
      <c r="AR33" s="1" t="s">
        <v>121</v>
      </c>
      <c r="AS33" s="1" t="s">
        <v>122</v>
      </c>
      <c r="AT33" s="1" t="s">
        <v>122</v>
      </c>
      <c r="AU33" s="1" t="s">
        <v>122</v>
      </c>
      <c r="AV33" s="1" t="s">
        <v>122</v>
      </c>
      <c r="AW33" s="1" t="s">
        <v>122</v>
      </c>
      <c r="AY33" s="1" t="s">
        <v>123</v>
      </c>
      <c r="BA33" s="1" t="s">
        <v>124</v>
      </c>
      <c r="BS33" s="1" t="s">
        <v>125</v>
      </c>
      <c r="BT33" s="1" t="s">
        <v>126</v>
      </c>
      <c r="BU33" s="1" t="s">
        <v>127</v>
      </c>
      <c r="BV33" s="1" t="s">
        <v>125</v>
      </c>
      <c r="BW33" s="1" t="s">
        <v>126</v>
      </c>
      <c r="BX33" s="1" t="s">
        <v>127</v>
      </c>
      <c r="BY33" s="1" t="s">
        <v>128</v>
      </c>
      <c r="BZ33" s="1" t="s">
        <v>128</v>
      </c>
      <c r="CH33" s="1" t="s">
        <v>218</v>
      </c>
      <c r="CI33" s="1" t="s">
        <v>218</v>
      </c>
      <c r="CJ33" s="1" t="s">
        <v>218</v>
      </c>
      <c r="CK33" s="1" t="s">
        <v>218</v>
      </c>
      <c r="CL33" s="1" t="s">
        <v>218</v>
      </c>
      <c r="CM33" s="1" t="s">
        <v>218</v>
      </c>
      <c r="CN33" s="1" t="s">
        <v>218</v>
      </c>
      <c r="CO33" s="1" t="s">
        <v>218</v>
      </c>
      <c r="CP33" s="1" t="s">
        <v>265</v>
      </c>
      <c r="CQ33" s="1" t="s">
        <v>265</v>
      </c>
      <c r="CR33" s="1" t="s">
        <v>265</v>
      </c>
      <c r="CS33" s="1" t="s">
        <v>265</v>
      </c>
      <c r="CT33" s="1" t="s">
        <v>265</v>
      </c>
      <c r="CU33" s="1" t="s">
        <v>265</v>
      </c>
      <c r="CV33" s="1" t="s">
        <v>265</v>
      </c>
      <c r="CW33" s="1" t="s">
        <v>265</v>
      </c>
      <c r="CX33" s="1" t="s">
        <v>265</v>
      </c>
      <c r="CY33" s="1" t="s">
        <v>265</v>
      </c>
      <c r="CZ33" s="1" t="s">
        <v>265</v>
      </c>
      <c r="DA33" s="1" t="s">
        <v>265</v>
      </c>
      <c r="DB33" s="1" t="s">
        <v>265</v>
      </c>
      <c r="DC33" s="1" t="s">
        <v>265</v>
      </c>
      <c r="DD33" s="1" t="s">
        <v>265</v>
      </c>
      <c r="DE33" s="1" t="s">
        <v>265</v>
      </c>
      <c r="DF33" s="1" t="s">
        <v>265</v>
      </c>
      <c r="DG33" s="1" t="s">
        <v>265</v>
      </c>
      <c r="DH33" s="1" t="s">
        <v>265</v>
      </c>
      <c r="DI33" s="1" t="s">
        <v>265</v>
      </c>
      <c r="DJ33" s="1" t="s">
        <v>265</v>
      </c>
      <c r="DK33" s="1" t="s">
        <v>265</v>
      </c>
      <c r="DL33" s="1" t="s">
        <v>265</v>
      </c>
      <c r="DM33" s="1" t="s">
        <v>265</v>
      </c>
      <c r="DN33" s="1" t="s">
        <v>265</v>
      </c>
      <c r="DO33" s="1" t="s">
        <v>265</v>
      </c>
      <c r="DP33" s="1" t="s">
        <v>265</v>
      </c>
      <c r="DQ33" s="1" t="s">
        <v>265</v>
      </c>
      <c r="DR33" s="1" t="s">
        <v>265</v>
      </c>
      <c r="DS33" s="1" t="s">
        <v>265</v>
      </c>
      <c r="DT33" s="1" t="s">
        <v>265</v>
      </c>
      <c r="DU33" s="1" t="s">
        <v>265</v>
      </c>
    </row>
    <row r="34" spans="1:137">
      <c r="A34" s="20"/>
      <c r="B34" s="20"/>
      <c r="C34" s="20"/>
      <c r="D34" s="7"/>
      <c r="E34" s="7"/>
      <c r="F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X34" s="7"/>
      <c r="AY34" s="7"/>
      <c r="AZ34" s="7"/>
      <c r="BA34" s="7"/>
    </row>
    <row r="35" spans="1:137">
      <c r="A35" s="20"/>
      <c r="B35" s="20"/>
      <c r="C35" s="20"/>
      <c r="D35" s="7"/>
      <c r="E35" s="7"/>
      <c r="F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row>
    <row r="36" spans="1:137">
      <c r="A36" s="22"/>
      <c r="B36" s="23"/>
      <c r="D36" s="7"/>
      <c r="E36" s="7"/>
      <c r="F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row>
    <row r="37" spans="1:137">
      <c r="A37" s="22" t="s">
        <v>129</v>
      </c>
      <c r="B37" s="22"/>
    </row>
    <row r="38" spans="1:137">
      <c r="A38" s="22"/>
      <c r="B38" s="21" t="s">
        <v>130</v>
      </c>
    </row>
    <row r="39" spans="1:137">
      <c r="A39" s="22"/>
      <c r="B39" s="21" t="s">
        <v>131</v>
      </c>
      <c r="CA39" s="1">
        <v>1</v>
      </c>
      <c r="CB39" s="1">
        <v>1</v>
      </c>
      <c r="CC39" s="1">
        <v>1</v>
      </c>
      <c r="CD39" s="1">
        <v>1</v>
      </c>
      <c r="CH39" s="1">
        <v>1</v>
      </c>
      <c r="CI39" s="1">
        <v>1</v>
      </c>
      <c r="CJ39" s="1">
        <v>1</v>
      </c>
      <c r="CK39" s="1">
        <v>1</v>
      </c>
      <c r="CL39" s="1">
        <v>1</v>
      </c>
      <c r="CM39" s="1">
        <v>1</v>
      </c>
      <c r="CN39" s="1">
        <v>1</v>
      </c>
      <c r="CO39" s="1">
        <v>1</v>
      </c>
    </row>
    <row r="40" spans="1:137">
      <c r="A40" s="22"/>
      <c r="B40" s="21" t="s">
        <v>323</v>
      </c>
    </row>
    <row r="41" spans="1:137">
      <c r="A41" s="22"/>
      <c r="B41" s="21" t="s">
        <v>320</v>
      </c>
    </row>
    <row r="42" spans="1:137">
      <c r="A42" s="22"/>
      <c r="B42" s="21" t="s">
        <v>322</v>
      </c>
    </row>
    <row r="43" spans="1:137">
      <c r="A43" s="20"/>
      <c r="B43" s="21" t="s">
        <v>321</v>
      </c>
      <c r="H43" s="1">
        <v>1</v>
      </c>
      <c r="I43" s="1">
        <v>1</v>
      </c>
      <c r="J43" s="1">
        <v>1</v>
      </c>
      <c r="K43" s="1">
        <v>1</v>
      </c>
      <c r="P43" s="1">
        <v>1</v>
      </c>
      <c r="Q43" s="1">
        <v>1</v>
      </c>
      <c r="R43" s="1">
        <v>1</v>
      </c>
      <c r="S43" s="1">
        <v>1</v>
      </c>
      <c r="X43" s="1">
        <v>1</v>
      </c>
      <c r="Y43" s="1">
        <v>1</v>
      </c>
      <c r="Z43" s="1">
        <v>1</v>
      </c>
      <c r="AA43" s="1">
        <v>1</v>
      </c>
      <c r="BC43" s="1">
        <v>1</v>
      </c>
      <c r="BD43" s="1">
        <v>1</v>
      </c>
      <c r="BE43" s="1">
        <v>1</v>
      </c>
      <c r="BF43" s="1">
        <v>1</v>
      </c>
      <c r="BG43" s="1">
        <v>1</v>
      </c>
      <c r="BH43" s="1">
        <v>1</v>
      </c>
      <c r="BI43" s="1">
        <v>1</v>
      </c>
      <c r="BJ43" s="1">
        <v>1</v>
      </c>
      <c r="BK43" s="1">
        <v>1</v>
      </c>
      <c r="BL43" s="1">
        <v>1</v>
      </c>
      <c r="BM43" s="1">
        <v>1</v>
      </c>
      <c r="BN43" s="1">
        <v>1</v>
      </c>
      <c r="BO43" s="1">
        <v>1</v>
      </c>
      <c r="BP43" s="1">
        <v>1</v>
      </c>
      <c r="BQ43" s="1">
        <v>1</v>
      </c>
      <c r="BR43" s="1">
        <v>1</v>
      </c>
      <c r="BV43" s="1">
        <v>1</v>
      </c>
      <c r="BW43" s="1">
        <v>1</v>
      </c>
      <c r="BX43" s="1">
        <v>1</v>
      </c>
    </row>
    <row r="44" spans="1:137">
      <c r="A44" s="20"/>
      <c r="B44" s="21" t="s">
        <v>324</v>
      </c>
    </row>
    <row r="45" spans="1:137">
      <c r="A45" s="20"/>
      <c r="B45" s="21" t="s">
        <v>326</v>
      </c>
      <c r="AH45" s="1">
        <v>1</v>
      </c>
      <c r="AJ45" s="1">
        <v>1</v>
      </c>
    </row>
    <row r="46" spans="1:137" s="36" customFormat="1">
      <c r="A46" s="67"/>
      <c r="B46" s="68" t="s">
        <v>132</v>
      </c>
      <c r="AF46" s="36">
        <v>1</v>
      </c>
      <c r="AG46" s="36">
        <v>1</v>
      </c>
      <c r="AI46" s="36">
        <v>1</v>
      </c>
      <c r="AK46" s="36">
        <v>1</v>
      </c>
      <c r="AL46" s="36">
        <v>1</v>
      </c>
      <c r="AM46" s="36">
        <v>1</v>
      </c>
      <c r="AN46" s="36">
        <v>1</v>
      </c>
      <c r="AO46" s="36">
        <v>1</v>
      </c>
      <c r="AP46" s="36">
        <v>1</v>
      </c>
      <c r="AQ46" s="36">
        <v>1</v>
      </c>
      <c r="AR46" s="36">
        <v>1</v>
      </c>
      <c r="AS46" s="36">
        <v>1</v>
      </c>
      <c r="AT46" s="36">
        <v>1</v>
      </c>
      <c r="AU46" s="36">
        <v>1</v>
      </c>
      <c r="AV46" s="36">
        <v>1</v>
      </c>
      <c r="AW46" s="36">
        <v>1</v>
      </c>
      <c r="AX46" s="36">
        <v>1</v>
      </c>
      <c r="AY46" s="36">
        <v>1</v>
      </c>
      <c r="AZ46" s="36">
        <v>1</v>
      </c>
      <c r="BA46" s="36">
        <v>1</v>
      </c>
      <c r="BB46" s="36">
        <v>1</v>
      </c>
      <c r="BC46" s="36">
        <v>1</v>
      </c>
      <c r="BD46" s="36">
        <v>1</v>
      </c>
      <c r="BE46" s="36">
        <v>1</v>
      </c>
      <c r="BF46" s="36">
        <v>1</v>
      </c>
      <c r="BG46" s="36">
        <v>1</v>
      </c>
      <c r="BH46" s="36">
        <v>1</v>
      </c>
      <c r="BI46" s="36">
        <v>1</v>
      </c>
      <c r="BJ46" s="36">
        <v>1</v>
      </c>
      <c r="BK46" s="36">
        <v>1</v>
      </c>
      <c r="BL46" s="36">
        <v>1</v>
      </c>
      <c r="BM46" s="36">
        <v>1</v>
      </c>
      <c r="BN46" s="36">
        <v>1</v>
      </c>
      <c r="BO46" s="36">
        <v>1</v>
      </c>
      <c r="BP46" s="36">
        <v>1</v>
      </c>
      <c r="BQ46" s="36">
        <v>1</v>
      </c>
      <c r="BR46" s="36">
        <v>1</v>
      </c>
      <c r="BS46" s="36">
        <v>1</v>
      </c>
      <c r="BT46" s="36">
        <v>1</v>
      </c>
      <c r="BU46" s="36">
        <v>1</v>
      </c>
      <c r="BY46" s="36">
        <v>1</v>
      </c>
      <c r="BZ46" s="36">
        <v>1</v>
      </c>
      <c r="CE46" s="36">
        <v>1</v>
      </c>
      <c r="CF46" s="36">
        <v>1</v>
      </c>
      <c r="CG46" s="36">
        <v>1</v>
      </c>
      <c r="CP46" s="36">
        <v>1</v>
      </c>
      <c r="CQ46" s="36">
        <v>1</v>
      </c>
      <c r="CR46" s="36">
        <v>1</v>
      </c>
      <c r="CS46" s="36">
        <v>1</v>
      </c>
      <c r="CT46" s="36">
        <v>1</v>
      </c>
      <c r="CU46" s="36">
        <v>1</v>
      </c>
      <c r="CV46" s="36">
        <v>1</v>
      </c>
      <c r="CW46" s="36">
        <v>1</v>
      </c>
      <c r="CX46" s="36">
        <v>1</v>
      </c>
      <c r="CY46" s="36">
        <v>1</v>
      </c>
      <c r="CZ46" s="36">
        <v>1</v>
      </c>
      <c r="DA46" s="36">
        <v>1</v>
      </c>
      <c r="DB46" s="36">
        <v>1</v>
      </c>
      <c r="DC46" s="36">
        <v>1</v>
      </c>
      <c r="DD46" s="36">
        <v>1</v>
      </c>
      <c r="DE46" s="36">
        <v>1</v>
      </c>
      <c r="DF46" s="36">
        <v>1</v>
      </c>
      <c r="DG46" s="36">
        <v>1</v>
      </c>
      <c r="DH46" s="36">
        <v>1</v>
      </c>
      <c r="DI46" s="36">
        <v>1</v>
      </c>
      <c r="DJ46" s="36">
        <v>1</v>
      </c>
      <c r="DK46" s="36">
        <v>1</v>
      </c>
      <c r="DL46" s="36">
        <v>1</v>
      </c>
      <c r="DM46" s="36">
        <v>1</v>
      </c>
      <c r="DN46" s="36">
        <v>1</v>
      </c>
      <c r="DO46" s="36">
        <v>1</v>
      </c>
      <c r="DP46" s="36">
        <v>1</v>
      </c>
      <c r="DQ46" s="36">
        <v>1</v>
      </c>
      <c r="DR46" s="36">
        <v>1</v>
      </c>
      <c r="DS46" s="36">
        <v>1</v>
      </c>
      <c r="DT46" s="36">
        <v>1</v>
      </c>
      <c r="DU46" s="36">
        <v>1</v>
      </c>
      <c r="DV46" s="36">
        <v>1</v>
      </c>
      <c r="DW46" s="36">
        <v>1</v>
      </c>
      <c r="DX46" s="36">
        <v>1</v>
      </c>
      <c r="DY46" s="36">
        <v>1</v>
      </c>
      <c r="DZ46" s="36">
        <v>1</v>
      </c>
      <c r="EA46" s="36">
        <v>1</v>
      </c>
      <c r="EB46" s="36">
        <v>1</v>
      </c>
      <c r="EC46" s="1">
        <v>1</v>
      </c>
      <c r="ED46" s="1">
        <v>1</v>
      </c>
      <c r="EE46" s="1">
        <v>1</v>
      </c>
      <c r="EF46" s="36">
        <v>1</v>
      </c>
      <c r="EG46" s="36">
        <v>1</v>
      </c>
    </row>
    <row r="47" spans="1:137">
      <c r="A47" s="20"/>
      <c r="B47" s="21" t="s">
        <v>325</v>
      </c>
      <c r="L47" s="1">
        <v>1</v>
      </c>
      <c r="M47" s="1">
        <v>1</v>
      </c>
      <c r="N47" s="1">
        <v>1</v>
      </c>
      <c r="O47" s="1">
        <v>1</v>
      </c>
      <c r="T47" s="1">
        <v>1</v>
      </c>
      <c r="U47" s="1">
        <v>1</v>
      </c>
      <c r="V47" s="1">
        <v>1</v>
      </c>
      <c r="W47" s="1">
        <v>1</v>
      </c>
      <c r="AB47" s="1">
        <v>1</v>
      </c>
      <c r="AC47" s="1">
        <v>1</v>
      </c>
      <c r="AD47" s="1">
        <v>1</v>
      </c>
      <c r="AE47" s="1">
        <v>1</v>
      </c>
    </row>
    <row r="48" spans="1:137">
      <c r="A48" s="20"/>
      <c r="B48" s="21" t="s">
        <v>133</v>
      </c>
    </row>
    <row r="49" spans="1:137">
      <c r="A49" s="20"/>
      <c r="B49" s="21" t="s">
        <v>134</v>
      </c>
    </row>
    <row r="50" spans="1:137">
      <c r="A50" s="20"/>
      <c r="B50" s="21" t="s">
        <v>135</v>
      </c>
      <c r="D50" s="1">
        <v>1</v>
      </c>
      <c r="E50" s="1">
        <v>1</v>
      </c>
      <c r="F50" s="1">
        <v>1</v>
      </c>
      <c r="G50" s="1">
        <v>1</v>
      </c>
    </row>
    <row r="51" spans="1:137">
      <c r="A51" s="20"/>
      <c r="B51" s="23" t="s">
        <v>136</v>
      </c>
    </row>
    <row r="52" spans="1:137">
      <c r="A52" s="20"/>
      <c r="B52" s="20" t="s">
        <v>0</v>
      </c>
      <c r="D52" s="1" t="s">
        <v>137</v>
      </c>
      <c r="E52" s="1" t="s">
        <v>137</v>
      </c>
      <c r="F52" s="1" t="s">
        <v>137</v>
      </c>
      <c r="G52" s="1" t="s">
        <v>137</v>
      </c>
      <c r="AX52" s="1" t="s">
        <v>138</v>
      </c>
      <c r="AY52" s="1" t="s">
        <v>138</v>
      </c>
      <c r="AZ52" s="1" t="s">
        <v>138</v>
      </c>
      <c r="BA52" s="1" t="s">
        <v>138</v>
      </c>
      <c r="BB52" s="1" t="s">
        <v>139</v>
      </c>
      <c r="BC52" s="1" t="s">
        <v>140</v>
      </c>
      <c r="BD52" s="1" t="s">
        <v>140</v>
      </c>
      <c r="BE52" s="1" t="s">
        <v>140</v>
      </c>
      <c r="BF52" s="1" t="s">
        <v>140</v>
      </c>
      <c r="BG52" s="1" t="s">
        <v>140</v>
      </c>
      <c r="BH52" s="1" t="s">
        <v>140</v>
      </c>
      <c r="BI52" s="1" t="s">
        <v>140</v>
      </c>
      <c r="BJ52" s="1" t="s">
        <v>140</v>
      </c>
      <c r="BK52" s="1" t="s">
        <v>140</v>
      </c>
      <c r="BL52" s="1" t="s">
        <v>140</v>
      </c>
      <c r="BM52" s="1" t="s">
        <v>140</v>
      </c>
      <c r="BN52" s="1" t="s">
        <v>140</v>
      </c>
      <c r="BO52" s="1" t="s">
        <v>140</v>
      </c>
      <c r="BP52" s="1" t="s">
        <v>140</v>
      </c>
      <c r="BQ52" s="1" t="s">
        <v>140</v>
      </c>
      <c r="BR52" s="1" t="s">
        <v>140</v>
      </c>
      <c r="BS52" s="1" t="s">
        <v>141</v>
      </c>
      <c r="BT52" s="1" t="s">
        <v>141</v>
      </c>
      <c r="BU52" s="1" t="s">
        <v>141</v>
      </c>
      <c r="BV52" s="1" t="s">
        <v>142</v>
      </c>
      <c r="BW52" s="1" t="s">
        <v>142</v>
      </c>
      <c r="BX52" s="1" t="s">
        <v>142</v>
      </c>
      <c r="BY52" s="1" t="s">
        <v>143</v>
      </c>
      <c r="BZ52" s="1" t="s">
        <v>143</v>
      </c>
      <c r="CP52" s="1" t="s">
        <v>261</v>
      </c>
      <c r="CQ52" s="1" t="s">
        <v>261</v>
      </c>
      <c r="CR52" s="1" t="s">
        <v>261</v>
      </c>
      <c r="CS52" s="1" t="s">
        <v>261</v>
      </c>
      <c r="CT52" s="1" t="s">
        <v>261</v>
      </c>
      <c r="CU52" s="1" t="s">
        <v>261</v>
      </c>
      <c r="CV52" s="1" t="s">
        <v>261</v>
      </c>
      <c r="CW52" s="1" t="s">
        <v>261</v>
      </c>
      <c r="CX52" s="1" t="s">
        <v>261</v>
      </c>
      <c r="CY52" s="1" t="s">
        <v>261</v>
      </c>
      <c r="CZ52" s="1" t="s">
        <v>261</v>
      </c>
      <c r="DA52" s="1" t="s">
        <v>261</v>
      </c>
      <c r="DB52" s="1" t="s">
        <v>261</v>
      </c>
      <c r="DC52" s="1" t="s">
        <v>261</v>
      </c>
      <c r="DD52" s="1" t="s">
        <v>261</v>
      </c>
      <c r="DE52" s="1" t="s">
        <v>261</v>
      </c>
      <c r="DF52" s="1" t="s">
        <v>261</v>
      </c>
      <c r="DG52" s="1" t="s">
        <v>261</v>
      </c>
      <c r="DH52" s="1" t="s">
        <v>261</v>
      </c>
      <c r="DI52" s="1" t="s">
        <v>261</v>
      </c>
      <c r="DJ52" s="1" t="s">
        <v>261</v>
      </c>
      <c r="DK52" s="1" t="s">
        <v>261</v>
      </c>
      <c r="DL52" s="1" t="s">
        <v>261</v>
      </c>
      <c r="DM52" s="1" t="s">
        <v>261</v>
      </c>
      <c r="DN52" s="1" t="s">
        <v>261</v>
      </c>
      <c r="DO52" s="1" t="s">
        <v>261</v>
      </c>
      <c r="DP52" s="1" t="s">
        <v>261</v>
      </c>
      <c r="DQ52" s="1" t="s">
        <v>261</v>
      </c>
      <c r="DR52" s="1" t="s">
        <v>261</v>
      </c>
      <c r="DS52" s="1" t="s">
        <v>261</v>
      </c>
      <c r="DT52" s="1" t="s">
        <v>261</v>
      </c>
      <c r="DU52" s="1" t="s">
        <v>261</v>
      </c>
      <c r="DV52" s="1" t="s">
        <v>280</v>
      </c>
      <c r="DW52" s="1" t="s">
        <v>318</v>
      </c>
      <c r="DX52" s="1" t="s">
        <v>319</v>
      </c>
      <c r="DY52" s="1" t="s">
        <v>280</v>
      </c>
      <c r="DZ52" s="1" t="s">
        <v>281</v>
      </c>
      <c r="EA52" s="1" t="s">
        <v>282</v>
      </c>
      <c r="EF52" s="1" t="s">
        <v>282</v>
      </c>
      <c r="EG52" s="1" t="s">
        <v>282</v>
      </c>
    </row>
    <row r="53" spans="1:137">
      <c r="A53" s="20"/>
      <c r="B53" s="20"/>
    </row>
    <row r="54" spans="1:137">
      <c r="A54" s="22" t="s">
        <v>144</v>
      </c>
      <c r="B54" s="21" t="s">
        <v>145</v>
      </c>
      <c r="AG54" s="1">
        <v>1</v>
      </c>
      <c r="AH54" s="1">
        <v>1</v>
      </c>
      <c r="AI54" s="1">
        <v>1</v>
      </c>
      <c r="AJ54" s="1">
        <v>1</v>
      </c>
      <c r="AO54" s="1">
        <v>1</v>
      </c>
      <c r="AP54" s="1">
        <v>1</v>
      </c>
      <c r="AQ54" s="1">
        <v>1</v>
      </c>
      <c r="AR54" s="1">
        <v>1</v>
      </c>
      <c r="AS54" s="1">
        <v>1</v>
      </c>
      <c r="AT54" s="1">
        <v>1</v>
      </c>
      <c r="AU54" s="1">
        <v>1</v>
      </c>
      <c r="AV54" s="1">
        <v>1</v>
      </c>
      <c r="AW54" s="1">
        <v>1</v>
      </c>
      <c r="AX54" s="1">
        <v>1</v>
      </c>
      <c r="AY54" s="1">
        <v>1</v>
      </c>
      <c r="AZ54" s="1">
        <v>1</v>
      </c>
      <c r="BA54" s="1">
        <v>1</v>
      </c>
      <c r="BS54" s="1">
        <v>1</v>
      </c>
      <c r="BT54" s="1">
        <v>1</v>
      </c>
      <c r="BU54" s="1">
        <v>1</v>
      </c>
      <c r="BV54" s="1">
        <v>1</v>
      </c>
      <c r="BW54" s="1">
        <v>1</v>
      </c>
      <c r="BX54" s="1">
        <v>1</v>
      </c>
      <c r="BY54" s="1">
        <v>1</v>
      </c>
      <c r="BZ54" s="1">
        <v>1</v>
      </c>
      <c r="CA54" s="1">
        <v>1</v>
      </c>
      <c r="CB54" s="1">
        <v>1</v>
      </c>
      <c r="CC54" s="1">
        <v>1</v>
      </c>
      <c r="CD54" s="1">
        <v>1</v>
      </c>
      <c r="CH54" s="1">
        <v>1</v>
      </c>
      <c r="CI54" s="1">
        <v>1</v>
      </c>
      <c r="CJ54" s="1">
        <v>1</v>
      </c>
      <c r="CK54" s="1">
        <v>1</v>
      </c>
      <c r="CL54" s="1">
        <v>1</v>
      </c>
      <c r="CM54" s="1">
        <v>1</v>
      </c>
      <c r="CN54" s="1">
        <v>1</v>
      </c>
      <c r="CO54" s="1">
        <v>1</v>
      </c>
      <c r="CP54" s="1">
        <v>1</v>
      </c>
      <c r="CQ54" s="1">
        <v>1</v>
      </c>
      <c r="CR54" s="1">
        <v>1</v>
      </c>
      <c r="CS54" s="1">
        <v>1</v>
      </c>
      <c r="CT54" s="1">
        <v>1</v>
      </c>
      <c r="CU54" s="1">
        <v>1</v>
      </c>
      <c r="CV54" s="1">
        <v>1</v>
      </c>
      <c r="CW54" s="1">
        <v>1</v>
      </c>
      <c r="CX54" s="1">
        <v>1</v>
      </c>
      <c r="CY54" s="1">
        <v>1</v>
      </c>
      <c r="CZ54" s="1">
        <v>1</v>
      </c>
      <c r="DA54" s="1">
        <v>1</v>
      </c>
      <c r="DB54" s="1">
        <v>1</v>
      </c>
      <c r="DC54" s="1">
        <v>1</v>
      </c>
      <c r="DD54" s="1">
        <v>1</v>
      </c>
      <c r="DE54" s="1">
        <v>1</v>
      </c>
      <c r="DF54" s="1">
        <v>1</v>
      </c>
      <c r="DG54" s="1">
        <v>1</v>
      </c>
      <c r="DH54" s="1">
        <v>1</v>
      </c>
      <c r="DI54" s="1">
        <v>1</v>
      </c>
      <c r="DJ54" s="1">
        <v>1</v>
      </c>
      <c r="DK54" s="1">
        <v>1</v>
      </c>
      <c r="DL54" s="1">
        <v>1</v>
      </c>
      <c r="DM54" s="1">
        <v>1</v>
      </c>
      <c r="DN54" s="1">
        <v>1</v>
      </c>
      <c r="DO54" s="1">
        <v>1</v>
      </c>
      <c r="DP54" s="1">
        <v>1</v>
      </c>
      <c r="DQ54" s="1">
        <v>1</v>
      </c>
      <c r="DR54" s="1">
        <v>1</v>
      </c>
      <c r="DS54" s="1">
        <v>1</v>
      </c>
      <c r="DT54" s="1">
        <v>1</v>
      </c>
      <c r="DU54" s="1">
        <v>1</v>
      </c>
    </row>
    <row r="55" spans="1:137">
      <c r="A55" s="20"/>
      <c r="B55" s="21" t="s">
        <v>146</v>
      </c>
      <c r="DV55" s="1">
        <v>1</v>
      </c>
      <c r="DW55" s="1">
        <v>1</v>
      </c>
      <c r="DX55" s="1">
        <v>1</v>
      </c>
      <c r="DY55" s="1">
        <v>1</v>
      </c>
      <c r="DZ55" s="1">
        <v>1</v>
      </c>
    </row>
    <row r="56" spans="1:137">
      <c r="A56" s="20"/>
      <c r="B56" s="21" t="s">
        <v>327</v>
      </c>
      <c r="D56" s="1">
        <v>1</v>
      </c>
      <c r="E56" s="1">
        <v>1</v>
      </c>
      <c r="F56" s="1">
        <v>1</v>
      </c>
      <c r="G56" s="1">
        <v>1</v>
      </c>
      <c r="H56" s="1">
        <v>1</v>
      </c>
      <c r="I56" s="1">
        <v>1</v>
      </c>
      <c r="J56" s="1">
        <v>1</v>
      </c>
      <c r="K56" s="1">
        <v>1</v>
      </c>
      <c r="L56" s="1">
        <v>1</v>
      </c>
      <c r="M56" s="1">
        <v>1</v>
      </c>
      <c r="N56" s="1">
        <v>1</v>
      </c>
      <c r="O56" s="1">
        <v>1</v>
      </c>
      <c r="P56" s="1">
        <v>1</v>
      </c>
      <c r="Q56" s="1">
        <v>1</v>
      </c>
      <c r="R56" s="1">
        <v>1</v>
      </c>
      <c r="S56" s="1">
        <v>1</v>
      </c>
      <c r="T56" s="1">
        <v>1</v>
      </c>
      <c r="U56" s="1">
        <v>1</v>
      </c>
      <c r="V56" s="1">
        <v>1</v>
      </c>
      <c r="W56" s="1">
        <v>1</v>
      </c>
      <c r="X56" s="1">
        <v>1</v>
      </c>
      <c r="Y56" s="1">
        <v>1</v>
      </c>
      <c r="Z56" s="1">
        <v>1</v>
      </c>
      <c r="AA56" s="1">
        <v>1</v>
      </c>
      <c r="AB56" s="1">
        <v>1</v>
      </c>
      <c r="AC56" s="1">
        <v>1</v>
      </c>
      <c r="AD56" s="1">
        <v>1</v>
      </c>
      <c r="AE56" s="1">
        <v>1</v>
      </c>
      <c r="AF56" s="1">
        <v>1</v>
      </c>
      <c r="DY56" s="1">
        <v>1</v>
      </c>
      <c r="DZ56" s="1">
        <v>1</v>
      </c>
      <c r="EA56" s="1">
        <v>1</v>
      </c>
      <c r="EB56" s="1">
        <v>1</v>
      </c>
      <c r="EC56" s="1">
        <v>1</v>
      </c>
      <c r="ED56" s="1">
        <v>1</v>
      </c>
      <c r="EE56" s="1">
        <v>1</v>
      </c>
    </row>
    <row r="57" spans="1:137">
      <c r="A57" s="20"/>
      <c r="B57" s="21" t="s">
        <v>328</v>
      </c>
      <c r="D57" s="1">
        <v>1</v>
      </c>
      <c r="E57" s="1">
        <v>1</v>
      </c>
      <c r="F57" s="1">
        <v>1</v>
      </c>
      <c r="G57" s="1">
        <v>1</v>
      </c>
      <c r="CE57" s="1">
        <v>1</v>
      </c>
      <c r="CF57" s="1">
        <v>1</v>
      </c>
      <c r="CG57" s="1">
        <v>1</v>
      </c>
      <c r="EB57" s="1">
        <v>1</v>
      </c>
      <c r="EC57" s="1">
        <v>1</v>
      </c>
      <c r="ED57" s="1">
        <v>1</v>
      </c>
      <c r="EE57" s="1">
        <v>1</v>
      </c>
    </row>
    <row r="58" spans="1:137">
      <c r="A58" s="20"/>
      <c r="B58" s="21" t="s">
        <v>147</v>
      </c>
      <c r="AK58" s="1">
        <v>1</v>
      </c>
      <c r="AL58" s="1">
        <v>1</v>
      </c>
      <c r="AM58" s="1">
        <v>1</v>
      </c>
      <c r="AN58" s="1">
        <v>1</v>
      </c>
      <c r="BC58" s="1">
        <v>1</v>
      </c>
      <c r="BD58" s="1">
        <v>1</v>
      </c>
      <c r="BE58" s="1">
        <v>1</v>
      </c>
      <c r="BF58" s="1">
        <v>1</v>
      </c>
      <c r="BG58" s="1">
        <v>1</v>
      </c>
      <c r="BH58" s="1">
        <v>1</v>
      </c>
      <c r="BI58" s="1">
        <v>1</v>
      </c>
      <c r="BJ58" s="1">
        <v>1</v>
      </c>
      <c r="BK58" s="1">
        <v>1</v>
      </c>
      <c r="BL58" s="1">
        <v>1</v>
      </c>
      <c r="BM58" s="1">
        <v>1</v>
      </c>
      <c r="BN58" s="1">
        <v>1</v>
      </c>
      <c r="BO58" s="1">
        <v>1</v>
      </c>
      <c r="BP58" s="1">
        <v>1</v>
      </c>
      <c r="BQ58" s="1">
        <v>1</v>
      </c>
      <c r="BR58" s="1">
        <v>1</v>
      </c>
    </row>
    <row r="59" spans="1:137">
      <c r="A59" s="20"/>
      <c r="B59" s="21" t="s">
        <v>148</v>
      </c>
    </row>
    <row r="60" spans="1:137">
      <c r="A60" s="20"/>
      <c r="B60" s="21" t="s">
        <v>149</v>
      </c>
    </row>
    <row r="61" spans="1:137">
      <c r="A61" s="20"/>
      <c r="B61" s="21" t="s">
        <v>150</v>
      </c>
    </row>
    <row r="62" spans="1:137">
      <c r="A62" s="20"/>
      <c r="B62" s="21" t="s">
        <v>151</v>
      </c>
    </row>
    <row r="63" spans="1:137">
      <c r="A63" s="20"/>
      <c r="B63" s="21" t="s">
        <v>339</v>
      </c>
      <c r="BB63" s="2">
        <v>1</v>
      </c>
      <c r="EF63" s="2">
        <v>1</v>
      </c>
      <c r="EG63" s="2">
        <v>1</v>
      </c>
    </row>
    <row r="64" spans="1:137">
      <c r="A64" s="20"/>
      <c r="B64" s="20" t="s">
        <v>152</v>
      </c>
      <c r="BB64" s="2" t="s">
        <v>341</v>
      </c>
      <c r="CA64" s="1" t="s">
        <v>153</v>
      </c>
      <c r="CB64" s="1" t="s">
        <v>153</v>
      </c>
      <c r="CC64" s="1" t="s">
        <v>153</v>
      </c>
      <c r="CD64" s="1" t="s">
        <v>153</v>
      </c>
      <c r="EF64" s="1" t="s">
        <v>340</v>
      </c>
      <c r="EG64" s="1" t="s">
        <v>340</v>
      </c>
    </row>
    <row r="65" spans="1:137">
      <c r="A65" s="20"/>
      <c r="B65" s="20"/>
    </row>
    <row r="66" spans="1:137">
      <c r="A66" s="22" t="s">
        <v>154</v>
      </c>
      <c r="B66" s="20"/>
    </row>
    <row r="67" spans="1:137">
      <c r="A67" s="20"/>
      <c r="B67" s="20"/>
    </row>
    <row r="68" spans="1:137">
      <c r="A68" s="20" t="s">
        <v>155</v>
      </c>
      <c r="B68" s="20"/>
    </row>
    <row r="69" spans="1:137">
      <c r="A69" s="20"/>
      <c r="B69" s="46" t="s">
        <v>259</v>
      </c>
      <c r="AX69" s="8"/>
      <c r="AY69" s="8"/>
      <c r="AZ69" s="8"/>
      <c r="BA69" s="8"/>
    </row>
    <row r="70" spans="1:137">
      <c r="A70" s="20"/>
      <c r="B70" s="21" t="s">
        <v>156</v>
      </c>
      <c r="AK70" s="1">
        <v>1</v>
      </c>
      <c r="AL70" s="1">
        <v>1</v>
      </c>
      <c r="AM70" s="1">
        <v>1</v>
      </c>
      <c r="AN70" s="1">
        <v>1</v>
      </c>
      <c r="AO70" s="1">
        <v>1</v>
      </c>
      <c r="AP70" s="1">
        <v>1</v>
      </c>
      <c r="AQ70" s="1">
        <v>1</v>
      </c>
      <c r="BC70" s="1">
        <v>1</v>
      </c>
      <c r="BD70" s="1">
        <v>1</v>
      </c>
      <c r="BE70" s="1">
        <v>1</v>
      </c>
      <c r="BF70" s="1">
        <v>1</v>
      </c>
      <c r="BG70" s="1">
        <v>1</v>
      </c>
      <c r="BH70" s="1">
        <v>1</v>
      </c>
      <c r="BI70" s="1">
        <v>1</v>
      </c>
      <c r="BJ70" s="1">
        <v>1</v>
      </c>
      <c r="BK70" s="1">
        <v>1</v>
      </c>
      <c r="BL70" s="1">
        <v>1</v>
      </c>
      <c r="BM70" s="1">
        <v>1</v>
      </c>
      <c r="BN70" s="1">
        <v>1</v>
      </c>
      <c r="BO70" s="1">
        <v>1</v>
      </c>
      <c r="BP70" s="1">
        <v>1</v>
      </c>
      <c r="BQ70" s="1">
        <v>1</v>
      </c>
      <c r="BR70" s="1">
        <v>1</v>
      </c>
      <c r="BS70" s="1">
        <v>1</v>
      </c>
      <c r="BT70" s="1">
        <v>1</v>
      </c>
      <c r="BU70" s="1">
        <v>1</v>
      </c>
      <c r="BV70" s="1">
        <v>1</v>
      </c>
      <c r="BW70" s="1">
        <v>1</v>
      </c>
      <c r="BX70" s="1">
        <v>1</v>
      </c>
      <c r="CF70" s="1">
        <v>1</v>
      </c>
      <c r="CH70" s="1">
        <v>1</v>
      </c>
      <c r="CI70" s="1">
        <v>1</v>
      </c>
      <c r="CJ70" s="1">
        <v>1</v>
      </c>
      <c r="CK70" s="1">
        <v>1</v>
      </c>
      <c r="CL70" s="1">
        <v>1</v>
      </c>
      <c r="CM70" s="1">
        <v>1</v>
      </c>
      <c r="CN70" s="1">
        <v>1</v>
      </c>
      <c r="CO70" s="1">
        <v>1</v>
      </c>
      <c r="DF70" s="1">
        <v>1</v>
      </c>
      <c r="DG70" s="1">
        <v>1</v>
      </c>
      <c r="DH70" s="1">
        <v>1</v>
      </c>
      <c r="DI70" s="1">
        <v>1</v>
      </c>
      <c r="DJ70" s="1">
        <v>1</v>
      </c>
      <c r="DK70" s="1">
        <v>1</v>
      </c>
      <c r="DL70" s="1">
        <v>1</v>
      </c>
      <c r="DM70" s="1">
        <v>1</v>
      </c>
      <c r="DN70" s="1">
        <v>1</v>
      </c>
      <c r="DO70" s="1">
        <v>1</v>
      </c>
      <c r="DP70" s="1">
        <v>1</v>
      </c>
      <c r="DQ70" s="1">
        <v>1</v>
      </c>
      <c r="DR70" s="1">
        <v>1</v>
      </c>
      <c r="DS70" s="1">
        <v>1</v>
      </c>
      <c r="DT70" s="1">
        <v>1</v>
      </c>
      <c r="DU70" s="1">
        <v>1</v>
      </c>
    </row>
    <row r="71" spans="1:137">
      <c r="A71" s="20"/>
      <c r="B71" s="21" t="s">
        <v>160</v>
      </c>
      <c r="K71" s="1">
        <v>1</v>
      </c>
      <c r="O71" s="1">
        <v>1</v>
      </c>
      <c r="S71" s="1">
        <v>1</v>
      </c>
      <c r="W71" s="1">
        <v>1</v>
      </c>
      <c r="AA71" s="1">
        <v>1</v>
      </c>
      <c r="AE71" s="1">
        <v>1</v>
      </c>
      <c r="AF71" s="1">
        <v>1</v>
      </c>
      <c r="AG71" s="1">
        <v>1</v>
      </c>
      <c r="AH71" s="1">
        <v>1</v>
      </c>
      <c r="AI71" s="1">
        <v>1</v>
      </c>
      <c r="AJ71" s="1">
        <v>1</v>
      </c>
      <c r="AR71" s="1">
        <v>1</v>
      </c>
      <c r="AS71" s="1">
        <v>1</v>
      </c>
      <c r="AT71" s="1">
        <v>1</v>
      </c>
      <c r="AU71" s="1">
        <v>1</v>
      </c>
      <c r="AV71" s="1">
        <v>1</v>
      </c>
      <c r="AW71" s="1">
        <v>1</v>
      </c>
      <c r="AZ71" s="8">
        <v>1</v>
      </c>
      <c r="BA71" s="8">
        <v>1</v>
      </c>
      <c r="BY71" s="1">
        <v>1</v>
      </c>
      <c r="BZ71" s="1">
        <v>1</v>
      </c>
      <c r="CA71" s="1">
        <v>1</v>
      </c>
      <c r="CB71" s="1">
        <v>1</v>
      </c>
      <c r="CC71" s="1">
        <v>1</v>
      </c>
      <c r="CD71" s="1">
        <v>1</v>
      </c>
      <c r="EB71" s="1">
        <v>1</v>
      </c>
    </row>
    <row r="72" spans="1:137">
      <c r="A72" s="20"/>
      <c r="B72" s="21" t="s">
        <v>164</v>
      </c>
      <c r="D72" s="1">
        <v>1</v>
      </c>
      <c r="E72" s="1">
        <v>1</v>
      </c>
      <c r="F72" s="1">
        <v>1</v>
      </c>
      <c r="G72" s="1">
        <v>1</v>
      </c>
      <c r="J72" s="1">
        <v>1</v>
      </c>
      <c r="N72" s="1">
        <v>1</v>
      </c>
      <c r="R72" s="1">
        <v>1</v>
      </c>
      <c r="V72" s="1">
        <v>1</v>
      </c>
      <c r="Z72" s="1">
        <v>1</v>
      </c>
      <c r="AD72" s="1">
        <v>1</v>
      </c>
      <c r="CG72" s="1">
        <v>1</v>
      </c>
      <c r="EC72" s="1">
        <v>1</v>
      </c>
    </row>
    <row r="73" spans="1:137">
      <c r="A73" s="20"/>
      <c r="B73" s="21" t="s">
        <v>239</v>
      </c>
      <c r="BB73" s="1">
        <v>1</v>
      </c>
      <c r="CE73" s="1">
        <v>1</v>
      </c>
      <c r="CP73" s="1">
        <v>1</v>
      </c>
      <c r="CQ73" s="1">
        <v>1</v>
      </c>
      <c r="CR73" s="1">
        <v>1</v>
      </c>
      <c r="CS73" s="1">
        <v>1</v>
      </c>
      <c r="CT73" s="1">
        <v>1</v>
      </c>
      <c r="CU73" s="1">
        <v>1</v>
      </c>
      <c r="CV73" s="1">
        <v>1</v>
      </c>
      <c r="CW73" s="1">
        <v>1</v>
      </c>
      <c r="CX73" s="1">
        <v>1</v>
      </c>
      <c r="CY73" s="1">
        <v>1</v>
      </c>
      <c r="CZ73" s="1">
        <v>1</v>
      </c>
      <c r="DA73" s="1">
        <v>1</v>
      </c>
      <c r="DB73" s="1">
        <v>1</v>
      </c>
      <c r="DC73" s="1">
        <v>1</v>
      </c>
      <c r="DD73" s="1">
        <v>1</v>
      </c>
      <c r="DE73" s="1">
        <v>1</v>
      </c>
      <c r="DV73" s="1">
        <v>1</v>
      </c>
      <c r="DW73" s="1">
        <v>1</v>
      </c>
      <c r="DX73" s="1">
        <v>1</v>
      </c>
      <c r="DY73" s="1">
        <v>1</v>
      </c>
      <c r="DZ73" s="1">
        <v>1</v>
      </c>
      <c r="EA73" s="1">
        <v>1</v>
      </c>
    </row>
    <row r="74" spans="1:137">
      <c r="A74" s="20"/>
      <c r="B74" s="21" t="s">
        <v>240</v>
      </c>
      <c r="I74" s="1">
        <v>1</v>
      </c>
      <c r="M74" s="1">
        <v>1</v>
      </c>
      <c r="Q74" s="1">
        <v>1</v>
      </c>
      <c r="U74" s="1">
        <v>1</v>
      </c>
      <c r="Y74" s="1">
        <v>1</v>
      </c>
      <c r="AC74" s="1">
        <v>1</v>
      </c>
      <c r="AX74" s="8">
        <v>1</v>
      </c>
      <c r="AY74" s="8">
        <v>1</v>
      </c>
      <c r="ED74" s="1">
        <v>1</v>
      </c>
      <c r="EF74" s="1">
        <v>1</v>
      </c>
      <c r="EG74" s="1">
        <v>1</v>
      </c>
    </row>
    <row r="75" spans="1:137">
      <c r="A75" s="20"/>
      <c r="B75" s="21" t="s">
        <v>252</v>
      </c>
      <c r="H75" s="1">
        <v>1</v>
      </c>
      <c r="L75" s="1">
        <v>1</v>
      </c>
      <c r="P75" s="1">
        <v>1</v>
      </c>
      <c r="T75" s="1">
        <v>1</v>
      </c>
      <c r="X75" s="1">
        <v>1</v>
      </c>
      <c r="AB75" s="1">
        <v>1</v>
      </c>
      <c r="EE75" s="1">
        <v>1</v>
      </c>
    </row>
    <row r="76" spans="1:137" s="7" customFormat="1">
      <c r="A76" s="25"/>
      <c r="B76" s="25" t="s">
        <v>249</v>
      </c>
      <c r="D76" s="7" t="s">
        <v>3</v>
      </c>
      <c r="E76" s="7" t="s">
        <v>3</v>
      </c>
      <c r="F76" s="7" t="s">
        <v>3</v>
      </c>
      <c r="G76" s="7" t="s">
        <v>3</v>
      </c>
      <c r="H76" s="1" t="s">
        <v>3</v>
      </c>
      <c r="I76" s="1" t="s">
        <v>3</v>
      </c>
      <c r="J76" s="1" t="s">
        <v>3</v>
      </c>
      <c r="K76" s="1" t="s">
        <v>3</v>
      </c>
      <c r="L76" s="1" t="s">
        <v>3</v>
      </c>
      <c r="M76" s="1" t="s">
        <v>3</v>
      </c>
      <c r="N76" s="1" t="s">
        <v>3</v>
      </c>
      <c r="O76" s="1" t="s">
        <v>3</v>
      </c>
      <c r="P76" s="1" t="s">
        <v>4</v>
      </c>
      <c r="Q76" s="1" t="s">
        <v>4</v>
      </c>
      <c r="R76" s="1" t="s">
        <v>4</v>
      </c>
      <c r="S76" s="1" t="s">
        <v>4</v>
      </c>
      <c r="T76" s="1" t="s">
        <v>4</v>
      </c>
      <c r="U76" s="1" t="s">
        <v>4</v>
      </c>
      <c r="V76" s="1" t="s">
        <v>4</v>
      </c>
      <c r="W76" s="1" t="s">
        <v>4</v>
      </c>
      <c r="X76" s="1" t="s">
        <v>5</v>
      </c>
      <c r="Y76" s="1" t="s">
        <v>5</v>
      </c>
      <c r="Z76" s="1" t="s">
        <v>5</v>
      </c>
      <c r="AA76" s="1" t="s">
        <v>5</v>
      </c>
      <c r="AB76" s="1" t="s">
        <v>5</v>
      </c>
      <c r="AC76" s="1" t="s">
        <v>5</v>
      </c>
      <c r="AD76" s="1" t="s">
        <v>5</v>
      </c>
      <c r="AE76" s="1" t="s">
        <v>5</v>
      </c>
      <c r="AF76" s="1" t="s">
        <v>161</v>
      </c>
      <c r="AG76" s="1" t="s">
        <v>253</v>
      </c>
      <c r="AH76" s="1" t="s">
        <v>253</v>
      </c>
      <c r="AI76" s="1" t="s">
        <v>219</v>
      </c>
      <c r="AJ76" s="1" t="s">
        <v>219</v>
      </c>
      <c r="AK76" s="1" t="s">
        <v>3</v>
      </c>
      <c r="AL76" s="1" t="s">
        <v>3</v>
      </c>
      <c r="AM76" s="1" t="s">
        <v>3</v>
      </c>
      <c r="AN76" s="1" t="s">
        <v>3</v>
      </c>
      <c r="AO76" s="1" t="s">
        <v>3</v>
      </c>
      <c r="AP76" s="1" t="s">
        <v>3</v>
      </c>
      <c r="AQ76" s="1" t="s">
        <v>3</v>
      </c>
      <c r="AR76" s="1" t="s">
        <v>246</v>
      </c>
      <c r="AS76" s="1" t="s">
        <v>248</v>
      </c>
      <c r="AT76" s="1" t="s">
        <v>247</v>
      </c>
      <c r="AU76" s="1" t="s">
        <v>246</v>
      </c>
      <c r="AV76" s="4" t="s">
        <v>248</v>
      </c>
      <c r="AW76" s="1" t="s">
        <v>247</v>
      </c>
      <c r="AX76" s="8" t="s">
        <v>254</v>
      </c>
      <c r="AY76" s="8" t="s">
        <v>254</v>
      </c>
      <c r="AZ76" s="8" t="s">
        <v>254</v>
      </c>
      <c r="BA76" s="8" t="s">
        <v>254</v>
      </c>
      <c r="BB76" s="1" t="s">
        <v>165</v>
      </c>
      <c r="BC76" s="1" t="s">
        <v>157</v>
      </c>
      <c r="BD76" s="1" t="s">
        <v>157</v>
      </c>
      <c r="BE76" s="1" t="s">
        <v>157</v>
      </c>
      <c r="BF76" s="1" t="s">
        <v>157</v>
      </c>
      <c r="BG76" s="1" t="s">
        <v>157</v>
      </c>
      <c r="BH76" s="1" t="s">
        <v>157</v>
      </c>
      <c r="BI76" s="1" t="s">
        <v>157</v>
      </c>
      <c r="BJ76" s="1" t="s">
        <v>157</v>
      </c>
      <c r="BK76" s="1" t="s">
        <v>158</v>
      </c>
      <c r="BL76" s="1" t="s">
        <v>158</v>
      </c>
      <c r="BM76" s="1" t="s">
        <v>158</v>
      </c>
      <c r="BN76" s="1" t="s">
        <v>158</v>
      </c>
      <c r="BO76" s="1" t="s">
        <v>158</v>
      </c>
      <c r="BP76" s="1" t="s">
        <v>158</v>
      </c>
      <c r="BQ76" s="1" t="s">
        <v>158</v>
      </c>
      <c r="BR76" s="1" t="s">
        <v>158</v>
      </c>
      <c r="BS76" s="1" t="s">
        <v>159</v>
      </c>
      <c r="BT76" s="1" t="s">
        <v>159</v>
      </c>
      <c r="BU76" s="1" t="s">
        <v>159</v>
      </c>
      <c r="BV76" s="1" t="s">
        <v>159</v>
      </c>
      <c r="BW76" s="1" t="s">
        <v>159</v>
      </c>
      <c r="BX76" s="1" t="s">
        <v>159</v>
      </c>
      <c r="BY76" s="1"/>
      <c r="CA76" s="1" t="s">
        <v>162</v>
      </c>
      <c r="CB76" s="1" t="s">
        <v>163</v>
      </c>
      <c r="CC76" s="1" t="s">
        <v>162</v>
      </c>
      <c r="CD76" s="1" t="s">
        <v>163</v>
      </c>
      <c r="CE76" s="7" t="s">
        <v>157</v>
      </c>
      <c r="CF76" s="7" t="s">
        <v>157</v>
      </c>
      <c r="CG76" s="7" t="s">
        <v>157</v>
      </c>
      <c r="CH76" s="57" t="s">
        <v>157</v>
      </c>
      <c r="CI76" s="57" t="s">
        <v>157</v>
      </c>
      <c r="CJ76" s="7" t="s">
        <v>158</v>
      </c>
      <c r="CK76" s="7" t="s">
        <v>158</v>
      </c>
      <c r="CL76" s="7" t="s">
        <v>165</v>
      </c>
      <c r="CM76" s="7" t="s">
        <v>165</v>
      </c>
      <c r="CN76" s="1" t="s">
        <v>234</v>
      </c>
      <c r="CO76" s="1" t="s">
        <v>234</v>
      </c>
      <c r="CP76" s="7" t="s">
        <v>157</v>
      </c>
      <c r="CQ76" s="7" t="s">
        <v>157</v>
      </c>
      <c r="CR76" s="7" t="s">
        <v>157</v>
      </c>
      <c r="CS76" s="7" t="s">
        <v>157</v>
      </c>
      <c r="CT76" s="7" t="s">
        <v>266</v>
      </c>
      <c r="CU76" s="7" t="s">
        <v>266</v>
      </c>
      <c r="CV76" s="7" t="s">
        <v>266</v>
      </c>
      <c r="CW76" s="7" t="s">
        <v>266</v>
      </c>
      <c r="CX76" s="7" t="s">
        <v>274</v>
      </c>
      <c r="CY76" s="7" t="s">
        <v>274</v>
      </c>
      <c r="CZ76" s="7" t="s">
        <v>274</v>
      </c>
      <c r="DA76" s="7" t="s">
        <v>274</v>
      </c>
      <c r="DB76" s="7" t="s">
        <v>275</v>
      </c>
      <c r="DC76" s="7" t="s">
        <v>275</v>
      </c>
      <c r="DD76" s="7" t="s">
        <v>275</v>
      </c>
      <c r="DE76" s="7" t="s">
        <v>275</v>
      </c>
      <c r="DF76" s="7" t="s">
        <v>157</v>
      </c>
      <c r="DG76" s="7" t="s">
        <v>157</v>
      </c>
      <c r="DH76" s="7" t="s">
        <v>157</v>
      </c>
      <c r="DI76" s="7" t="s">
        <v>157</v>
      </c>
      <c r="DJ76" s="7" t="s">
        <v>266</v>
      </c>
      <c r="DK76" s="7" t="s">
        <v>266</v>
      </c>
      <c r="DL76" s="7" t="s">
        <v>266</v>
      </c>
      <c r="DM76" s="7" t="s">
        <v>266</v>
      </c>
      <c r="DN76" s="11" t="s">
        <v>274</v>
      </c>
      <c r="DO76" s="11" t="s">
        <v>274</v>
      </c>
      <c r="DP76" s="11" t="s">
        <v>274</v>
      </c>
      <c r="DQ76" s="11" t="s">
        <v>274</v>
      </c>
      <c r="DR76" s="11" t="s">
        <v>275</v>
      </c>
      <c r="DS76" s="11" t="s">
        <v>275</v>
      </c>
      <c r="DT76" s="11" t="s">
        <v>275</v>
      </c>
      <c r="DU76" s="11" t="s">
        <v>275</v>
      </c>
      <c r="DV76" s="7" t="s">
        <v>279</v>
      </c>
      <c r="DW76" s="7" t="s">
        <v>279</v>
      </c>
      <c r="DX76" s="7" t="s">
        <v>279</v>
      </c>
      <c r="DY76" s="7" t="s">
        <v>279</v>
      </c>
      <c r="DZ76" s="7" t="s">
        <v>279</v>
      </c>
      <c r="EA76" s="4" t="s">
        <v>287</v>
      </c>
    </row>
    <row r="77" spans="1:137" s="7" customFormat="1">
      <c r="A77" s="25"/>
      <c r="B77" s="25" t="s">
        <v>0</v>
      </c>
      <c r="D77" s="7" t="s">
        <v>118</v>
      </c>
      <c r="E77" s="7" t="s">
        <v>118</v>
      </c>
      <c r="F77" s="7" t="s">
        <v>118</v>
      </c>
      <c r="G77" s="7" t="s">
        <v>118</v>
      </c>
      <c r="H77" s="7" t="s">
        <v>166</v>
      </c>
      <c r="I77" s="7" t="s">
        <v>166</v>
      </c>
      <c r="J77" s="7" t="s">
        <v>166</v>
      </c>
      <c r="K77" s="7" t="s">
        <v>166</v>
      </c>
      <c r="L77" s="7" t="s">
        <v>166</v>
      </c>
      <c r="M77" s="7" t="s">
        <v>166</v>
      </c>
      <c r="N77" s="7" t="s">
        <v>166</v>
      </c>
      <c r="O77" s="7" t="s">
        <v>166</v>
      </c>
      <c r="P77" s="7" t="s">
        <v>166</v>
      </c>
      <c r="Q77" s="7" t="s">
        <v>166</v>
      </c>
      <c r="R77" s="7" t="s">
        <v>166</v>
      </c>
      <c r="S77" s="7" t="s">
        <v>166</v>
      </c>
      <c r="T77" s="7" t="s">
        <v>166</v>
      </c>
      <c r="U77" s="7" t="s">
        <v>166</v>
      </c>
      <c r="V77" s="7" t="s">
        <v>166</v>
      </c>
      <c r="W77" s="7" t="s">
        <v>166</v>
      </c>
      <c r="X77" s="7" t="s">
        <v>166</v>
      </c>
      <c r="Y77" s="7" t="s">
        <v>166</v>
      </c>
      <c r="Z77" s="7" t="s">
        <v>166</v>
      </c>
      <c r="AA77" s="7" t="s">
        <v>166</v>
      </c>
      <c r="AB77" s="7" t="s">
        <v>166</v>
      </c>
      <c r="AC77" s="7" t="s">
        <v>166</v>
      </c>
      <c r="AD77" s="7" t="s">
        <v>166</v>
      </c>
      <c r="AE77" s="7" t="s">
        <v>166</v>
      </c>
      <c r="AR77" s="1" t="s">
        <v>342</v>
      </c>
      <c r="AS77" s="1" t="s">
        <v>343</v>
      </c>
      <c r="AT77" s="1" t="s">
        <v>344</v>
      </c>
      <c r="AU77" s="1" t="s">
        <v>342</v>
      </c>
      <c r="AV77" s="1" t="s">
        <v>343</v>
      </c>
      <c r="AW77" s="1" t="s">
        <v>344</v>
      </c>
      <c r="AX77" s="10"/>
      <c r="AY77" s="10"/>
      <c r="AZ77" s="8" t="s">
        <v>245</v>
      </c>
      <c r="BA77" s="8" t="s">
        <v>245</v>
      </c>
      <c r="BB77" s="1"/>
      <c r="BC77" s="1" t="s">
        <v>167</v>
      </c>
      <c r="BD77" s="1" t="s">
        <v>168</v>
      </c>
      <c r="BE77" s="1" t="s">
        <v>169</v>
      </c>
      <c r="BF77" s="1" t="s">
        <v>170</v>
      </c>
      <c r="BG77" s="1" t="s">
        <v>171</v>
      </c>
      <c r="BH77" s="1" t="s">
        <v>172</v>
      </c>
      <c r="BI77" s="1" t="s">
        <v>172</v>
      </c>
      <c r="BJ77" s="1" t="s">
        <v>172</v>
      </c>
      <c r="BK77" s="1" t="s">
        <v>172</v>
      </c>
      <c r="BL77" s="1" t="s">
        <v>172</v>
      </c>
      <c r="BM77" s="1" t="s">
        <v>172</v>
      </c>
      <c r="BN77" s="1" t="s">
        <v>172</v>
      </c>
      <c r="BO77" s="1" t="s">
        <v>172</v>
      </c>
      <c r="BP77" s="1" t="s">
        <v>172</v>
      </c>
      <c r="BQ77" s="1" t="s">
        <v>172</v>
      </c>
      <c r="BR77" s="1" t="s">
        <v>172</v>
      </c>
      <c r="BY77" s="1" t="s">
        <v>256</v>
      </c>
      <c r="BZ77" s="1" t="s">
        <v>256</v>
      </c>
      <c r="CM77" s="1"/>
      <c r="CN77" s="1"/>
      <c r="CO77" s="1"/>
      <c r="EF77" s="7" t="s">
        <v>338</v>
      </c>
      <c r="EG77" s="7" t="s">
        <v>338</v>
      </c>
    </row>
    <row r="78" spans="1:137">
      <c r="A78" s="20"/>
      <c r="B78" s="25"/>
      <c r="AX78" s="8"/>
      <c r="AY78" s="8"/>
      <c r="AZ78" s="8"/>
      <c r="BA78" s="8"/>
    </row>
    <row r="79" spans="1:137">
      <c r="A79" s="20"/>
      <c r="B79" s="46" t="s">
        <v>267</v>
      </c>
      <c r="AX79" s="8"/>
      <c r="AY79" s="8"/>
      <c r="AZ79" s="8"/>
      <c r="BA79" s="8"/>
    </row>
    <row r="80" spans="1:137">
      <c r="A80" s="20"/>
      <c r="B80" s="21" t="s">
        <v>255</v>
      </c>
      <c r="D80" s="1">
        <v>0</v>
      </c>
      <c r="E80" s="1">
        <v>0</v>
      </c>
      <c r="F80" s="1">
        <v>0</v>
      </c>
      <c r="G80" s="1">
        <v>0</v>
      </c>
      <c r="H80" s="1">
        <v>0</v>
      </c>
      <c r="I80" s="1">
        <v>0</v>
      </c>
      <c r="J80" s="1">
        <v>0</v>
      </c>
      <c r="K80" s="1">
        <v>0</v>
      </c>
      <c r="L80" s="1">
        <v>0</v>
      </c>
      <c r="M80" s="1">
        <v>0</v>
      </c>
      <c r="N80" s="1">
        <v>0</v>
      </c>
      <c r="O80" s="1">
        <v>0</v>
      </c>
      <c r="P80" s="1">
        <v>0</v>
      </c>
      <c r="Q80" s="1">
        <v>0</v>
      </c>
      <c r="R80" s="1">
        <v>0</v>
      </c>
      <c r="S80" s="1">
        <v>0</v>
      </c>
      <c r="T80" s="1">
        <v>0</v>
      </c>
      <c r="U80" s="1">
        <v>0</v>
      </c>
      <c r="V80" s="1">
        <v>0</v>
      </c>
      <c r="W80" s="1">
        <v>0</v>
      </c>
      <c r="X80" s="1">
        <v>0</v>
      </c>
      <c r="Y80" s="1">
        <v>0</v>
      </c>
      <c r="Z80" s="1">
        <v>0</v>
      </c>
      <c r="AA80" s="1">
        <v>0</v>
      </c>
      <c r="AB80" s="1">
        <v>0</v>
      </c>
      <c r="AC80" s="1">
        <v>0</v>
      </c>
      <c r="AD80" s="1">
        <v>0</v>
      </c>
      <c r="AE80" s="1">
        <v>0</v>
      </c>
      <c r="AK80" s="1">
        <v>0</v>
      </c>
      <c r="AL80" s="1">
        <v>0</v>
      </c>
      <c r="AM80" s="1">
        <v>0</v>
      </c>
      <c r="AN80" s="1">
        <v>0</v>
      </c>
      <c r="AO80" s="1">
        <v>0</v>
      </c>
      <c r="AP80" s="1">
        <v>0</v>
      </c>
      <c r="AQ80" s="1">
        <v>0</v>
      </c>
      <c r="AR80" s="1">
        <v>0</v>
      </c>
      <c r="AS80" s="1">
        <v>0</v>
      </c>
      <c r="AT80" s="1">
        <v>0</v>
      </c>
      <c r="AU80" s="1">
        <v>0</v>
      </c>
      <c r="AV80" s="1">
        <v>0</v>
      </c>
      <c r="AW80" s="1">
        <v>0</v>
      </c>
      <c r="AX80" s="1">
        <v>0</v>
      </c>
      <c r="AY80" s="1">
        <v>0</v>
      </c>
      <c r="AZ80" s="1">
        <v>0</v>
      </c>
      <c r="BA80" s="1">
        <v>0</v>
      </c>
      <c r="BC80" s="1">
        <v>1</v>
      </c>
      <c r="BD80" s="1">
        <v>1</v>
      </c>
      <c r="BE80" s="1">
        <v>1</v>
      </c>
      <c r="BF80" s="1">
        <v>1</v>
      </c>
      <c r="BG80" s="1">
        <v>1</v>
      </c>
      <c r="BH80" s="1">
        <v>1</v>
      </c>
      <c r="BI80" s="1">
        <v>1</v>
      </c>
      <c r="BJ80" s="1">
        <v>1</v>
      </c>
      <c r="BK80" s="1">
        <v>1</v>
      </c>
      <c r="BL80" s="1">
        <v>1</v>
      </c>
      <c r="BM80" s="1">
        <v>1</v>
      </c>
      <c r="BN80" s="1">
        <v>1</v>
      </c>
      <c r="BO80" s="1">
        <v>1</v>
      </c>
      <c r="BP80" s="1">
        <v>1</v>
      </c>
      <c r="BQ80" s="1">
        <v>1</v>
      </c>
      <c r="BR80" s="1">
        <v>1</v>
      </c>
      <c r="CA80" s="3">
        <v>1</v>
      </c>
      <c r="CB80" s="3">
        <v>1</v>
      </c>
      <c r="CC80" s="3">
        <v>1</v>
      </c>
      <c r="CD80" s="3">
        <v>1</v>
      </c>
      <c r="CE80" s="1">
        <v>0</v>
      </c>
      <c r="CF80" s="1">
        <v>0</v>
      </c>
      <c r="CG80" s="1">
        <v>0</v>
      </c>
      <c r="CH80" s="1">
        <v>1</v>
      </c>
      <c r="CI80" s="1">
        <v>1</v>
      </c>
      <c r="CJ80" s="1">
        <v>1</v>
      </c>
      <c r="CK80" s="1">
        <v>1</v>
      </c>
      <c r="CL80" s="1">
        <v>1</v>
      </c>
      <c r="CM80" s="1">
        <v>1</v>
      </c>
      <c r="CN80" s="1">
        <v>1</v>
      </c>
      <c r="CO80" s="1">
        <v>1</v>
      </c>
      <c r="CP80" s="1">
        <v>1</v>
      </c>
      <c r="CQ80" s="1">
        <v>1</v>
      </c>
      <c r="CR80" s="1">
        <v>1</v>
      </c>
      <c r="CS80" s="1">
        <v>1</v>
      </c>
      <c r="CT80" s="1">
        <v>1</v>
      </c>
      <c r="CU80" s="1">
        <v>1</v>
      </c>
      <c r="CV80" s="1">
        <v>1</v>
      </c>
      <c r="CW80" s="1">
        <v>1</v>
      </c>
      <c r="CX80" s="1">
        <v>1</v>
      </c>
      <c r="CY80" s="1">
        <v>1</v>
      </c>
      <c r="CZ80" s="1">
        <v>1</v>
      </c>
      <c r="DA80" s="1">
        <v>1</v>
      </c>
      <c r="DB80" s="1">
        <v>1</v>
      </c>
      <c r="DC80" s="1">
        <v>1</v>
      </c>
      <c r="DD80" s="1">
        <v>1</v>
      </c>
      <c r="DE80" s="1">
        <v>1</v>
      </c>
      <c r="DF80" s="1">
        <v>1</v>
      </c>
      <c r="DG80" s="1">
        <v>1</v>
      </c>
      <c r="DH80" s="1">
        <v>1</v>
      </c>
      <c r="DI80" s="1">
        <v>1</v>
      </c>
      <c r="DJ80" s="1">
        <v>1</v>
      </c>
      <c r="DK80" s="1">
        <v>1</v>
      </c>
      <c r="DL80" s="1">
        <v>1</v>
      </c>
      <c r="DM80" s="1">
        <v>1</v>
      </c>
      <c r="DN80" s="1">
        <v>1</v>
      </c>
      <c r="DO80" s="1">
        <v>1</v>
      </c>
      <c r="DP80" s="1">
        <v>1</v>
      </c>
      <c r="DQ80" s="1">
        <v>1</v>
      </c>
      <c r="DR80" s="1">
        <v>1</v>
      </c>
      <c r="DS80" s="1">
        <v>1</v>
      </c>
      <c r="DT80" s="1">
        <v>1</v>
      </c>
      <c r="DU80" s="1">
        <v>1</v>
      </c>
    </row>
    <row r="81" spans="1:137">
      <c r="A81" s="20"/>
      <c r="B81" s="21" t="s">
        <v>250</v>
      </c>
      <c r="AX81" s="8"/>
      <c r="AY81" s="8"/>
      <c r="AZ81" s="8"/>
      <c r="BA81" s="8"/>
      <c r="BC81" s="1">
        <v>0</v>
      </c>
      <c r="BD81" s="1">
        <v>0</v>
      </c>
      <c r="BE81" s="1">
        <v>0</v>
      </c>
      <c r="BF81" s="1">
        <v>0</v>
      </c>
      <c r="BG81" s="1">
        <v>1</v>
      </c>
      <c r="BH81" s="1">
        <v>1</v>
      </c>
      <c r="BI81" s="1">
        <v>1</v>
      </c>
      <c r="BJ81" s="1">
        <v>1</v>
      </c>
      <c r="BK81" s="1">
        <v>0</v>
      </c>
      <c r="BL81" s="1">
        <v>0</v>
      </c>
      <c r="BM81" s="1">
        <v>0</v>
      </c>
      <c r="BN81" s="1">
        <v>0</v>
      </c>
      <c r="BO81" s="1">
        <v>1</v>
      </c>
      <c r="BP81" s="1">
        <v>1</v>
      </c>
      <c r="BQ81" s="1">
        <v>1</v>
      </c>
      <c r="BR81" s="1">
        <v>1</v>
      </c>
      <c r="CA81" s="3"/>
      <c r="CB81" s="3">
        <v>1</v>
      </c>
      <c r="CC81" s="3"/>
      <c r="CD81" s="3">
        <v>1</v>
      </c>
      <c r="CH81" s="1">
        <v>0</v>
      </c>
      <c r="CI81" s="1">
        <v>1</v>
      </c>
      <c r="CJ81" s="1">
        <v>0</v>
      </c>
      <c r="CK81" s="1">
        <v>1</v>
      </c>
      <c r="CL81" s="1">
        <v>0</v>
      </c>
      <c r="CM81" s="1">
        <v>1</v>
      </c>
      <c r="CN81" s="1">
        <v>0</v>
      </c>
      <c r="CO81" s="1">
        <v>1</v>
      </c>
      <c r="CP81" s="1">
        <v>0</v>
      </c>
      <c r="CQ81" s="1">
        <v>1</v>
      </c>
      <c r="CR81" s="1">
        <v>1</v>
      </c>
      <c r="CS81" s="1">
        <v>1</v>
      </c>
      <c r="CT81" s="1">
        <v>1</v>
      </c>
      <c r="CU81" s="1">
        <v>0</v>
      </c>
      <c r="CV81" s="1">
        <v>1</v>
      </c>
      <c r="CW81" s="1">
        <v>1</v>
      </c>
      <c r="CX81" s="1">
        <v>1</v>
      </c>
      <c r="CY81" s="1">
        <v>1</v>
      </c>
      <c r="CZ81" s="1">
        <v>0</v>
      </c>
      <c r="DA81" s="1">
        <v>1</v>
      </c>
      <c r="DB81" s="1">
        <v>1</v>
      </c>
      <c r="DC81" s="1">
        <v>1</v>
      </c>
      <c r="DD81" s="1">
        <v>1</v>
      </c>
      <c r="DE81" s="1">
        <v>0</v>
      </c>
      <c r="DF81" s="1">
        <v>0</v>
      </c>
      <c r="DG81" s="1">
        <v>1</v>
      </c>
      <c r="DH81" s="1">
        <v>1</v>
      </c>
      <c r="DI81" s="1">
        <v>1</v>
      </c>
      <c r="DJ81" s="1">
        <v>1</v>
      </c>
      <c r="DK81" s="1">
        <v>0</v>
      </c>
      <c r="DL81" s="1">
        <v>1</v>
      </c>
      <c r="DM81" s="1">
        <v>1</v>
      </c>
      <c r="DN81" s="1">
        <v>1</v>
      </c>
      <c r="DO81" s="1">
        <v>1</v>
      </c>
      <c r="DP81" s="1">
        <v>0</v>
      </c>
      <c r="DQ81" s="1">
        <v>1</v>
      </c>
      <c r="DR81" s="1">
        <v>1</v>
      </c>
      <c r="DS81" s="1">
        <v>1</v>
      </c>
      <c r="DT81" s="1">
        <v>1</v>
      </c>
      <c r="DU81" s="1">
        <v>0</v>
      </c>
    </row>
    <row r="82" spans="1:137" s="7" customFormat="1">
      <c r="A82" s="25"/>
      <c r="B82" s="25" t="s">
        <v>251</v>
      </c>
      <c r="AX82" s="10"/>
      <c r="AY82" s="10"/>
      <c r="AZ82" s="10"/>
      <c r="BA82" s="10"/>
      <c r="BC82" s="1"/>
      <c r="BD82" s="1"/>
      <c r="BE82" s="1"/>
      <c r="BF82" s="1"/>
      <c r="BG82" s="1" t="s">
        <v>158</v>
      </c>
      <c r="BH82" s="1" t="s">
        <v>158</v>
      </c>
      <c r="BI82" s="1" t="s">
        <v>158</v>
      </c>
      <c r="BJ82" s="1" t="s">
        <v>158</v>
      </c>
      <c r="BK82" s="1"/>
      <c r="BL82" s="1"/>
      <c r="BM82" s="1"/>
      <c r="BN82" s="1"/>
      <c r="BO82" s="1" t="s">
        <v>157</v>
      </c>
      <c r="BP82" s="1" t="s">
        <v>157</v>
      </c>
      <c r="BQ82" s="1" t="s">
        <v>157</v>
      </c>
      <c r="BR82" s="1" t="s">
        <v>157</v>
      </c>
      <c r="CA82" s="7" t="s">
        <v>257</v>
      </c>
      <c r="CB82" s="7" t="s">
        <v>257</v>
      </c>
      <c r="CC82" s="7" t="s">
        <v>257</v>
      </c>
      <c r="CD82" s="7" t="s">
        <v>257</v>
      </c>
      <c r="CI82" s="4" t="s">
        <v>298</v>
      </c>
      <c r="CK82" s="4" t="s">
        <v>299</v>
      </c>
      <c r="CM82" s="7" t="s">
        <v>307</v>
      </c>
      <c r="CN82" s="1" t="s">
        <v>234</v>
      </c>
      <c r="CO82" s="1" t="s">
        <v>310</v>
      </c>
      <c r="CQ82" s="7" t="s">
        <v>266</v>
      </c>
      <c r="CR82" s="7" t="s">
        <v>274</v>
      </c>
      <c r="CS82" s="7" t="s">
        <v>275</v>
      </c>
      <c r="CT82" s="7" t="s">
        <v>157</v>
      </c>
      <c r="CV82" s="7" t="s">
        <v>274</v>
      </c>
      <c r="CW82" s="7" t="s">
        <v>275</v>
      </c>
      <c r="CX82" s="7" t="s">
        <v>157</v>
      </c>
      <c r="CY82" s="7" t="s">
        <v>266</v>
      </c>
      <c r="DA82" s="7" t="s">
        <v>275</v>
      </c>
      <c r="DB82" s="7" t="s">
        <v>157</v>
      </c>
      <c r="DC82" s="7" t="s">
        <v>266</v>
      </c>
      <c r="DD82" s="7" t="s">
        <v>274</v>
      </c>
      <c r="DG82" s="7" t="s">
        <v>266</v>
      </c>
      <c r="DH82" s="7" t="s">
        <v>276</v>
      </c>
      <c r="DI82" s="7" t="s">
        <v>275</v>
      </c>
      <c r="DJ82" s="7" t="s">
        <v>157</v>
      </c>
      <c r="DL82" s="7" t="s">
        <v>274</v>
      </c>
      <c r="DM82" s="7" t="s">
        <v>275</v>
      </c>
      <c r="DN82" s="7" t="s">
        <v>157</v>
      </c>
      <c r="DO82" s="4" t="s">
        <v>266</v>
      </c>
      <c r="DQ82" s="7" t="s">
        <v>275</v>
      </c>
      <c r="DR82" s="7" t="s">
        <v>157</v>
      </c>
      <c r="DS82" s="7" t="s">
        <v>266</v>
      </c>
      <c r="DT82" s="7" t="s">
        <v>274</v>
      </c>
    </row>
    <row r="83" spans="1:137" s="7" customFormat="1">
      <c r="A83" s="25"/>
      <c r="B83" s="25" t="s">
        <v>0</v>
      </c>
      <c r="AX83" s="10"/>
      <c r="AY83" s="10"/>
      <c r="AZ83" s="10"/>
      <c r="BA83" s="10"/>
      <c r="BC83" s="4" t="s">
        <v>230</v>
      </c>
      <c r="BD83" s="4" t="s">
        <v>230</v>
      </c>
      <c r="BE83" s="4" t="s">
        <v>230</v>
      </c>
      <c r="BF83" s="4" t="s">
        <v>230</v>
      </c>
      <c r="BG83" s="4" t="s">
        <v>232</v>
      </c>
      <c r="BH83" s="4" t="s">
        <v>232</v>
      </c>
      <c r="BI83" s="4" t="s">
        <v>232</v>
      </c>
      <c r="BJ83" s="4" t="s">
        <v>232</v>
      </c>
      <c r="BK83" s="4" t="s">
        <v>231</v>
      </c>
      <c r="BL83" s="4" t="s">
        <v>231</v>
      </c>
      <c r="BM83" s="4" t="s">
        <v>231</v>
      </c>
      <c r="BN83" s="4" t="s">
        <v>231</v>
      </c>
      <c r="BO83" s="4" t="s">
        <v>233</v>
      </c>
      <c r="BP83" s="4" t="s">
        <v>233</v>
      </c>
      <c r="BQ83" s="4" t="s">
        <v>233</v>
      </c>
      <c r="BR83" s="4" t="s">
        <v>233</v>
      </c>
      <c r="CA83" s="4" t="s">
        <v>294</v>
      </c>
      <c r="CB83" s="4" t="s">
        <v>295</v>
      </c>
      <c r="CC83" s="4" t="s">
        <v>297</v>
      </c>
      <c r="CD83" s="4" t="s">
        <v>296</v>
      </c>
      <c r="CE83" s="7" t="s">
        <v>258</v>
      </c>
      <c r="CF83" s="7" t="s">
        <v>258</v>
      </c>
      <c r="CG83" s="7" t="s">
        <v>258</v>
      </c>
      <c r="CH83" s="4" t="s">
        <v>301</v>
      </c>
      <c r="CI83" s="4" t="s">
        <v>300</v>
      </c>
      <c r="CJ83" s="4" t="s">
        <v>302</v>
      </c>
      <c r="CK83" s="4" t="s">
        <v>303</v>
      </c>
      <c r="CL83" s="4" t="s">
        <v>306</v>
      </c>
      <c r="CM83" s="4" t="s">
        <v>305</v>
      </c>
      <c r="CN83" s="4" t="s">
        <v>308</v>
      </c>
      <c r="CO83" s="4" t="s">
        <v>309</v>
      </c>
      <c r="CP83" s="11"/>
      <c r="CQ83" s="11"/>
      <c r="CR83" s="11"/>
      <c r="CS83" s="11"/>
    </row>
    <row r="84" spans="1:137">
      <c r="A84" s="20"/>
      <c r="B84" s="25"/>
      <c r="AX84" s="8"/>
      <c r="AY84" s="8"/>
      <c r="AZ84" s="8"/>
      <c r="BA84" s="8"/>
      <c r="CA84" s="4" t="s">
        <v>173</v>
      </c>
      <c r="CB84" s="4" t="s">
        <v>173</v>
      </c>
      <c r="CC84" s="4" t="s">
        <v>173</v>
      </c>
      <c r="CD84" s="4" t="s">
        <v>173</v>
      </c>
      <c r="CH84" s="1" t="s">
        <v>304</v>
      </c>
      <c r="CI84" s="1" t="s">
        <v>304</v>
      </c>
      <c r="CJ84" s="1" t="s">
        <v>304</v>
      </c>
      <c r="CK84" s="1" t="s">
        <v>304</v>
      </c>
      <c r="CL84" s="1" t="s">
        <v>304</v>
      </c>
    </row>
    <row r="85" spans="1:137">
      <c r="A85" s="20" t="s">
        <v>174</v>
      </c>
      <c r="B85" s="21" t="s">
        <v>236</v>
      </c>
      <c r="D85" s="1">
        <v>400</v>
      </c>
      <c r="E85" s="1">
        <v>400</v>
      </c>
      <c r="F85" s="1">
        <v>400</v>
      </c>
      <c r="G85" s="1">
        <v>400</v>
      </c>
      <c r="AG85" s="15">
        <v>800.08180000000004</v>
      </c>
      <c r="AH85" s="15">
        <v>800.08180000000004</v>
      </c>
      <c r="AI85" s="15">
        <v>981.6</v>
      </c>
      <c r="AJ85" s="15">
        <v>981.6</v>
      </c>
      <c r="AK85" s="1">
        <v>800</v>
      </c>
      <c r="AL85" s="1">
        <v>800</v>
      </c>
      <c r="AM85" s="1">
        <v>800</v>
      </c>
      <c r="AN85" s="1">
        <v>800</v>
      </c>
      <c r="AO85" s="1">
        <v>249.3</v>
      </c>
      <c r="AP85" s="1">
        <v>249.3</v>
      </c>
      <c r="AQ85" s="1">
        <v>249.3</v>
      </c>
      <c r="AR85" s="1">
        <v>365.1</v>
      </c>
      <c r="AS85" s="1">
        <v>530.70000000000005</v>
      </c>
      <c r="AT85" s="1">
        <v>570.4</v>
      </c>
      <c r="AU85" s="1">
        <v>365.1</v>
      </c>
      <c r="AV85" s="1">
        <v>530.70000000000005</v>
      </c>
      <c r="AW85" s="1">
        <v>570.4</v>
      </c>
      <c r="AX85" s="35">
        <v>27022</v>
      </c>
      <c r="AY85" s="35">
        <v>27022</v>
      </c>
      <c r="AZ85" s="35">
        <v>27022</v>
      </c>
      <c r="BA85" s="35">
        <v>27022</v>
      </c>
      <c r="BB85" s="24"/>
      <c r="BC85" s="24">
        <v>10.5</v>
      </c>
      <c r="BD85" s="24">
        <v>10.5</v>
      </c>
      <c r="BE85" s="24">
        <v>10.5</v>
      </c>
      <c r="BF85" s="24">
        <v>10.5</v>
      </c>
      <c r="BG85" s="24">
        <v>10.5</v>
      </c>
      <c r="BH85" s="24">
        <v>10.5</v>
      </c>
      <c r="BI85" s="24">
        <v>10.5</v>
      </c>
      <c r="BJ85" s="24">
        <v>10.5</v>
      </c>
      <c r="BK85" s="24">
        <v>8.0533333333333328</v>
      </c>
      <c r="BL85" s="24">
        <v>8.0533333333333328</v>
      </c>
      <c r="BM85" s="24">
        <v>8.0533333333333328</v>
      </c>
      <c r="BN85" s="24">
        <v>8.0533333333333328</v>
      </c>
      <c r="BO85" s="24">
        <v>8.0533333333333328</v>
      </c>
      <c r="BP85" s="24">
        <v>8.0533333333333328</v>
      </c>
      <c r="BQ85" s="24">
        <v>8.0533333333333328</v>
      </c>
      <c r="BR85" s="24">
        <v>8.0533333333333328</v>
      </c>
      <c r="BS85" s="18">
        <v>67961</v>
      </c>
      <c r="BT85" s="18">
        <v>23651</v>
      </c>
      <c r="BU85" s="18">
        <v>21574</v>
      </c>
      <c r="BV85" s="18">
        <v>67961</v>
      </c>
      <c r="BW85" s="18">
        <v>23651</v>
      </c>
      <c r="BX85" s="18">
        <v>21574</v>
      </c>
      <c r="BY85" s="18">
        <v>1149.27</v>
      </c>
      <c r="BZ85" s="18">
        <v>1149.27</v>
      </c>
      <c r="CA85" s="18">
        <v>34661</v>
      </c>
      <c r="CB85" s="18">
        <v>34661</v>
      </c>
      <c r="CC85" s="18">
        <v>41905.851592473715</v>
      </c>
      <c r="CD85" s="18">
        <v>41905.851592473715</v>
      </c>
      <c r="CF85" s="1">
        <v>670</v>
      </c>
      <c r="CH85" s="18">
        <v>34588888.888888888</v>
      </c>
      <c r="CI85" s="18">
        <v>34588888.888888888</v>
      </c>
      <c r="CJ85" s="18">
        <v>30327777.777777776</v>
      </c>
      <c r="CK85" s="18">
        <v>30327777.777777776</v>
      </c>
      <c r="CL85" s="18">
        <v>28356666.666666668</v>
      </c>
      <c r="CM85" s="18">
        <v>28356666.666666668</v>
      </c>
      <c r="CN85" s="18">
        <v>3796111.1111111115</v>
      </c>
      <c r="CO85" s="18">
        <v>3796111.1111111115</v>
      </c>
      <c r="CP85" s="6"/>
      <c r="CQ85" s="6"/>
      <c r="CR85" s="6"/>
      <c r="CS85" s="6"/>
      <c r="DF85" s="15">
        <v>9.2343999999999991</v>
      </c>
      <c r="DG85" s="15">
        <v>9.2343999999999991</v>
      </c>
      <c r="DH85" s="15">
        <v>9.2343999999999991</v>
      </c>
      <c r="DI85" s="15">
        <v>9.2343999999999991</v>
      </c>
      <c r="DJ85" s="15">
        <v>3.1915999999999998</v>
      </c>
      <c r="DK85" s="15">
        <v>3.1915999999999998</v>
      </c>
      <c r="DL85" s="15">
        <v>3.1915999999999998</v>
      </c>
      <c r="DM85" s="15">
        <v>3.1915999999999998</v>
      </c>
      <c r="DN85" s="15">
        <v>18.486799999999999</v>
      </c>
      <c r="DO85" s="15">
        <v>18.486799999999999</v>
      </c>
      <c r="DP85" s="15">
        <v>18.486799999999999</v>
      </c>
      <c r="DQ85" s="15">
        <v>18.486799999999999</v>
      </c>
      <c r="DR85" s="15">
        <v>8.6587999999999994</v>
      </c>
      <c r="DS85" s="15">
        <v>8.6587999999999994</v>
      </c>
      <c r="DT85" s="15">
        <v>8.6587999999999994</v>
      </c>
      <c r="DU85" s="15">
        <v>8.6587999999999994</v>
      </c>
    </row>
    <row r="86" spans="1:137">
      <c r="A86" s="20"/>
      <c r="B86" s="21" t="s">
        <v>237</v>
      </c>
      <c r="D86" s="1">
        <v>147.69999999999999</v>
      </c>
      <c r="E86" s="1">
        <v>147.69999999999999</v>
      </c>
      <c r="F86" s="1">
        <v>147.69999999999999</v>
      </c>
      <c r="G86" s="1">
        <v>147.69999999999999</v>
      </c>
      <c r="AG86" s="15"/>
      <c r="AH86" s="15"/>
      <c r="AI86" s="15"/>
      <c r="AJ86" s="15"/>
      <c r="AX86" s="35"/>
      <c r="AY86" s="35"/>
      <c r="AZ86" s="16"/>
      <c r="BA86" s="16"/>
      <c r="BB86" s="24"/>
      <c r="BC86" s="24"/>
      <c r="BD86" s="24"/>
      <c r="BE86" s="24"/>
      <c r="BF86" s="24"/>
      <c r="BG86" s="24"/>
      <c r="BH86" s="24"/>
      <c r="BI86" s="24"/>
      <c r="BJ86" s="24"/>
      <c r="BK86" s="24"/>
      <c r="BL86" s="24"/>
      <c r="BM86" s="24"/>
      <c r="BN86" s="24"/>
      <c r="BO86" s="24"/>
      <c r="BP86" s="24"/>
      <c r="BQ86" s="24"/>
      <c r="BR86" s="24"/>
      <c r="BS86" s="16"/>
      <c r="BT86" s="16"/>
      <c r="BU86" s="16"/>
      <c r="BV86" s="16"/>
      <c r="BW86" s="16"/>
      <c r="BX86" s="16"/>
      <c r="BY86" s="24"/>
      <c r="BZ86" s="24"/>
      <c r="CA86" s="16"/>
      <c r="CB86" s="16"/>
      <c r="CC86" s="16"/>
      <c r="CD86" s="16"/>
      <c r="CG86" s="1">
        <v>146</v>
      </c>
      <c r="CH86" s="18"/>
      <c r="CI86" s="18"/>
      <c r="CJ86" s="18"/>
      <c r="CK86" s="18"/>
      <c r="CL86" s="18"/>
      <c r="CM86" s="18"/>
      <c r="CN86" s="18"/>
      <c r="CO86" s="18"/>
      <c r="CP86" s="6"/>
      <c r="CQ86" s="6"/>
      <c r="CR86" s="6"/>
      <c r="CS86" s="6"/>
    </row>
    <row r="87" spans="1:137">
      <c r="A87" s="20"/>
      <c r="B87" s="21" t="s">
        <v>241</v>
      </c>
      <c r="D87" s="1">
        <v>59079.999999999993</v>
      </c>
      <c r="E87" s="1">
        <v>59079.999999999993</v>
      </c>
      <c r="F87" s="1">
        <v>59079.999999999993</v>
      </c>
      <c r="G87" s="1">
        <v>59079.999999999993</v>
      </c>
      <c r="AF87" s="1">
        <v>104316</v>
      </c>
      <c r="AG87" s="15"/>
      <c r="AH87" s="15"/>
      <c r="AI87" s="15"/>
      <c r="AJ87" s="15"/>
      <c r="AX87" s="12">
        <v>4935</v>
      </c>
      <c r="AY87" s="12">
        <v>5981</v>
      </c>
      <c r="AZ87" s="1">
        <v>27022</v>
      </c>
      <c r="BA87" s="1">
        <v>26838</v>
      </c>
      <c r="BB87" s="24">
        <v>2229.11</v>
      </c>
      <c r="BC87" s="24"/>
      <c r="BD87" s="24"/>
      <c r="BE87" s="24"/>
      <c r="BF87" s="24"/>
      <c r="BG87" s="24"/>
      <c r="BH87" s="24"/>
      <c r="BI87" s="24"/>
      <c r="BJ87" s="24"/>
      <c r="BK87" s="24"/>
      <c r="BL87" s="24"/>
      <c r="BM87" s="24"/>
      <c r="BN87" s="24"/>
      <c r="BO87" s="24"/>
      <c r="BP87" s="24"/>
      <c r="BQ87" s="24"/>
      <c r="BR87" s="24"/>
      <c r="BS87" s="16"/>
      <c r="BT87" s="16"/>
      <c r="BU87" s="16"/>
      <c r="BV87" s="16"/>
      <c r="BW87" s="16"/>
      <c r="BX87" s="16"/>
      <c r="BY87" s="24"/>
      <c r="BZ87" s="24"/>
      <c r="CA87" s="16"/>
      <c r="CB87" s="16"/>
      <c r="CC87" s="16"/>
      <c r="CD87" s="16"/>
      <c r="CE87" s="1">
        <v>97820</v>
      </c>
      <c r="CH87" s="18"/>
      <c r="CI87" s="18"/>
      <c r="CJ87" s="18"/>
      <c r="CK87" s="18"/>
      <c r="CL87" s="18"/>
      <c r="CM87" s="18"/>
      <c r="CN87" s="18"/>
      <c r="CO87" s="18"/>
      <c r="CP87" s="6">
        <v>35.567479999999996</v>
      </c>
      <c r="CQ87" s="6">
        <v>35.567479999999996</v>
      </c>
      <c r="CR87" s="6">
        <v>35.567479999999996</v>
      </c>
      <c r="CS87" s="6">
        <v>35.567479999999996</v>
      </c>
      <c r="CT87" s="15">
        <v>8.2244600000000005</v>
      </c>
      <c r="CU87" s="15">
        <v>8.2244600000000005</v>
      </c>
      <c r="CV87" s="15">
        <v>8.2244600000000005</v>
      </c>
      <c r="CW87" s="15">
        <v>8.2244600000000005</v>
      </c>
      <c r="CX87" s="15">
        <v>56.093900000000005</v>
      </c>
      <c r="CY87" s="15">
        <v>56.093900000000005</v>
      </c>
      <c r="CZ87" s="15">
        <v>56.093900000000005</v>
      </c>
      <c r="DA87" s="15">
        <v>56.093900000000005</v>
      </c>
      <c r="DB87" s="15">
        <v>13.5632</v>
      </c>
      <c r="DC87" s="15">
        <v>13.5632</v>
      </c>
      <c r="DD87" s="15">
        <v>13.5632</v>
      </c>
      <c r="DE87" s="15">
        <v>13.5632</v>
      </c>
      <c r="DV87" s="1">
        <v>268765972.01114708</v>
      </c>
      <c r="DW87" s="1">
        <v>268765972.01114708</v>
      </c>
      <c r="DX87" s="1">
        <v>268765972.01114708</v>
      </c>
      <c r="DY87" s="18">
        <v>259845449.06961346</v>
      </c>
      <c r="DZ87" s="18">
        <v>259845449.06961346</v>
      </c>
      <c r="EA87" s="18">
        <v>50412.813430000009</v>
      </c>
      <c r="EB87" s="18"/>
      <c r="EC87" s="18"/>
      <c r="ED87" s="18"/>
      <c r="EE87" s="18"/>
      <c r="EF87" s="18">
        <v>205080.45600000001</v>
      </c>
      <c r="EG87" s="18">
        <v>205080.45600000001</v>
      </c>
    </row>
    <row r="88" spans="1:137" s="15" customFormat="1">
      <c r="B88" s="53" t="s">
        <v>175</v>
      </c>
      <c r="D88" s="18">
        <v>160.00000000000227</v>
      </c>
      <c r="E88" s="18">
        <v>400</v>
      </c>
      <c r="F88" s="18">
        <v>480.00000000000682</v>
      </c>
      <c r="G88" s="18">
        <v>720.00000000000455</v>
      </c>
      <c r="H88" s="38"/>
      <c r="I88" s="38"/>
      <c r="J88" s="38"/>
      <c r="K88" s="38"/>
      <c r="AF88" s="15">
        <v>6.2589600000000001</v>
      </c>
      <c r="AG88" s="15">
        <v>2.0021279199999999</v>
      </c>
      <c r="AH88" s="15">
        <v>6.0224000000000002</v>
      </c>
      <c r="AI88" s="6">
        <v>12.031973600000001</v>
      </c>
      <c r="AJ88" s="15">
        <v>5.8748000000000005</v>
      </c>
      <c r="AK88" s="15">
        <v>12.5</v>
      </c>
      <c r="AL88" s="15">
        <v>20</v>
      </c>
      <c r="AM88" s="15">
        <v>25</v>
      </c>
      <c r="AN88" s="15">
        <v>32.5</v>
      </c>
      <c r="AO88" s="15">
        <v>12.01</v>
      </c>
      <c r="AP88" s="15">
        <v>13.33</v>
      </c>
      <c r="AQ88" s="15">
        <v>16.760000000000002</v>
      </c>
      <c r="AR88" s="15">
        <v>48.912600000000005</v>
      </c>
      <c r="AS88" s="15">
        <v>40.437899999999999</v>
      </c>
      <c r="AT88" s="15">
        <v>74.817599999999999</v>
      </c>
      <c r="AU88" s="15">
        <v>66.698999999999998</v>
      </c>
      <c r="AV88" s="15">
        <v>58.410299999999999</v>
      </c>
      <c r="AW88" s="15">
        <v>78.65440000000001</v>
      </c>
      <c r="AX88" s="15">
        <v>-3.2570999999999999</v>
      </c>
      <c r="AY88" s="15">
        <v>0.71772000000000002</v>
      </c>
      <c r="AZ88" s="15">
        <v>-12.700339999999999</v>
      </c>
      <c r="BA88" s="15">
        <v>37.304820000000007</v>
      </c>
      <c r="BB88" s="15">
        <v>-76.460000000000036</v>
      </c>
      <c r="BC88" s="15">
        <v>0.54327686205761738</v>
      </c>
      <c r="BD88" s="15">
        <v>1.0865537241152348</v>
      </c>
      <c r="BE88" s="15">
        <v>1.6298305861728521</v>
      </c>
      <c r="BF88" s="15">
        <v>2.1731074482304695</v>
      </c>
      <c r="BG88" s="6">
        <v>-0.50165421016937262</v>
      </c>
      <c r="BH88" s="15">
        <v>-1.0033084203387452</v>
      </c>
      <c r="BI88" s="15">
        <v>-1.5049626305081176</v>
      </c>
      <c r="BJ88" s="15">
        <v>-2.0066168406774905</v>
      </c>
      <c r="BK88" s="15">
        <v>0.46171297972160158</v>
      </c>
      <c r="BL88" s="15">
        <v>0.92342595944320316</v>
      </c>
      <c r="BM88" s="15">
        <v>1.3851389391648046</v>
      </c>
      <c r="BN88" s="15">
        <v>1.8468519188864063</v>
      </c>
      <c r="BO88" s="15">
        <v>-0.47918743921932827</v>
      </c>
      <c r="BP88" s="15">
        <v>-0.95837487843865654</v>
      </c>
      <c r="BQ88" s="15">
        <v>-1.4375623176579848</v>
      </c>
      <c r="BR88" s="15">
        <v>-1.9167497568773131</v>
      </c>
      <c r="BS88" s="15">
        <v>132.35812516000001</v>
      </c>
      <c r="BT88" s="15">
        <v>18.920539839</v>
      </c>
      <c r="BU88" s="15">
        <v>19.953317972000001</v>
      </c>
      <c r="BV88" s="15">
        <v>31.175749529999997</v>
      </c>
      <c r="BW88" s="15">
        <v>9.3285456750000009</v>
      </c>
      <c r="BX88" s="15">
        <v>5.9744230979999999</v>
      </c>
      <c r="BY88" s="15">
        <v>4.9811430485999999</v>
      </c>
      <c r="BZ88" s="15">
        <v>6.0072880758360006</v>
      </c>
      <c r="CA88" s="15">
        <v>429.79640000000001</v>
      </c>
      <c r="CB88" s="15">
        <v>-56.973011162790705</v>
      </c>
      <c r="CC88" s="15">
        <v>540.58548554291087</v>
      </c>
      <c r="CD88" s="15">
        <v>-66.097020000000001</v>
      </c>
      <c r="CE88" s="15">
        <v>-1085.8020000000001</v>
      </c>
      <c r="CF88" s="15">
        <v>-2.8809999999999998</v>
      </c>
      <c r="CG88" s="15">
        <v>-0.99280000000000013</v>
      </c>
      <c r="CH88" s="15">
        <v>67655.866666666654</v>
      </c>
      <c r="CI88" s="15">
        <v>30334.455555555553</v>
      </c>
      <c r="CJ88" s="15">
        <v>20076.988888888885</v>
      </c>
      <c r="CK88" s="15">
        <v>-2122.9444444444443</v>
      </c>
      <c r="CL88" s="15">
        <v>24103.166666666668</v>
      </c>
      <c r="CM88" s="15">
        <v>24103.166666666668</v>
      </c>
      <c r="CN88" s="15">
        <v>41199.207000000009</v>
      </c>
      <c r="CO88" s="15">
        <v>1566.9730000000004</v>
      </c>
      <c r="CP88" s="15">
        <v>-0.49794471999999995</v>
      </c>
      <c r="CQ88" s="15">
        <v>0.85361951999999996</v>
      </c>
      <c r="CR88" s="15">
        <v>0.32010731999999997</v>
      </c>
      <c r="CS88" s="15">
        <v>0.28453983999999999</v>
      </c>
      <c r="CT88" s="15">
        <v>0.10691798000000001</v>
      </c>
      <c r="CU88" s="15">
        <v>-0.59216111999999999</v>
      </c>
      <c r="CV88" s="15">
        <v>9.0469060000000004E-2</v>
      </c>
      <c r="CW88" s="15">
        <v>-1.6448920000000002E-2</v>
      </c>
      <c r="CX88" s="15">
        <v>0.78531460000000008</v>
      </c>
      <c r="CY88" s="15">
        <v>-2.5803194</v>
      </c>
      <c r="CZ88" s="15">
        <v>-4.8801692999999995</v>
      </c>
      <c r="DA88" s="15">
        <v>-0.56093900000000008</v>
      </c>
      <c r="DB88" s="15">
        <v>0.25770080000000001</v>
      </c>
      <c r="DC88" s="15">
        <v>1.3563200000000001E-2</v>
      </c>
      <c r="DD88" s="15">
        <v>-5.4252800000000004E-2</v>
      </c>
      <c r="DE88" s="15">
        <v>-0.20344800000000002</v>
      </c>
      <c r="DF88" s="15">
        <v>-0.1292816</v>
      </c>
      <c r="DG88" s="15">
        <v>0.10157839999999999</v>
      </c>
      <c r="DH88" s="15">
        <v>2.7703200000000001E-2</v>
      </c>
      <c r="DI88" s="15">
        <v>6.4640799999999998E-2</v>
      </c>
      <c r="DJ88" s="15">
        <v>2.5532799999999998E-2</v>
      </c>
      <c r="DK88" s="15">
        <v>-0.17872960000000002</v>
      </c>
      <c r="DL88" s="15">
        <v>-3.5107599999999996E-2</v>
      </c>
      <c r="DM88" s="15">
        <v>0</v>
      </c>
      <c r="DN88" s="15">
        <v>0.2218416</v>
      </c>
      <c r="DO88" s="15">
        <v>-1.294076</v>
      </c>
      <c r="DP88" s="15">
        <v>-1.6268383999999998</v>
      </c>
      <c r="DQ88" s="15">
        <v>-0.184868</v>
      </c>
      <c r="DR88" s="15">
        <v>6.0611599999999995E-2</v>
      </c>
      <c r="DS88" s="15">
        <v>0</v>
      </c>
      <c r="DT88" s="15">
        <v>-1.7317599999999999E-2</v>
      </c>
      <c r="DU88" s="15">
        <v>-4.3293999999999999E-2</v>
      </c>
      <c r="DV88" s="18">
        <v>8101034.5192032494</v>
      </c>
      <c r="DW88" s="18">
        <v>2336836.8805393986</v>
      </c>
      <c r="DX88" s="18">
        <v>934734.7522157596</v>
      </c>
      <c r="DY88" s="18">
        <v>10543286.583930777</v>
      </c>
      <c r="DZ88" s="18">
        <v>4518551.3931131903</v>
      </c>
      <c r="EA88" s="15">
        <v>304.92620636000004</v>
      </c>
      <c r="EB88" s="15">
        <v>0</v>
      </c>
      <c r="EC88" s="15">
        <v>0</v>
      </c>
      <c r="ED88" s="15">
        <v>0</v>
      </c>
      <c r="EE88" s="15">
        <v>0</v>
      </c>
      <c r="EF88" s="15">
        <v>0</v>
      </c>
      <c r="EG88" s="15">
        <v>369.14482079999999</v>
      </c>
    </row>
    <row r="89" spans="1:137">
      <c r="B89" s="32" t="s">
        <v>270</v>
      </c>
      <c r="D89" s="43">
        <v>15303</v>
      </c>
      <c r="E89" s="43">
        <v>33782</v>
      </c>
      <c r="F89" s="43">
        <v>24064</v>
      </c>
      <c r="G89" s="43">
        <v>60030</v>
      </c>
      <c r="AF89" s="13">
        <v>114.12</v>
      </c>
      <c r="AG89" s="13">
        <v>800.08180000000004</v>
      </c>
      <c r="AH89" s="13">
        <v>800.08180000000004</v>
      </c>
      <c r="AI89" s="13">
        <v>981.6</v>
      </c>
      <c r="AJ89" s="13">
        <v>981.6</v>
      </c>
      <c r="AK89" s="12">
        <v>30233.280000000002</v>
      </c>
      <c r="AL89" s="12">
        <v>30233.280000000002</v>
      </c>
      <c r="AM89" s="12">
        <v>30233.280000000002</v>
      </c>
      <c r="AN89" s="12">
        <v>30233.280000000002</v>
      </c>
      <c r="AO89" s="13">
        <v>9593.0640000000003</v>
      </c>
      <c r="AP89" s="13">
        <v>9593.0640000000003</v>
      </c>
      <c r="AQ89" s="13">
        <v>9593.0640000000003</v>
      </c>
      <c r="AR89" s="12">
        <v>1482.2</v>
      </c>
      <c r="AS89" s="12">
        <v>1497.7</v>
      </c>
      <c r="AT89" s="12">
        <v>1918.4</v>
      </c>
      <c r="AU89" s="12">
        <v>1482.2</v>
      </c>
      <c r="AV89" s="12">
        <v>1497.7</v>
      </c>
      <c r="AW89" s="12">
        <v>1918.4</v>
      </c>
      <c r="AX89" s="13">
        <v>4.55</v>
      </c>
      <c r="AY89" s="13">
        <v>4.1399999999999997</v>
      </c>
      <c r="AZ89" s="18">
        <v>4550</v>
      </c>
      <c r="BA89" s="18">
        <v>4140</v>
      </c>
      <c r="BB89" s="12">
        <v>-10083</v>
      </c>
      <c r="BC89" s="12">
        <v>3659.9475643097558</v>
      </c>
      <c r="BD89" s="12">
        <v>3659.9475643097558</v>
      </c>
      <c r="BE89" s="12">
        <v>3659.9475643097558</v>
      </c>
      <c r="BF89" s="12">
        <v>3659.9475643097558</v>
      </c>
      <c r="BG89" s="12">
        <v>2176.8227950607775</v>
      </c>
      <c r="BH89" s="12">
        <v>2176.8227950607775</v>
      </c>
      <c r="BI89" s="12">
        <v>2176.8227950607775</v>
      </c>
      <c r="BJ89" s="12">
        <v>2176.8227950607775</v>
      </c>
      <c r="BK89" s="12">
        <v>2176.8227950607775</v>
      </c>
      <c r="BL89" s="12">
        <v>2176.8227950607775</v>
      </c>
      <c r="BM89" s="12">
        <v>2176.8227950607775</v>
      </c>
      <c r="BN89" s="12">
        <v>2176.8227950607775</v>
      </c>
      <c r="BO89" s="12">
        <v>3659.9475643097558</v>
      </c>
      <c r="BP89" s="12">
        <v>3659.9475643097558</v>
      </c>
      <c r="BQ89" s="12">
        <v>3659.9475643097558</v>
      </c>
      <c r="BR89" s="12">
        <v>3659.9475643097558</v>
      </c>
      <c r="BS89" s="12">
        <v>100813.3474</v>
      </c>
      <c r="BT89" s="12">
        <v>46838.440399999999</v>
      </c>
      <c r="BU89" s="12">
        <v>70907.265800000008</v>
      </c>
      <c r="BV89" s="12">
        <v>11644.437740000001</v>
      </c>
      <c r="BW89" s="12">
        <v>4512.13778</v>
      </c>
      <c r="BX89" s="12">
        <v>6959.1251799999991</v>
      </c>
      <c r="BY89" s="12">
        <v>1149.27</v>
      </c>
      <c r="BZ89" s="12">
        <v>1149.27</v>
      </c>
      <c r="CA89" s="13">
        <v>2470.3216544797065</v>
      </c>
      <c r="CB89" s="13">
        <v>2470.3216544797065</v>
      </c>
      <c r="CC89" s="13">
        <v>2666.1764168536092</v>
      </c>
      <c r="CD89" s="13">
        <v>2666.1764168536092</v>
      </c>
      <c r="CE89" s="12">
        <v>-33500</v>
      </c>
      <c r="CF89" s="12">
        <v>-33500</v>
      </c>
      <c r="CG89" s="12">
        <v>-33500</v>
      </c>
      <c r="CH89" s="12">
        <v>8856849.0895295907</v>
      </c>
      <c r="CI89" s="12">
        <v>5473669.3210659893</v>
      </c>
      <c r="CJ89" s="12">
        <v>5473669.3210659893</v>
      </c>
      <c r="CK89" s="12">
        <v>57104974.658164382</v>
      </c>
      <c r="CL89" s="12">
        <v>5746519.1341528604</v>
      </c>
      <c r="CM89" s="12">
        <v>5746519.1341528604</v>
      </c>
      <c r="CN89" s="12">
        <v>845372.16612688138</v>
      </c>
      <c r="CO89" s="12">
        <v>845372.16612688138</v>
      </c>
      <c r="CP89" s="72">
        <v>-1150.0562608102271</v>
      </c>
      <c r="CQ89" s="72">
        <v>-1008.867063314</v>
      </c>
      <c r="CR89" s="72">
        <v>-2782.852347602322</v>
      </c>
      <c r="CS89" s="72">
        <v>-2154.1250139840004</v>
      </c>
      <c r="CT89" s="72">
        <v>-1150.0562608102271</v>
      </c>
      <c r="CU89" s="72">
        <v>-1008.867063314</v>
      </c>
      <c r="CV89" s="72">
        <v>-2782.852347602322</v>
      </c>
      <c r="CW89" s="72">
        <v>-2154.1250139840004</v>
      </c>
      <c r="CX89" s="72">
        <v>-1150.0562608102271</v>
      </c>
      <c r="CY89" s="72">
        <v>-1008.867063314</v>
      </c>
      <c r="CZ89" s="72">
        <v>-2782.852347602322</v>
      </c>
      <c r="DA89" s="72">
        <v>-2154.1250139840004</v>
      </c>
      <c r="DB89" s="72">
        <v>-1150.0562608102271</v>
      </c>
      <c r="DC89" s="72">
        <v>-1008.867063314</v>
      </c>
      <c r="DD89" s="72">
        <v>-2782.852347602322</v>
      </c>
      <c r="DE89" s="72">
        <v>-2154.1250139840004</v>
      </c>
      <c r="DF89" s="72">
        <v>-1150.0562608102271</v>
      </c>
      <c r="DG89" s="72">
        <v>-1008.867063314</v>
      </c>
      <c r="DH89" s="72">
        <v>-2782.852347602322</v>
      </c>
      <c r="DI89" s="72">
        <v>-2154.1250139840004</v>
      </c>
      <c r="DJ89" s="72">
        <v>-1150.0562608102271</v>
      </c>
      <c r="DK89" s="72">
        <v>-1008.867063314</v>
      </c>
      <c r="DL89" s="72">
        <v>-2782.852347602322</v>
      </c>
      <c r="DM89" s="72">
        <v>-2154.1250139840004</v>
      </c>
      <c r="DN89" s="72">
        <v>-1150.0562608102271</v>
      </c>
      <c r="DO89" s="72">
        <v>-1008.867063314</v>
      </c>
      <c r="DP89" s="72">
        <v>-2782.852347602322</v>
      </c>
      <c r="DQ89" s="72">
        <v>-2154.1250139840004</v>
      </c>
      <c r="DR89" s="72">
        <v>-1150.0562608102271</v>
      </c>
      <c r="DS89" s="72">
        <v>-1008.867063314</v>
      </c>
      <c r="DT89" s="72">
        <v>-2782.852347602322</v>
      </c>
      <c r="DU89" s="72">
        <v>-2154.1250139840004</v>
      </c>
      <c r="DV89" s="1">
        <v>135475450.00000003</v>
      </c>
      <c r="DW89" s="1">
        <v>135475450.00000003</v>
      </c>
      <c r="DX89" s="1">
        <v>3308400.0000000005</v>
      </c>
      <c r="DY89" s="1">
        <v>64720750.000000007</v>
      </c>
      <c r="DZ89" s="1">
        <v>64720750.000000007</v>
      </c>
      <c r="EA89" s="15">
        <v>3142.9164999999998</v>
      </c>
      <c r="EB89" s="15">
        <v>0</v>
      </c>
      <c r="EC89" s="15">
        <v>0</v>
      </c>
      <c r="ED89" s="15">
        <v>0</v>
      </c>
      <c r="EE89" s="15">
        <v>0</v>
      </c>
      <c r="EF89" s="15">
        <v>6112</v>
      </c>
      <c r="EG89" s="15">
        <v>6112</v>
      </c>
    </row>
    <row r="90" spans="1:137" s="14" customFormat="1">
      <c r="A90" s="47"/>
      <c r="B90" s="55" t="s">
        <v>268</v>
      </c>
      <c r="D90" s="14">
        <v>0.25902166553825323</v>
      </c>
      <c r="E90" s="14">
        <v>0.57180094786729863</v>
      </c>
      <c r="F90" s="14">
        <v>0.40731211916046045</v>
      </c>
      <c r="G90" s="14">
        <v>1.0160798916723088</v>
      </c>
      <c r="AF90" s="59">
        <v>1.0939836650178305E-3</v>
      </c>
      <c r="AG90" s="14">
        <v>1</v>
      </c>
      <c r="AH90" s="14">
        <v>1</v>
      </c>
      <c r="AI90" s="14">
        <v>1</v>
      </c>
      <c r="AJ90" s="14">
        <v>1</v>
      </c>
      <c r="AK90" s="14">
        <v>37.791600000000003</v>
      </c>
      <c r="AL90" s="14">
        <v>37.791600000000003</v>
      </c>
      <c r="AM90" s="14">
        <v>37.791600000000003</v>
      </c>
      <c r="AN90" s="14">
        <v>37.791600000000003</v>
      </c>
      <c r="AO90" s="14">
        <v>38.479999999999997</v>
      </c>
      <c r="AP90" s="14">
        <v>38.479999999999997</v>
      </c>
      <c r="AQ90" s="14">
        <v>38.479999999999997</v>
      </c>
      <c r="AR90" s="14">
        <v>4.0597096685839498</v>
      </c>
      <c r="AS90" s="14">
        <v>2.8221217260222344</v>
      </c>
      <c r="AT90" s="14">
        <v>3.3632538569424968</v>
      </c>
      <c r="AU90" s="14">
        <v>4.0597096685839498</v>
      </c>
      <c r="AV90" s="14">
        <v>2.8221217260222344</v>
      </c>
      <c r="AW90" s="14">
        <v>3.3632538569424968</v>
      </c>
      <c r="AX90" s="14">
        <v>9.2198581560283684E-4</v>
      </c>
      <c r="AY90" s="14">
        <v>6.9219194114696536E-4</v>
      </c>
      <c r="AZ90" s="14">
        <v>0.1683813189253201</v>
      </c>
      <c r="BA90" s="14">
        <v>0.15425888665325285</v>
      </c>
      <c r="BB90" s="14">
        <v>-4.5233299388545198</v>
      </c>
      <c r="BC90" s="14">
        <v>348.56643469616722</v>
      </c>
      <c r="BD90" s="14">
        <v>348.56643469616722</v>
      </c>
      <c r="BE90" s="14">
        <v>348.56643469616722</v>
      </c>
      <c r="BF90" s="14">
        <v>348.56643469616722</v>
      </c>
      <c r="BG90" s="14">
        <v>270.30084375754689</v>
      </c>
      <c r="BH90" s="14">
        <v>270.30084375754689</v>
      </c>
      <c r="BI90" s="14">
        <v>270.30084375754689</v>
      </c>
      <c r="BJ90" s="14">
        <v>270.30084375754689</v>
      </c>
      <c r="BK90" s="14">
        <v>270.30084375754689</v>
      </c>
      <c r="BL90" s="14">
        <v>270.30084375754689</v>
      </c>
      <c r="BM90" s="14">
        <v>270.30084375754689</v>
      </c>
      <c r="BN90" s="14">
        <v>270.30084375754689</v>
      </c>
      <c r="BO90" s="14">
        <v>454.46368762124456</v>
      </c>
      <c r="BP90" s="14">
        <v>454.46368762124456</v>
      </c>
      <c r="BQ90" s="14">
        <v>454.46368762124456</v>
      </c>
      <c r="BR90" s="14">
        <v>454.46368762124456</v>
      </c>
      <c r="BS90" s="14">
        <v>1.4834000000000001</v>
      </c>
      <c r="BT90" s="14">
        <v>1.9803999999999999</v>
      </c>
      <c r="BU90" s="14">
        <v>3.2867000000000002</v>
      </c>
      <c r="BV90" s="14">
        <v>0.17134000000000002</v>
      </c>
      <c r="BW90" s="14">
        <v>0.19078000000000001</v>
      </c>
      <c r="BX90" s="14">
        <v>0.32256999999999997</v>
      </c>
      <c r="BY90" s="14">
        <v>1</v>
      </c>
      <c r="BZ90" s="14">
        <v>1</v>
      </c>
      <c r="CA90" s="14">
        <v>7.1270928550235327E-2</v>
      </c>
      <c r="CB90" s="14">
        <v>7.1270928550235327E-2</v>
      </c>
      <c r="CC90" s="14">
        <v>6.3623010045987333E-2</v>
      </c>
      <c r="CD90" s="14">
        <v>6.3623010045987333E-2</v>
      </c>
      <c r="CE90" s="14">
        <v>-0.34246575342465752</v>
      </c>
      <c r="CF90" s="14">
        <v>-50</v>
      </c>
      <c r="CG90" s="14">
        <v>-229.45205479452054</v>
      </c>
      <c r="CH90" s="14">
        <v>0.25606052619905662</v>
      </c>
      <c r="CI90" s="14">
        <v>0.15824935396592968</v>
      </c>
      <c r="CJ90" s="14">
        <v>0.180483692579571</v>
      </c>
      <c r="CK90" s="14">
        <v>1.8829264404597159</v>
      </c>
      <c r="CL90" s="14">
        <v>0.2026514329664815</v>
      </c>
      <c r="CM90" s="14">
        <v>0.2026514329664815</v>
      </c>
      <c r="CN90" s="14">
        <v>0.22269426299259276</v>
      </c>
      <c r="CO90" s="14">
        <v>0.22269426299259276</v>
      </c>
      <c r="CP90" s="73">
        <v>-32.334488156322216</v>
      </c>
      <c r="CQ90" s="73">
        <v>-28.36487328632785</v>
      </c>
      <c r="CR90" s="73">
        <v>-78.241482039276391</v>
      </c>
      <c r="CS90" s="73">
        <v>-60.564454214467837</v>
      </c>
      <c r="CT90" s="73">
        <v>-139.8336499673203</v>
      </c>
      <c r="CU90" s="73">
        <v>-122.66666301666005</v>
      </c>
      <c r="CV90" s="73">
        <v>-338.36292566348692</v>
      </c>
      <c r="CW90" s="73">
        <v>-261.9168935083884</v>
      </c>
      <c r="CX90" s="73">
        <v>-20.502340910691306</v>
      </c>
      <c r="CY90" s="73">
        <v>-17.985325736203045</v>
      </c>
      <c r="CZ90" s="73">
        <v>-49.610605566778595</v>
      </c>
      <c r="DA90" s="73">
        <v>-38.402125970631388</v>
      </c>
      <c r="DB90" s="73">
        <v>-84.792398608752137</v>
      </c>
      <c r="DC90" s="73">
        <v>-74.38267247507963</v>
      </c>
      <c r="DD90" s="73">
        <v>-205.17668010516115</v>
      </c>
      <c r="DE90" s="73">
        <v>-158.82129689040937</v>
      </c>
      <c r="DF90" s="73">
        <v>-124.54044234711807</v>
      </c>
      <c r="DG90" s="73">
        <v>-109.25095981482285</v>
      </c>
      <c r="DH90" s="73">
        <v>-301.3571371829596</v>
      </c>
      <c r="DI90" s="73">
        <v>-233.27178961101973</v>
      </c>
      <c r="DJ90" s="73">
        <v>-360.3384699869116</v>
      </c>
      <c r="DK90" s="73">
        <v>-316.10072168003512</v>
      </c>
      <c r="DL90" s="73">
        <v>-871.93017533598265</v>
      </c>
      <c r="DM90" s="73">
        <v>-674.93577327484661</v>
      </c>
      <c r="DN90" s="73">
        <v>-62.209590670652958</v>
      </c>
      <c r="DO90" s="73">
        <v>-54.572292842136015</v>
      </c>
      <c r="DP90" s="73">
        <v>-150.5318577364564</v>
      </c>
      <c r="DQ90" s="73">
        <v>-116.52233020230653</v>
      </c>
      <c r="DR90" s="73">
        <v>-132.81935843422033</v>
      </c>
      <c r="DS90" s="73">
        <v>-116.51349647918882</v>
      </c>
      <c r="DT90" s="73">
        <v>-321.39007109557008</v>
      </c>
      <c r="DU90" s="73">
        <v>-248.77870074190426</v>
      </c>
      <c r="DV90" s="14">
        <v>0.50406474073429641</v>
      </c>
      <c r="DW90" s="14">
        <v>0.50406474073429641</v>
      </c>
      <c r="DX90" s="14">
        <v>1.2309594013124491E-2</v>
      </c>
      <c r="DY90" s="14">
        <v>0.24907401777377716</v>
      </c>
      <c r="DZ90" s="14">
        <v>0.24907401777377716</v>
      </c>
      <c r="EA90" s="14">
        <v>6.2343604456118119E-2</v>
      </c>
      <c r="EB90" s="14">
        <v>0</v>
      </c>
      <c r="EC90" s="14">
        <v>0</v>
      </c>
      <c r="ED90" s="14">
        <v>0</v>
      </c>
      <c r="EE90" s="14">
        <v>0</v>
      </c>
      <c r="EF90" s="14">
        <v>2.980293743836809E-2</v>
      </c>
      <c r="EG90" s="14">
        <v>2.980293743836809E-2</v>
      </c>
    </row>
    <row r="91" spans="1:137" s="36" customFormat="1">
      <c r="A91" s="67"/>
      <c r="B91" s="68" t="s">
        <v>269</v>
      </c>
      <c r="D91" s="69">
        <v>1.0455466248448165E-2</v>
      </c>
      <c r="E91" s="69">
        <v>1.1840625185009768E-2</v>
      </c>
      <c r="F91" s="69">
        <v>1.994680851063858E-2</v>
      </c>
      <c r="G91" s="69">
        <v>1.1994002998500826E-2</v>
      </c>
      <c r="H91" s="40"/>
      <c r="I91" s="40"/>
      <c r="J91" s="40"/>
      <c r="K91" s="40"/>
      <c r="AF91" s="40">
        <v>5.4845425867507888E-2</v>
      </c>
      <c r="AG91" s="69">
        <v>2.5024040291880155E-3</v>
      </c>
      <c r="AH91" s="40">
        <v>7.5272303406976639E-3</v>
      </c>
      <c r="AI91" s="40">
        <v>1.2257511817440912E-2</v>
      </c>
      <c r="AJ91" s="40">
        <v>5.9849225753871235E-3</v>
      </c>
      <c r="AK91" s="70">
        <v>4.1345166650790118E-4</v>
      </c>
      <c r="AL91" s="70">
        <v>6.6152266641264187E-4</v>
      </c>
      <c r="AM91" s="70">
        <v>8.2690333301580236E-4</v>
      </c>
      <c r="AN91" s="70">
        <v>1.0749743329205432E-3</v>
      </c>
      <c r="AO91" s="69">
        <v>1.2519461977945731E-3</v>
      </c>
      <c r="AP91" s="69">
        <v>1.389545613372328E-3</v>
      </c>
      <c r="AQ91" s="69">
        <v>1.7470956099114945E-3</v>
      </c>
      <c r="AR91" s="40">
        <v>3.3000000000000002E-2</v>
      </c>
      <c r="AS91" s="40">
        <v>2.7E-2</v>
      </c>
      <c r="AT91" s="40">
        <v>3.9E-2</v>
      </c>
      <c r="AU91" s="40">
        <v>4.4999999999999998E-2</v>
      </c>
      <c r="AV91" s="40">
        <v>3.9E-2</v>
      </c>
      <c r="AW91" s="40">
        <v>4.1000000000000002E-2</v>
      </c>
      <c r="AX91" s="58">
        <v>-0.7158461538461538</v>
      </c>
      <c r="AY91" s="58">
        <v>0.17336231884057973</v>
      </c>
      <c r="AZ91" s="40">
        <v>-2.7912835164835164E-3</v>
      </c>
      <c r="BA91" s="40">
        <v>9.0108260869565231E-3</v>
      </c>
      <c r="BB91" s="69">
        <v>7.5830605970445336E-3</v>
      </c>
      <c r="BC91" s="69">
        <v>1.4843842774017342E-4</v>
      </c>
      <c r="BD91" s="69">
        <v>2.9687685548034684E-4</v>
      </c>
      <c r="BE91" s="69">
        <v>4.4531528322052023E-4</v>
      </c>
      <c r="BF91" s="69">
        <v>5.9375371096069367E-4</v>
      </c>
      <c r="BG91" s="69">
        <v>-2.3045247932336463E-4</v>
      </c>
      <c r="BH91" s="69">
        <v>-4.6090495864672926E-4</v>
      </c>
      <c r="BI91" s="69">
        <v>-6.9135743797009376E-4</v>
      </c>
      <c r="BJ91" s="69">
        <v>-9.2180991729345853E-4</v>
      </c>
      <c r="BK91" s="69">
        <v>2.1210407239819005E-4</v>
      </c>
      <c r="BL91" s="69">
        <v>4.242081447963801E-4</v>
      </c>
      <c r="BM91" s="69">
        <v>6.3631221719457004E-4</v>
      </c>
      <c r="BN91" s="69">
        <v>8.484162895927602E-4</v>
      </c>
      <c r="BO91" s="69">
        <v>-1.3092740559787232E-4</v>
      </c>
      <c r="BP91" s="69">
        <v>-2.6185481119574464E-4</v>
      </c>
      <c r="BQ91" s="69">
        <v>-3.9278221679361696E-4</v>
      </c>
      <c r="BR91" s="69">
        <v>-5.2370962239148928E-4</v>
      </c>
      <c r="BS91" s="70">
        <v>1.3129027908858032E-3</v>
      </c>
      <c r="BT91" s="70">
        <v>4.0395324176933955E-4</v>
      </c>
      <c r="BU91" s="70">
        <v>2.8140018863906044E-4</v>
      </c>
      <c r="BV91" s="70">
        <v>2.6773082759425698E-3</v>
      </c>
      <c r="BW91" s="70">
        <v>2.0674336932592517E-3</v>
      </c>
      <c r="BX91" s="70">
        <v>8.585020305670088E-4</v>
      </c>
      <c r="BY91" s="69">
        <v>4.33418E-3</v>
      </c>
      <c r="BZ91" s="69">
        <v>5.2270468000000002E-3</v>
      </c>
      <c r="CA91" s="69">
        <v>0.17398398270144411</v>
      </c>
      <c r="CB91" s="69">
        <v>-2.3062993055772824E-2</v>
      </c>
      <c r="CC91" s="69">
        <v>0.20275683264082844</v>
      </c>
      <c r="CD91" s="69">
        <v>-2.4790940157666679E-2</v>
      </c>
      <c r="CE91" s="69">
        <v>3.2412000000000003E-2</v>
      </c>
      <c r="CF91" s="70">
        <v>8.599999999999999E-5</v>
      </c>
      <c r="CG91" s="70">
        <v>2.9635820895522392E-5</v>
      </c>
      <c r="CH91" s="69">
        <v>7.6388189504829904E-3</v>
      </c>
      <c r="CI91" s="69">
        <v>5.5418867630184065E-3</v>
      </c>
      <c r="CJ91" s="69">
        <v>3.667921409066582E-3</v>
      </c>
      <c r="CK91" s="71">
        <v>-3.7176173479676416E-5</v>
      </c>
      <c r="CL91" s="69">
        <v>4.1943942243950968E-3</v>
      </c>
      <c r="CM91" s="69">
        <v>4.1943942243950968E-3</v>
      </c>
      <c r="CN91" s="69">
        <v>4.873499347483419E-2</v>
      </c>
      <c r="CO91" s="70">
        <v>1.8535895346296679E-3</v>
      </c>
      <c r="CP91" s="70">
        <v>4.3297422653844125E-4</v>
      </c>
      <c r="CQ91" s="70">
        <v>-8.4611694745586046E-4</v>
      </c>
      <c r="CR91" s="70">
        <v>-1.150284959515733E-4</v>
      </c>
      <c r="CS91" s="70">
        <v>-1.3209068097387285E-4</v>
      </c>
      <c r="CT91" s="70">
        <v>-9.2967608319157477E-5</v>
      </c>
      <c r="CU91" s="70">
        <v>5.8695653920430905E-4</v>
      </c>
      <c r="CV91" s="70">
        <v>-3.25094718294872E-5</v>
      </c>
      <c r="CW91" s="70">
        <v>7.6360099312797715E-6</v>
      </c>
      <c r="CX91" s="70">
        <v>-6.8284885423495491E-4</v>
      </c>
      <c r="CY91" s="70">
        <v>2.5576406385237507E-3</v>
      </c>
      <c r="CZ91" s="70">
        <v>1.7536572877122657E-3</v>
      </c>
      <c r="DA91" s="70">
        <v>2.6040224980376482E-4</v>
      </c>
      <c r="DB91" s="70">
        <v>-2.2407668979467754E-4</v>
      </c>
      <c r="DC91" s="71">
        <v>-1.3443991278143835E-5</v>
      </c>
      <c r="DD91" s="71">
        <v>1.9495392936223756E-5</v>
      </c>
      <c r="DE91" s="71">
        <v>9.4445772032389157E-5</v>
      </c>
      <c r="DF91" s="71">
        <v>1.1241328307618596E-4</v>
      </c>
      <c r="DG91" s="71">
        <v>-1.0068561428334063E-4</v>
      </c>
      <c r="DH91" s="71">
        <v>-9.9549658191059996E-6</v>
      </c>
      <c r="DI91" s="71">
        <v>-3.0007914851909386E-5</v>
      </c>
      <c r="DJ91" s="71">
        <v>-2.2201348638380409E-5</v>
      </c>
      <c r="DK91" s="71">
        <v>1.7715872239192347E-4</v>
      </c>
      <c r="DL91" s="71">
        <v>1.2615689089738575E-5</v>
      </c>
      <c r="DM91" s="71">
        <v>0</v>
      </c>
      <c r="DN91" s="71">
        <v>-1.9289630217195653E-4</v>
      </c>
      <c r="DO91" s="71">
        <v>1.2827021983938349E-3</v>
      </c>
      <c r="DP91" s="71">
        <v>5.8459386154700865E-4</v>
      </c>
      <c r="DQ91" s="71">
        <v>8.5820460186798188E-5</v>
      </c>
      <c r="DR91" s="71">
        <v>-5.2703160763020816E-5</v>
      </c>
      <c r="DS91" s="71">
        <v>0</v>
      </c>
      <c r="DT91" s="71">
        <v>6.222967601899782E-6</v>
      </c>
      <c r="DU91" s="71">
        <v>2.0098183586814597E-5</v>
      </c>
      <c r="DV91" s="40">
        <v>5.9797066695133676E-2</v>
      </c>
      <c r="DW91" s="40">
        <v>1.7249153854365481E-2</v>
      </c>
      <c r="DX91" s="40">
        <v>0.28253377832661086</v>
      </c>
      <c r="DY91" s="40">
        <v>0.16290427079307296</v>
      </c>
      <c r="DZ91" s="40">
        <v>6.9816116054174121E-2</v>
      </c>
      <c r="EA91" s="40">
        <v>9.7020142393219821E-2</v>
      </c>
      <c r="EB91" s="40">
        <v>0</v>
      </c>
      <c r="EC91" s="40">
        <v>0</v>
      </c>
      <c r="ED91" s="40">
        <v>0</v>
      </c>
      <c r="EE91" s="40">
        <v>0</v>
      </c>
      <c r="EF91" s="40">
        <v>0</v>
      </c>
      <c r="EG91" s="40">
        <v>6.0396731151832458E-2</v>
      </c>
    </row>
    <row r="92" spans="1:137">
      <c r="A92" s="20"/>
      <c r="B92" s="21" t="s">
        <v>176</v>
      </c>
      <c r="D92" s="30">
        <v>2.7081922816520362E-3</v>
      </c>
      <c r="E92" s="30">
        <v>6.7704807041299945E-3</v>
      </c>
      <c r="F92" s="30">
        <v>8.1245768449561082E-3</v>
      </c>
      <c r="G92" s="30">
        <v>1.2186865267434066E-2</v>
      </c>
      <c r="H92" s="6"/>
      <c r="I92" s="6"/>
      <c r="J92" s="6"/>
      <c r="K92" s="6"/>
      <c r="AF92" s="30">
        <v>6.0000000000000002E-5</v>
      </c>
      <c r="AG92" s="33">
        <v>2.5024040291880155E-3</v>
      </c>
      <c r="AH92" s="33">
        <v>7.5272303406976639E-3</v>
      </c>
      <c r="AI92" s="33">
        <v>1.2257511817440912E-2</v>
      </c>
      <c r="AJ92" s="33">
        <v>5.9849225753871235E-3</v>
      </c>
      <c r="AK92" s="34">
        <v>1.5625E-2</v>
      </c>
      <c r="AL92" s="34">
        <v>2.5000000000000001E-2</v>
      </c>
      <c r="AM92" s="34">
        <v>3.125E-2</v>
      </c>
      <c r="AN92" s="34">
        <v>4.0625000000000001E-2</v>
      </c>
      <c r="AO92" s="33">
        <v>4.8174889691135175E-2</v>
      </c>
      <c r="AP92" s="33">
        <v>5.3469715202567186E-2</v>
      </c>
      <c r="AQ92" s="33">
        <v>6.7228239069394305E-2</v>
      </c>
      <c r="AR92" s="45">
        <v>0.13397041906327034</v>
      </c>
      <c r="AS92" s="45">
        <v>7.6197286602600334E-2</v>
      </c>
      <c r="AT92" s="45">
        <v>0.13116690042075738</v>
      </c>
      <c r="AU92" s="45">
        <v>0.1826869350862777</v>
      </c>
      <c r="AV92" s="45">
        <v>0.11006274731486715</v>
      </c>
      <c r="AW92" s="45">
        <v>0.13789340813464238</v>
      </c>
      <c r="AX92" s="30">
        <v>-6.6E-4</v>
      </c>
      <c r="AY92" s="30">
        <v>1.2E-4</v>
      </c>
      <c r="AZ92" s="30">
        <v>-4.6999999999999993E-4</v>
      </c>
      <c r="BA92" s="30">
        <v>1.3900000000000002E-3</v>
      </c>
      <c r="BB92" s="30">
        <v>-3.4300685026759571E-2</v>
      </c>
      <c r="BC92" s="33">
        <v>5.1740653529296896E-2</v>
      </c>
      <c r="BD92" s="33">
        <v>0.10348130705859379</v>
      </c>
      <c r="BE92" s="33">
        <v>0.15522196058789067</v>
      </c>
      <c r="BF92" s="33">
        <v>0.20696261411718758</v>
      </c>
      <c r="BG92" s="33">
        <v>-4.7776591444702157E-2</v>
      </c>
      <c r="BH92" s="33">
        <v>-9.5553182889404314E-2</v>
      </c>
      <c r="BI92" s="33">
        <v>-0.14332977433410643</v>
      </c>
      <c r="BJ92" s="33">
        <v>-0.19110636577880863</v>
      </c>
      <c r="BK92" s="33">
        <v>5.7331909733642585E-2</v>
      </c>
      <c r="BL92" s="33">
        <v>0.11466381946728517</v>
      </c>
      <c r="BM92" s="33">
        <v>0.17199572920092773</v>
      </c>
      <c r="BN92" s="33">
        <v>0.22932763893457034</v>
      </c>
      <c r="BO92" s="33">
        <v>-5.9501751558691425E-2</v>
      </c>
      <c r="BP92" s="33">
        <v>-0.11900350311738285</v>
      </c>
      <c r="BQ92" s="33">
        <v>-0.17850525467607428</v>
      </c>
      <c r="BR92" s="33">
        <v>-0.2380070062347657</v>
      </c>
      <c r="BS92" s="30">
        <v>1.9475600000000003E-3</v>
      </c>
      <c r="BT92" s="30">
        <v>7.9998899999999997E-4</v>
      </c>
      <c r="BU92" s="30">
        <v>9.2487800000000007E-4</v>
      </c>
      <c r="BV92" s="30">
        <v>4.5872999999999997E-4</v>
      </c>
      <c r="BW92" s="30">
        <v>3.9442500000000006E-4</v>
      </c>
      <c r="BX92" s="30">
        <v>2.76927E-4</v>
      </c>
      <c r="BY92" s="33">
        <v>4.33418E-3</v>
      </c>
      <c r="BZ92" s="33">
        <v>5.2270468000000002E-3</v>
      </c>
      <c r="CA92" s="33">
        <v>1.24E-2</v>
      </c>
      <c r="CB92" s="33">
        <v>-1.6437209302325583E-3</v>
      </c>
      <c r="CC92" s="33">
        <v>1.2899999999999998E-2</v>
      </c>
      <c r="CD92" s="33">
        <v>-1.5772742347006979E-3</v>
      </c>
      <c r="CE92" s="33">
        <v>-1.1100000000000002E-2</v>
      </c>
      <c r="CF92" s="33">
        <v>-4.3E-3</v>
      </c>
      <c r="CG92" s="33">
        <v>-6.8000000000000005E-3</v>
      </c>
      <c r="CH92" s="64">
        <v>1.9559999999999998E-3</v>
      </c>
      <c r="CI92" s="63">
        <v>8.7699999999999996E-4</v>
      </c>
      <c r="CJ92" s="63">
        <v>6.6199999999999994E-4</v>
      </c>
      <c r="CK92" s="63">
        <v>-6.9999999999999994E-5</v>
      </c>
      <c r="CL92" s="63">
        <v>8.4999999999999995E-4</v>
      </c>
      <c r="CM92" s="63">
        <v>8.4999999999999995E-4</v>
      </c>
      <c r="CN92" s="63">
        <v>1.0853003453827018E-2</v>
      </c>
      <c r="CO92" s="63">
        <v>4.1278375530513691E-4</v>
      </c>
      <c r="CP92" s="33">
        <v>-1.4E-2</v>
      </c>
      <c r="CQ92" s="33">
        <v>2.4E-2</v>
      </c>
      <c r="CR92" s="33">
        <v>9.0000000000000011E-3</v>
      </c>
      <c r="CS92" s="33">
        <v>8.0000000000000002E-3</v>
      </c>
      <c r="CT92" s="33">
        <v>1.3000000000000001E-2</v>
      </c>
      <c r="CU92" s="33">
        <v>-7.1999999999999995E-2</v>
      </c>
      <c r="CV92" s="33">
        <v>1.0999999999999999E-2</v>
      </c>
      <c r="CW92" s="33">
        <v>-2E-3</v>
      </c>
      <c r="CX92" s="33">
        <v>1.4E-2</v>
      </c>
      <c r="CY92" s="33">
        <v>-4.5999999999999999E-2</v>
      </c>
      <c r="CZ92" s="33">
        <v>-8.699999999999998E-2</v>
      </c>
      <c r="DA92" s="33">
        <v>-0.01</v>
      </c>
      <c r="DB92" s="33">
        <v>1.9E-2</v>
      </c>
      <c r="DC92" s="33">
        <v>1E-3</v>
      </c>
      <c r="DD92" s="33">
        <v>-4.0000000000000001E-3</v>
      </c>
      <c r="DE92" s="33">
        <v>-1.5000000000000001E-2</v>
      </c>
      <c r="DF92" s="33">
        <v>-1.4E-2</v>
      </c>
      <c r="DG92" s="33">
        <v>1.0999999999999999E-2</v>
      </c>
      <c r="DH92" s="33">
        <v>3.0000000000000005E-3</v>
      </c>
      <c r="DI92" s="33">
        <v>7.0000000000000001E-3</v>
      </c>
      <c r="DJ92" s="33">
        <v>8.0000000000000002E-3</v>
      </c>
      <c r="DK92" s="33">
        <v>-5.6000000000000008E-2</v>
      </c>
      <c r="DL92" s="33">
        <v>-1.0999999999999999E-2</v>
      </c>
      <c r="DM92" s="33">
        <v>0</v>
      </c>
      <c r="DN92" s="33">
        <v>1.2E-2</v>
      </c>
      <c r="DO92" s="33">
        <v>-7.0000000000000007E-2</v>
      </c>
      <c r="DP92" s="33">
        <v>-8.7999999999999995E-2</v>
      </c>
      <c r="DQ92" s="33">
        <v>-0.01</v>
      </c>
      <c r="DR92" s="33">
        <v>7.0000000000000001E-3</v>
      </c>
      <c r="DS92" s="33">
        <v>0</v>
      </c>
      <c r="DT92" s="33">
        <v>-2E-3</v>
      </c>
      <c r="DU92" s="33">
        <v>-5.0000000000000001E-3</v>
      </c>
      <c r="DV92" s="33">
        <v>3.0141592920353989E-2</v>
      </c>
      <c r="DW92" s="33">
        <v>8.6946902654867261E-3</v>
      </c>
      <c r="DX92" s="33">
        <v>3.4778761061946915E-3</v>
      </c>
      <c r="DY92" s="33">
        <v>4.0575221238938058E-2</v>
      </c>
      <c r="DZ92" s="33">
        <v>1.7389380530973452E-2</v>
      </c>
      <c r="EA92" s="33">
        <v>6.048585381639153E-3</v>
      </c>
      <c r="EB92" s="33">
        <v>0</v>
      </c>
      <c r="EC92" s="33">
        <v>0</v>
      </c>
      <c r="ED92" s="33">
        <v>0</v>
      </c>
      <c r="EE92" s="33">
        <v>0</v>
      </c>
      <c r="EF92" s="33">
        <v>0</v>
      </c>
      <c r="EG92" s="33">
        <v>1.8E-3</v>
      </c>
    </row>
    <row r="93" spans="1:137" s="28" customFormat="1">
      <c r="A93" s="20"/>
      <c r="B93" s="21"/>
      <c r="C93" s="1"/>
      <c r="D93" s="44"/>
      <c r="E93" s="44"/>
      <c r="F93" s="44"/>
      <c r="G93" s="44"/>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8"/>
      <c r="AG93" s="38"/>
      <c r="AH93" s="38"/>
      <c r="AI93" s="38"/>
      <c r="AJ93" s="38"/>
      <c r="AK93" s="38"/>
      <c r="AL93" s="38"/>
      <c r="AM93" s="38"/>
      <c r="AN93" s="38"/>
      <c r="AO93" s="34"/>
      <c r="AP93" s="34"/>
      <c r="AQ93" s="34"/>
      <c r="AR93" s="30"/>
      <c r="AS93" s="30"/>
      <c r="AT93" s="30"/>
      <c r="AU93" s="30"/>
      <c r="AV93" s="30"/>
      <c r="AW93" s="30"/>
      <c r="AX93" s="34"/>
      <c r="AY93" s="34"/>
      <c r="AZ93" s="44"/>
      <c r="BA93" s="44"/>
      <c r="BB93" s="38"/>
      <c r="BC93" s="30"/>
      <c r="BD93" s="30"/>
      <c r="BE93" s="30"/>
      <c r="BF93" s="30"/>
      <c r="BG93" s="30"/>
      <c r="BH93" s="30"/>
      <c r="BI93" s="30"/>
      <c r="BJ93" s="30"/>
      <c r="BK93" s="30"/>
      <c r="BL93" s="30"/>
      <c r="BM93" s="30"/>
      <c r="BN93" s="30"/>
      <c r="BO93" s="30"/>
      <c r="BP93" s="30"/>
      <c r="BQ93" s="30"/>
      <c r="BR93" s="30"/>
      <c r="BS93" s="44"/>
      <c r="BT93" s="44"/>
      <c r="BU93" s="44"/>
      <c r="BV93" s="44"/>
      <c r="BW93" s="44"/>
      <c r="BX93" s="44"/>
      <c r="BY93" s="34"/>
      <c r="BZ93" s="34"/>
      <c r="CA93" s="44"/>
      <c r="CB93" s="44"/>
      <c r="CC93" s="44"/>
      <c r="CD93" s="44"/>
      <c r="CE93" s="44"/>
      <c r="CF93" s="44"/>
      <c r="CG93" s="44"/>
      <c r="CH93" s="41"/>
      <c r="CI93" s="41"/>
      <c r="CJ93" s="41"/>
      <c r="CK93" s="41"/>
      <c r="CL93" s="41"/>
      <c r="CM93" s="41"/>
      <c r="CN93" s="41"/>
      <c r="CO93" s="41"/>
      <c r="CP93" s="54"/>
      <c r="CQ93" s="54"/>
      <c r="CR93" s="54"/>
      <c r="CS93" s="54"/>
      <c r="CT93" s="54"/>
      <c r="CU93" s="54"/>
      <c r="CV93" s="54"/>
      <c r="CW93" s="54"/>
      <c r="CX93" s="54"/>
      <c r="CY93" s="54"/>
      <c r="CZ93" s="54"/>
      <c r="DA93" s="54"/>
      <c r="DB93" s="54"/>
      <c r="DC93" s="38"/>
      <c r="DD93" s="38"/>
      <c r="DE93" s="38"/>
      <c r="DF93" s="38"/>
      <c r="DG93" s="38"/>
      <c r="DH93" s="38"/>
      <c r="DI93" s="38"/>
      <c r="DJ93" s="38"/>
      <c r="DK93" s="38"/>
      <c r="DL93" s="38"/>
      <c r="DM93" s="38"/>
      <c r="DN93" s="38"/>
      <c r="DO93" s="38"/>
      <c r="DP93" s="38"/>
      <c r="DQ93" s="38"/>
      <c r="DR93" s="38"/>
      <c r="DS93" s="38"/>
      <c r="DT93" s="38"/>
      <c r="DU93" s="38"/>
      <c r="DV93" s="41"/>
      <c r="DW93" s="56"/>
      <c r="DX93" s="56"/>
      <c r="DY93" s="41"/>
      <c r="DZ93" s="56"/>
    </row>
    <row r="94" spans="1:137" s="28" customFormat="1">
      <c r="A94" s="20"/>
      <c r="B94" s="21" t="s">
        <v>271</v>
      </c>
      <c r="C94" s="1"/>
      <c r="D94" s="33">
        <v>1.0455466248448167E-2</v>
      </c>
      <c r="E94" s="33">
        <v>1.184062518500977E-2</v>
      </c>
      <c r="F94" s="33">
        <v>1.994680851063858E-2</v>
      </c>
      <c r="G94" s="33">
        <v>1.1994002998500826E-2</v>
      </c>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v>5.4845425867507888E-2</v>
      </c>
      <c r="AG94" s="33">
        <v>2.5024040291880155E-3</v>
      </c>
      <c r="AH94" s="33">
        <v>7.5272303406976639E-3</v>
      </c>
      <c r="AI94" s="33">
        <v>1.2257511817440912E-2</v>
      </c>
      <c r="AJ94" s="33">
        <v>5.9849225753871235E-3</v>
      </c>
      <c r="AK94" s="33">
        <v>4.1345166650790118E-4</v>
      </c>
      <c r="AL94" s="33">
        <v>6.6152266641264197E-4</v>
      </c>
      <c r="AM94" s="33">
        <v>8.2690333301580236E-4</v>
      </c>
      <c r="AN94" s="33">
        <v>1.0749743329205432E-3</v>
      </c>
      <c r="AO94" s="33">
        <v>1.2519461977945733E-3</v>
      </c>
      <c r="AP94" s="33">
        <v>1.3895456133723282E-3</v>
      </c>
      <c r="AQ94" s="33">
        <v>1.7470956099114945E-3</v>
      </c>
      <c r="AR94" s="33">
        <v>3.3000000000000002E-2</v>
      </c>
      <c r="AS94" s="33">
        <v>2.7E-2</v>
      </c>
      <c r="AT94" s="33">
        <v>3.9E-2</v>
      </c>
      <c r="AU94" s="33">
        <v>4.4999999999999991E-2</v>
      </c>
      <c r="AV94" s="33">
        <v>3.9E-2</v>
      </c>
      <c r="AW94" s="33">
        <v>4.1000000000000002E-2</v>
      </c>
      <c r="AX94" s="33">
        <v>-0.71584615384615391</v>
      </c>
      <c r="AY94" s="33">
        <v>0.17336231884057973</v>
      </c>
      <c r="AZ94" s="33">
        <v>-2.7912835164835164E-3</v>
      </c>
      <c r="BA94" s="33">
        <v>9.0108260869565231E-3</v>
      </c>
      <c r="BB94" s="61">
        <v>7.5830605970445344E-3</v>
      </c>
      <c r="BC94" s="33">
        <v>1.4843842774017342E-4</v>
      </c>
      <c r="BD94" s="33">
        <v>2.9687685548034684E-4</v>
      </c>
      <c r="BE94" s="33">
        <v>4.4531528322052023E-4</v>
      </c>
      <c r="BF94" s="33">
        <v>5.9375371096069367E-4</v>
      </c>
      <c r="BG94" s="33">
        <v>-1.7675339366515839E-4</v>
      </c>
      <c r="BH94" s="33">
        <v>-3.5350678733031679E-4</v>
      </c>
      <c r="BI94" s="33">
        <v>-5.3026018099547507E-4</v>
      </c>
      <c r="BJ94" s="33">
        <v>-7.0701357466063357E-4</v>
      </c>
      <c r="BK94" s="33">
        <v>2.1210407239819005E-4</v>
      </c>
      <c r="BL94" s="33">
        <v>4.242081447963801E-4</v>
      </c>
      <c r="BM94" s="33">
        <v>6.3631221719457015E-4</v>
      </c>
      <c r="BN94" s="33">
        <v>8.484162895927602E-4</v>
      </c>
      <c r="BO94" s="33">
        <v>-1.3092740559787229E-4</v>
      </c>
      <c r="BP94" s="33">
        <v>-2.6185481119574459E-4</v>
      </c>
      <c r="BQ94" s="33">
        <v>-3.9278221679361691E-4</v>
      </c>
      <c r="BR94" s="33">
        <v>-5.2370962239148917E-4</v>
      </c>
      <c r="BS94" s="33">
        <v>1.3129027908858032E-3</v>
      </c>
      <c r="BT94" s="33">
        <v>4.0395324176933955E-4</v>
      </c>
      <c r="BU94" s="33">
        <v>2.8140018863906044E-4</v>
      </c>
      <c r="BV94" s="33">
        <v>2.6773082759425698E-3</v>
      </c>
      <c r="BW94" s="33">
        <v>2.0674336932592517E-3</v>
      </c>
      <c r="BX94" s="33">
        <v>8.585020305670088E-4</v>
      </c>
      <c r="BY94" s="33">
        <v>4.33418E-3</v>
      </c>
      <c r="BZ94" s="33">
        <v>5.2270468000000002E-3</v>
      </c>
      <c r="CA94" s="33">
        <v>0.17398398270144408</v>
      </c>
      <c r="CB94" s="33">
        <v>-2.3062993055772821E-2</v>
      </c>
      <c r="CC94" s="33">
        <v>0.20275683264082842</v>
      </c>
      <c r="CD94" s="33">
        <v>-2.4790940157666679E-2</v>
      </c>
      <c r="CE94" s="33">
        <v>3.241200000000001E-2</v>
      </c>
      <c r="CF94" s="30">
        <v>8.6000000000000003E-5</v>
      </c>
      <c r="CG94" s="30">
        <v>2.9635820895522392E-5</v>
      </c>
      <c r="CH94" s="33">
        <v>7.6388189504829904E-3</v>
      </c>
      <c r="CI94" s="33">
        <v>5.5418867630184056E-3</v>
      </c>
      <c r="CJ94" s="33">
        <v>3.6679214090665825E-3</v>
      </c>
      <c r="CK94" s="34">
        <v>-3.7176173479676409E-5</v>
      </c>
      <c r="CL94" s="33">
        <v>4.194394224395096E-3</v>
      </c>
      <c r="CM94" s="33">
        <v>4.194394224395096E-3</v>
      </c>
      <c r="CN94" s="33">
        <v>4.873499347483419E-2</v>
      </c>
      <c r="CO94" s="34">
        <v>1.8535895346296679E-3</v>
      </c>
      <c r="CP94" s="34">
        <v>4.3297422653844125E-4</v>
      </c>
      <c r="CQ94" s="34">
        <v>-8.4611694745586046E-4</v>
      </c>
      <c r="CR94" s="34">
        <v>-1.1502849595157332E-4</v>
      </c>
      <c r="CS94" s="34">
        <v>-1.3209068097387285E-4</v>
      </c>
      <c r="CT94" s="34">
        <v>-9.2967608319157477E-5</v>
      </c>
      <c r="CU94" s="34">
        <v>5.8695653920430905E-4</v>
      </c>
      <c r="CV94" s="34">
        <v>-3.25094718294872E-5</v>
      </c>
      <c r="CW94" s="34">
        <v>7.6360099312797715E-6</v>
      </c>
      <c r="CX94" s="34">
        <v>-6.8284885423495491E-4</v>
      </c>
      <c r="CY94" s="34">
        <v>2.5576406385237507E-3</v>
      </c>
      <c r="CZ94" s="34">
        <v>1.7536572877122657E-3</v>
      </c>
      <c r="DA94" s="34">
        <v>2.6040224980376482E-4</v>
      </c>
      <c r="DB94" s="34">
        <v>-2.2407668979467754E-4</v>
      </c>
      <c r="DC94" s="34">
        <v>-1.3443991278143835E-5</v>
      </c>
      <c r="DD94" s="34">
        <v>1.9495392936223756E-5</v>
      </c>
      <c r="DE94" s="34">
        <v>9.4445772032389157E-5</v>
      </c>
      <c r="DF94" s="34">
        <v>1.1241328307618596E-4</v>
      </c>
      <c r="DG94" s="34">
        <v>-1.0068561428334061E-4</v>
      </c>
      <c r="DH94" s="34">
        <v>-9.9549658191059996E-6</v>
      </c>
      <c r="DI94" s="34">
        <v>-3.0007914851909383E-5</v>
      </c>
      <c r="DJ94" s="34">
        <v>-2.2201348638380409E-5</v>
      </c>
      <c r="DK94" s="34">
        <v>1.7715872239192347E-4</v>
      </c>
      <c r="DL94" s="34">
        <v>1.2615689089738575E-5</v>
      </c>
      <c r="DM94" s="34">
        <v>0</v>
      </c>
      <c r="DN94" s="34">
        <v>-1.9289630217195653E-4</v>
      </c>
      <c r="DO94" s="34">
        <v>1.2827021983938349E-3</v>
      </c>
      <c r="DP94" s="34">
        <v>5.8459386154700865E-4</v>
      </c>
      <c r="DQ94" s="34">
        <v>8.5820460186798188E-5</v>
      </c>
      <c r="DR94" s="34">
        <v>-5.2703160763020822E-5</v>
      </c>
      <c r="DS94" s="34">
        <v>0</v>
      </c>
      <c r="DT94" s="34">
        <v>6.222967601899782E-6</v>
      </c>
      <c r="DU94" s="34">
        <v>2.0098183586814594E-5</v>
      </c>
      <c r="DV94" s="33">
        <v>5.9797066695133683E-2</v>
      </c>
      <c r="DW94" s="33">
        <v>1.7249153854365481E-2</v>
      </c>
      <c r="DX94" s="33">
        <v>0.28253377832661086</v>
      </c>
      <c r="DY94" s="45">
        <v>0.16290427079307296</v>
      </c>
      <c r="DZ94" s="45">
        <v>6.9816116054174107E-2</v>
      </c>
      <c r="EA94" s="33">
        <v>9.7020142393219808E-2</v>
      </c>
      <c r="EB94" s="33">
        <v>0</v>
      </c>
      <c r="EC94" s="33">
        <v>0</v>
      </c>
      <c r="ED94" s="33">
        <v>0</v>
      </c>
      <c r="EE94" s="33">
        <v>0</v>
      </c>
      <c r="EF94" s="33">
        <v>0</v>
      </c>
      <c r="EG94" s="33">
        <v>6.0396731151832458E-2</v>
      </c>
    </row>
    <row r="95" spans="1:137">
      <c r="A95" s="20"/>
      <c r="B95" s="20" t="s">
        <v>0</v>
      </c>
      <c r="D95" s="1" t="s">
        <v>177</v>
      </c>
      <c r="E95" s="1" t="s">
        <v>177</v>
      </c>
      <c r="F95" s="1" t="s">
        <v>177</v>
      </c>
      <c r="G95" s="1" t="s">
        <v>177</v>
      </c>
      <c r="AF95" s="27" t="s">
        <v>242</v>
      </c>
      <c r="AG95" s="6"/>
      <c r="AH95" s="6"/>
      <c r="AI95" s="6"/>
      <c r="AJ95" s="6"/>
      <c r="AK95" s="6" t="s">
        <v>178</v>
      </c>
      <c r="AL95" s="6"/>
      <c r="AM95" s="6"/>
      <c r="AN95" s="6"/>
      <c r="AO95" s="6" t="s">
        <v>179</v>
      </c>
      <c r="AP95" s="6" t="s">
        <v>180</v>
      </c>
      <c r="AQ95" s="6" t="s">
        <v>180</v>
      </c>
      <c r="AR95" s="1" t="s">
        <v>181</v>
      </c>
      <c r="AS95" s="1" t="s">
        <v>181</v>
      </c>
      <c r="AT95" s="1" t="s">
        <v>181</v>
      </c>
      <c r="AU95" s="1" t="s">
        <v>181</v>
      </c>
      <c r="AV95" s="1" t="s">
        <v>181</v>
      </c>
      <c r="AW95" s="1" t="s">
        <v>181</v>
      </c>
      <c r="AX95" s="1" t="s">
        <v>243</v>
      </c>
      <c r="AY95" s="1" t="s">
        <v>243</v>
      </c>
      <c r="AZ95" s="1" t="s">
        <v>244</v>
      </c>
      <c r="BA95" s="1" t="s">
        <v>244</v>
      </c>
      <c r="BB95" s="1" t="s">
        <v>182</v>
      </c>
      <c r="BC95" s="1" t="s">
        <v>183</v>
      </c>
      <c r="BD95" s="1" t="s">
        <v>183</v>
      </c>
      <c r="BE95" s="1" t="s">
        <v>183</v>
      </c>
      <c r="BF95" s="1" t="s">
        <v>183</v>
      </c>
      <c r="BG95" s="1" t="s">
        <v>183</v>
      </c>
      <c r="BH95" s="1" t="s">
        <v>183</v>
      </c>
      <c r="BI95" s="1" t="s">
        <v>183</v>
      </c>
      <c r="BJ95" s="1" t="s">
        <v>183</v>
      </c>
      <c r="BK95" s="1" t="s">
        <v>183</v>
      </c>
      <c r="BL95" s="1" t="s">
        <v>183</v>
      </c>
      <c r="BM95" s="1" t="s">
        <v>183</v>
      </c>
      <c r="BN95" s="1" t="s">
        <v>183</v>
      </c>
      <c r="BO95" s="1" t="s">
        <v>183</v>
      </c>
      <c r="BP95" s="1" t="s">
        <v>183</v>
      </c>
      <c r="BQ95" s="1" t="s">
        <v>183</v>
      </c>
      <c r="BR95" s="1" t="s">
        <v>183</v>
      </c>
      <c r="BY95" s="1" t="s">
        <v>184</v>
      </c>
      <c r="BZ95" s="1" t="s">
        <v>185</v>
      </c>
      <c r="CA95" s="15" t="s">
        <v>186</v>
      </c>
      <c r="CB95" s="1" t="s">
        <v>187</v>
      </c>
      <c r="CC95" s="15" t="s">
        <v>186</v>
      </c>
      <c r="CD95" s="1" t="s">
        <v>187</v>
      </c>
    </row>
    <row r="96" spans="1:137">
      <c r="A96" s="20"/>
      <c r="B96" s="20"/>
    </row>
    <row r="97" spans="1:137">
      <c r="A97" s="20" t="s">
        <v>188</v>
      </c>
      <c r="B97" s="21" t="s">
        <v>189</v>
      </c>
      <c r="D97" s="18">
        <v>1</v>
      </c>
      <c r="E97" s="18">
        <v>1</v>
      </c>
      <c r="F97" s="18">
        <v>1</v>
      </c>
      <c r="G97" s="1">
        <v>1</v>
      </c>
      <c r="H97" s="18">
        <v>0</v>
      </c>
      <c r="I97" s="18">
        <v>0</v>
      </c>
      <c r="J97" s="18">
        <v>0</v>
      </c>
      <c r="K97" s="18">
        <v>0</v>
      </c>
      <c r="L97" s="18">
        <v>0</v>
      </c>
      <c r="M97" s="18">
        <v>0</v>
      </c>
      <c r="N97" s="18">
        <v>0</v>
      </c>
      <c r="O97" s="18">
        <v>0</v>
      </c>
      <c r="P97" s="18">
        <v>0</v>
      </c>
      <c r="Q97" s="18">
        <v>0</v>
      </c>
      <c r="R97" s="18">
        <v>0</v>
      </c>
      <c r="S97" s="18">
        <v>0</v>
      </c>
      <c r="T97" s="18">
        <v>0</v>
      </c>
      <c r="U97" s="18">
        <v>0</v>
      </c>
      <c r="V97" s="18">
        <v>0</v>
      </c>
      <c r="W97" s="18">
        <v>0</v>
      </c>
      <c r="X97" s="18">
        <v>0</v>
      </c>
      <c r="Y97" s="18">
        <v>0</v>
      </c>
      <c r="Z97" s="18">
        <v>0</v>
      </c>
      <c r="AA97" s="18">
        <v>0</v>
      </c>
      <c r="AB97" s="18">
        <v>0</v>
      </c>
      <c r="AC97" s="18">
        <v>0</v>
      </c>
      <c r="AD97" s="18">
        <v>0</v>
      </c>
      <c r="AE97" s="18">
        <v>0</v>
      </c>
      <c r="AF97" s="18">
        <v>1</v>
      </c>
      <c r="AG97" s="18">
        <v>1</v>
      </c>
      <c r="AH97" s="18">
        <v>1</v>
      </c>
      <c r="AI97" s="18">
        <v>1</v>
      </c>
      <c r="AJ97" s="18">
        <v>1</v>
      </c>
      <c r="AK97" s="18">
        <v>1</v>
      </c>
      <c r="AL97" s="18">
        <v>1</v>
      </c>
      <c r="AM97" s="18">
        <v>1</v>
      </c>
      <c r="AN97" s="18">
        <v>1</v>
      </c>
      <c r="AO97" s="18">
        <v>0</v>
      </c>
      <c r="AP97" s="18">
        <v>0</v>
      </c>
      <c r="AQ97" s="18">
        <v>0</v>
      </c>
      <c r="AR97" s="18">
        <v>0</v>
      </c>
      <c r="AS97" s="18">
        <v>0</v>
      </c>
      <c r="AT97" s="18">
        <v>0</v>
      </c>
      <c r="AU97" s="18">
        <v>0</v>
      </c>
      <c r="AV97" s="18">
        <v>0</v>
      </c>
      <c r="AW97" s="18">
        <v>0</v>
      </c>
      <c r="AX97" s="18">
        <v>0</v>
      </c>
      <c r="AY97" s="18">
        <v>0</v>
      </c>
      <c r="AZ97" s="18">
        <v>0</v>
      </c>
      <c r="BA97" s="18">
        <v>0</v>
      </c>
      <c r="BB97" s="18">
        <v>1</v>
      </c>
      <c r="BC97" s="18">
        <v>1</v>
      </c>
      <c r="BD97" s="18">
        <v>1</v>
      </c>
      <c r="BE97" s="18">
        <v>1</v>
      </c>
      <c r="BF97" s="18">
        <v>1</v>
      </c>
      <c r="BG97" s="18">
        <v>1</v>
      </c>
      <c r="BH97" s="18">
        <v>1</v>
      </c>
      <c r="BI97" s="18">
        <v>1</v>
      </c>
      <c r="BJ97" s="18">
        <v>1</v>
      </c>
      <c r="BK97" s="18">
        <v>1</v>
      </c>
      <c r="BL97" s="18">
        <v>1</v>
      </c>
      <c r="BM97" s="18">
        <v>1</v>
      </c>
      <c r="BN97" s="18">
        <v>1</v>
      </c>
      <c r="BO97" s="18">
        <v>1</v>
      </c>
      <c r="BP97" s="18">
        <v>1</v>
      </c>
      <c r="BQ97" s="18">
        <v>1</v>
      </c>
      <c r="BR97" s="18">
        <v>1</v>
      </c>
      <c r="BS97" s="1">
        <v>1</v>
      </c>
      <c r="BT97" s="1">
        <v>1</v>
      </c>
      <c r="BU97" s="1">
        <v>1</v>
      </c>
      <c r="BV97" s="1">
        <v>1</v>
      </c>
      <c r="BW97" s="1">
        <v>1</v>
      </c>
      <c r="BX97" s="1">
        <v>1</v>
      </c>
      <c r="BY97" s="1">
        <v>0</v>
      </c>
      <c r="BZ97" s="1">
        <v>0</v>
      </c>
      <c r="CA97" s="1">
        <v>1</v>
      </c>
      <c r="CB97" s="1">
        <v>1</v>
      </c>
      <c r="CC97" s="1">
        <v>1</v>
      </c>
      <c r="CD97" s="1">
        <v>1</v>
      </c>
      <c r="CE97" s="1">
        <v>1</v>
      </c>
      <c r="CF97" s="1">
        <v>1</v>
      </c>
      <c r="CG97" s="1">
        <v>1</v>
      </c>
      <c r="CH97" s="1">
        <v>0</v>
      </c>
      <c r="CI97" s="1">
        <v>0</v>
      </c>
      <c r="CJ97" s="1">
        <v>0</v>
      </c>
      <c r="CK97" s="1">
        <v>0</v>
      </c>
      <c r="CL97" s="1">
        <v>0</v>
      </c>
      <c r="CM97" s="1">
        <v>0</v>
      </c>
      <c r="CN97" s="1">
        <v>0</v>
      </c>
      <c r="CO97" s="1">
        <v>0</v>
      </c>
      <c r="CP97" s="1">
        <v>1</v>
      </c>
      <c r="CQ97" s="1">
        <v>1</v>
      </c>
      <c r="CR97" s="1">
        <v>1</v>
      </c>
      <c r="CS97" s="1">
        <v>1</v>
      </c>
      <c r="CT97" s="1">
        <v>1</v>
      </c>
      <c r="CU97" s="1">
        <v>1</v>
      </c>
      <c r="CV97" s="1">
        <v>1</v>
      </c>
      <c r="CW97" s="1">
        <v>1</v>
      </c>
      <c r="CX97" s="1">
        <v>1</v>
      </c>
      <c r="CY97" s="1">
        <v>1</v>
      </c>
      <c r="CZ97" s="1">
        <v>1</v>
      </c>
      <c r="DA97" s="1">
        <v>1</v>
      </c>
      <c r="DB97" s="1">
        <v>1</v>
      </c>
      <c r="DC97" s="1">
        <v>1</v>
      </c>
      <c r="DD97" s="1">
        <v>1</v>
      </c>
      <c r="DE97" s="1">
        <v>1</v>
      </c>
      <c r="DF97" s="1">
        <v>1</v>
      </c>
      <c r="DG97" s="1">
        <v>1</v>
      </c>
      <c r="DH97" s="1">
        <v>1</v>
      </c>
      <c r="DI97" s="1">
        <v>1</v>
      </c>
      <c r="DJ97" s="1">
        <v>1</v>
      </c>
      <c r="DK97" s="1">
        <v>1</v>
      </c>
      <c r="DL97" s="1">
        <v>1</v>
      </c>
      <c r="DM97" s="1">
        <v>1</v>
      </c>
      <c r="DN97" s="1">
        <v>1</v>
      </c>
      <c r="DO97" s="1">
        <v>1</v>
      </c>
      <c r="DP97" s="1">
        <v>1</v>
      </c>
      <c r="DQ97" s="1">
        <v>1</v>
      </c>
      <c r="DR97" s="1">
        <v>1</v>
      </c>
      <c r="DS97" s="1">
        <v>1</v>
      </c>
      <c r="DT97" s="1">
        <v>1</v>
      </c>
      <c r="DU97" s="1">
        <v>1</v>
      </c>
      <c r="DV97" s="1">
        <v>1</v>
      </c>
      <c r="DW97" s="1">
        <v>1</v>
      </c>
      <c r="DX97" s="1">
        <v>1</v>
      </c>
      <c r="DY97" s="1">
        <v>1</v>
      </c>
      <c r="DZ97" s="1">
        <v>1</v>
      </c>
      <c r="EA97" s="1">
        <v>0</v>
      </c>
      <c r="EB97" s="1">
        <v>0</v>
      </c>
      <c r="EC97" s="1">
        <v>0</v>
      </c>
      <c r="ED97" s="1">
        <v>0</v>
      </c>
      <c r="EE97" s="1">
        <v>0</v>
      </c>
      <c r="EF97" s="1">
        <v>0</v>
      </c>
      <c r="EG97" s="1">
        <v>0</v>
      </c>
    </row>
    <row r="98" spans="1:137" s="13" customFormat="1">
      <c r="A98" s="31"/>
      <c r="B98" s="32" t="s">
        <v>235</v>
      </c>
      <c r="D98" s="43">
        <v>26661</v>
      </c>
      <c r="E98" s="43">
        <v>46934</v>
      </c>
      <c r="F98" s="43">
        <v>67883</v>
      </c>
      <c r="G98" s="43">
        <v>67883</v>
      </c>
      <c r="AF98" s="13">
        <v>114.12</v>
      </c>
      <c r="AG98" s="13">
        <v>800.08180000000004</v>
      </c>
      <c r="AH98" s="13">
        <v>800.08180000000004</v>
      </c>
      <c r="AI98" s="13">
        <v>981.6</v>
      </c>
      <c r="AJ98" s="13">
        <v>981.6</v>
      </c>
      <c r="AK98" s="13">
        <v>30233.280000000002</v>
      </c>
      <c r="AL98" s="13">
        <v>30233.280000000002</v>
      </c>
      <c r="AM98" s="13">
        <v>30233.280000000002</v>
      </c>
      <c r="AN98" s="13">
        <v>30233.280000000002</v>
      </c>
      <c r="BB98" s="13">
        <v>-4111</v>
      </c>
      <c r="BC98" s="12">
        <v>3659.9475643097558</v>
      </c>
      <c r="BD98" s="12">
        <v>3659.9475643097558</v>
      </c>
      <c r="BE98" s="12">
        <v>3659.9475643097558</v>
      </c>
      <c r="BF98" s="12">
        <v>3659.9475643097558</v>
      </c>
      <c r="BG98" s="12">
        <v>2176.8227950607775</v>
      </c>
      <c r="BH98" s="12">
        <v>2176.8227950607775</v>
      </c>
      <c r="BI98" s="12">
        <v>2176.8227950607775</v>
      </c>
      <c r="BJ98" s="12">
        <v>2176.8227950607775</v>
      </c>
      <c r="BK98" s="12">
        <v>2176.8227950607775</v>
      </c>
      <c r="BL98" s="12">
        <v>2176.8227950607775</v>
      </c>
      <c r="BM98" s="12">
        <v>2176.8227950607775</v>
      </c>
      <c r="BN98" s="12">
        <v>2176.8227950607775</v>
      </c>
      <c r="BO98" s="12">
        <v>3659.9475643097558</v>
      </c>
      <c r="BP98" s="12">
        <v>3659.9475643097558</v>
      </c>
      <c r="BQ98" s="12">
        <v>3659.9475643097558</v>
      </c>
      <c r="BR98" s="12">
        <v>3659.9475643097558</v>
      </c>
      <c r="BS98" s="12">
        <v>100813.3474</v>
      </c>
      <c r="BT98" s="12">
        <v>46838.440399999999</v>
      </c>
      <c r="BU98" s="12">
        <v>70907.265800000008</v>
      </c>
      <c r="BV98" s="12">
        <v>11644.437740000001</v>
      </c>
      <c r="BW98" s="12">
        <v>4512.13778</v>
      </c>
      <c r="BX98" s="12">
        <v>6959.1251799999991</v>
      </c>
      <c r="CA98" s="13">
        <v>2470.3216544797065</v>
      </c>
      <c r="CB98" s="13">
        <v>2470.3216544797065</v>
      </c>
      <c r="CC98" s="13">
        <v>2666.1764168536092</v>
      </c>
      <c r="CD98" s="13">
        <v>2666.1764168536092</v>
      </c>
      <c r="CE98" s="13">
        <v>-33500</v>
      </c>
      <c r="CF98" s="13">
        <v>-33500</v>
      </c>
      <c r="CG98" s="13">
        <v>-33500</v>
      </c>
      <c r="CP98" s="74">
        <v>-1150.0562608102271</v>
      </c>
      <c r="CQ98" s="74">
        <v>-1008.867063314</v>
      </c>
      <c r="CR98" s="74">
        <v>-2782.852347602322</v>
      </c>
      <c r="CS98" s="74">
        <v>-2154.1250139840004</v>
      </c>
      <c r="CT98" s="74">
        <v>-1150.0562608102271</v>
      </c>
      <c r="CU98" s="74">
        <v>-1008.867063314</v>
      </c>
      <c r="CV98" s="74">
        <v>-2782.852347602322</v>
      </c>
      <c r="CW98" s="74">
        <v>-2154.1250139840004</v>
      </c>
      <c r="CX98" s="74">
        <v>-1150.0562608102271</v>
      </c>
      <c r="CY98" s="74">
        <v>-1008.867063314</v>
      </c>
      <c r="CZ98" s="74">
        <v>-2782.852347602322</v>
      </c>
      <c r="DA98" s="74">
        <v>-2154.1250139840004</v>
      </c>
      <c r="DB98" s="74">
        <v>-1150.0562608102271</v>
      </c>
      <c r="DC98" s="74">
        <v>-1008.867063314</v>
      </c>
      <c r="DD98" s="74">
        <v>-2782.852347602322</v>
      </c>
      <c r="DE98" s="74">
        <v>-2154.1250139840004</v>
      </c>
      <c r="DF98" s="74">
        <v>-1150.0562608102271</v>
      </c>
      <c r="DG98" s="74">
        <v>-1008.867063314</v>
      </c>
      <c r="DH98" s="74">
        <v>-2782.852347602322</v>
      </c>
      <c r="DI98" s="74">
        <v>-2154.1250139840004</v>
      </c>
      <c r="DJ98" s="74">
        <v>-1150.0562608102271</v>
      </c>
      <c r="DK98" s="74">
        <v>-1008.867063314</v>
      </c>
      <c r="DL98" s="74">
        <v>-2782.852347602322</v>
      </c>
      <c r="DM98" s="74">
        <v>-2154.1250139840004</v>
      </c>
      <c r="DN98" s="74">
        <v>-1150.0562608102271</v>
      </c>
      <c r="DO98" s="74">
        <v>-1008.867063314</v>
      </c>
      <c r="DP98" s="74">
        <v>-2782.852347602322</v>
      </c>
      <c r="DQ98" s="74">
        <v>-2154.1250139840004</v>
      </c>
      <c r="DR98" s="74">
        <v>-1150.0562608102271</v>
      </c>
      <c r="DS98" s="74">
        <v>-1008.867063314</v>
      </c>
      <c r="DT98" s="74">
        <v>-2782.852347602322</v>
      </c>
      <c r="DU98" s="74">
        <v>-2154.1250139840004</v>
      </c>
      <c r="DV98" s="1">
        <v>135475450.00000003</v>
      </c>
      <c r="DW98" s="1">
        <v>135475450.00000003</v>
      </c>
      <c r="DX98" s="1">
        <v>135475450.00000003</v>
      </c>
      <c r="DY98" s="1">
        <v>64720750.000000007</v>
      </c>
      <c r="DZ98" s="1">
        <v>64720750.000000007</v>
      </c>
    </row>
    <row r="99" spans="1:137">
      <c r="A99" s="20"/>
      <c r="B99" s="21" t="s">
        <v>175</v>
      </c>
      <c r="D99" s="18">
        <v>560.00000000000227</v>
      </c>
      <c r="E99" s="18">
        <v>760.00000000000227</v>
      </c>
      <c r="F99" s="18">
        <v>920.00000000000455</v>
      </c>
      <c r="G99" s="18">
        <v>920.00000000000455</v>
      </c>
      <c r="AF99" s="18">
        <v>265.08091304347829</v>
      </c>
      <c r="AG99" s="6">
        <v>1.9311190054774787</v>
      </c>
      <c r="AH99" s="6">
        <v>1.9311190054774787</v>
      </c>
      <c r="AI99" s="6">
        <v>10.456934435609856</v>
      </c>
      <c r="AJ99" s="6">
        <v>10.456934435609856</v>
      </c>
      <c r="AK99" s="6">
        <v>31.875473165684944</v>
      </c>
      <c r="AL99" s="6">
        <v>31.875473165684944</v>
      </c>
      <c r="AM99" s="6">
        <v>31.875473165684944</v>
      </c>
      <c r="AN99" s="6">
        <v>31.875473165684944</v>
      </c>
      <c r="AO99" s="6"/>
      <c r="AP99" s="6"/>
      <c r="AQ99" s="6"/>
      <c r="BB99" s="24">
        <v>-170.69000000000005</v>
      </c>
      <c r="BC99" s="26">
        <v>2.1731074482304695</v>
      </c>
      <c r="BD99" s="26">
        <v>2.1731074482304695</v>
      </c>
      <c r="BE99" s="26">
        <v>2.1731074482304695</v>
      </c>
      <c r="BF99" s="26">
        <v>2.1731074482304695</v>
      </c>
      <c r="BG99" s="26">
        <v>-2.0066168406774905</v>
      </c>
      <c r="BH99" s="26">
        <v>-2.0066168406774905</v>
      </c>
      <c r="BI99" s="26">
        <v>-2.0066168406774905</v>
      </c>
      <c r="BJ99" s="26">
        <v>-2.0066168406774905</v>
      </c>
      <c r="BK99" s="26">
        <v>1.8468519188864063</v>
      </c>
      <c r="BL99" s="26">
        <v>1.8468519188864063</v>
      </c>
      <c r="BM99" s="26">
        <v>1.8468519188864063</v>
      </c>
      <c r="BN99" s="26">
        <v>1.8468519188864063</v>
      </c>
      <c r="BO99" s="26">
        <v>-1.9167497568773131</v>
      </c>
      <c r="BP99" s="26">
        <v>-1.9167497568773131</v>
      </c>
      <c r="BQ99" s="26">
        <v>-1.9167497568773131</v>
      </c>
      <c r="BR99" s="26">
        <v>-1.9167497568773131</v>
      </c>
      <c r="BS99" s="15">
        <v>71.259167617830428</v>
      </c>
      <c r="BT99" s="15">
        <v>41.21021795650308</v>
      </c>
      <c r="BU99" s="15">
        <v>95.719043008780588</v>
      </c>
      <c r="BV99" s="15">
        <v>8.2307845352831777</v>
      </c>
      <c r="BW99" s="15">
        <v>3.9699481830648655</v>
      </c>
      <c r="BX99" s="15">
        <v>9.3942531120401469</v>
      </c>
      <c r="CA99" s="15">
        <v>76.254200000000012</v>
      </c>
      <c r="CB99" s="15">
        <v>-10.530341904761906</v>
      </c>
      <c r="CC99" s="15">
        <v>88.002288344194795</v>
      </c>
      <c r="CD99" s="15">
        <v>-12.477959999999999</v>
      </c>
      <c r="CE99" s="29">
        <v>-8187.5339999999997</v>
      </c>
      <c r="CF99" s="29">
        <v>-22.645999999999997</v>
      </c>
      <c r="CG99" s="15">
        <v>-7.2854000000000001</v>
      </c>
      <c r="CP99" s="15">
        <v>-1.1750574682927473</v>
      </c>
      <c r="CQ99" s="15">
        <v>1.8448019811787331</v>
      </c>
      <c r="CR99" s="15">
        <v>0.9445858947086635</v>
      </c>
      <c r="CS99" s="15">
        <v>0.87222923269526176</v>
      </c>
      <c r="CT99" s="15">
        <v>0.38710063435898873</v>
      </c>
      <c r="CU99" s="15">
        <v>-2.0532885796677993</v>
      </c>
      <c r="CV99" s="15">
        <v>0.32763252728035336</v>
      </c>
      <c r="CW99" s="15">
        <v>-0.30813790351022602</v>
      </c>
      <c r="CX99" s="15">
        <v>3.3002142805834178</v>
      </c>
      <c r="CY99" s="15">
        <v>5.4697836102484212</v>
      </c>
      <c r="CZ99" s="15">
        <v>-12.406555739845032</v>
      </c>
      <c r="DA99" s="15">
        <v>-0.87885760093314136</v>
      </c>
      <c r="DB99" s="15">
        <v>0.45116214820630601</v>
      </c>
      <c r="DC99" s="15">
        <v>-0.75977077064816723</v>
      </c>
      <c r="DD99" s="15">
        <v>-0.1350771203826418</v>
      </c>
      <c r="DE99" s="15">
        <v>-0.63750896690957759</v>
      </c>
      <c r="DF99" s="15">
        <v>-0.13791318030829952</v>
      </c>
      <c r="DG99" s="15">
        <v>0.14049690602386661</v>
      </c>
      <c r="DH99" s="15">
        <v>6.1310809664458114E-2</v>
      </c>
      <c r="DI99" s="15">
        <v>0.13210006112514366</v>
      </c>
      <c r="DJ99" s="15">
        <v>5.8498755982291303E-2</v>
      </c>
      <c r="DK99" s="15">
        <v>-0.19423456868481881</v>
      </c>
      <c r="DL99" s="15">
        <v>-5.0326930043865951E-2</v>
      </c>
      <c r="DM99" s="15">
        <v>2.1741199319264223E-3</v>
      </c>
      <c r="DN99" s="15">
        <v>0.84083533790388798</v>
      </c>
      <c r="DO99" s="15">
        <v>1.061146221979316</v>
      </c>
      <c r="DP99" s="15">
        <v>-3.5671640441500023</v>
      </c>
      <c r="DQ99" s="15">
        <v>-0.28964405571605462</v>
      </c>
      <c r="DR99" s="15">
        <v>6.4658377677678236E-2</v>
      </c>
      <c r="DS99" s="15">
        <v>-2.3952623980678104E-2</v>
      </c>
      <c r="DT99" s="15">
        <v>-3.9523807894589175E-2</v>
      </c>
      <c r="DU99" s="15">
        <v>-9.4374080293593218E-2</v>
      </c>
      <c r="DV99" s="18">
        <v>17604171.166730136</v>
      </c>
      <c r="DW99" s="18">
        <v>17604171.166730136</v>
      </c>
      <c r="DX99" s="18">
        <v>17604171.166730136</v>
      </c>
      <c r="DY99" s="18">
        <v>17019876.91405968</v>
      </c>
      <c r="DZ99" s="18">
        <v>17019876.91405968</v>
      </c>
    </row>
    <row r="100" spans="1:137" s="14" customFormat="1">
      <c r="A100" s="47"/>
      <c r="B100" s="48" t="s">
        <v>190</v>
      </c>
      <c r="D100" s="14">
        <v>0.45126946513202443</v>
      </c>
      <c r="E100" s="14">
        <v>0.79441435341909283</v>
      </c>
      <c r="F100" s="14">
        <v>1.149001354096141</v>
      </c>
      <c r="G100" s="14">
        <v>1.149001354096141</v>
      </c>
      <c r="AF100" s="14">
        <v>0.43051006083294335</v>
      </c>
      <c r="AG100" s="14">
        <v>1</v>
      </c>
      <c r="AH100" s="14">
        <v>1</v>
      </c>
      <c r="AI100" s="14">
        <v>1</v>
      </c>
      <c r="AJ100" s="14">
        <v>1</v>
      </c>
      <c r="AK100" s="14">
        <v>37.791600000000003</v>
      </c>
      <c r="AL100" s="14">
        <v>37.791600000000003</v>
      </c>
      <c r="AM100" s="14">
        <v>37.791600000000003</v>
      </c>
      <c r="AN100" s="14">
        <v>37.791600000000003</v>
      </c>
      <c r="BB100" s="14">
        <v>-1.8442337973451286</v>
      </c>
      <c r="BC100" s="14">
        <v>348.56643469616722</v>
      </c>
      <c r="BD100" s="14">
        <v>348.56643469616722</v>
      </c>
      <c r="BE100" s="14">
        <v>348.56643469616722</v>
      </c>
      <c r="BF100" s="14">
        <v>348.56643469616722</v>
      </c>
      <c r="BG100" s="14">
        <v>270.30084375754689</v>
      </c>
      <c r="BH100" s="14">
        <v>270.30084375754689</v>
      </c>
      <c r="BI100" s="14">
        <v>270.30084375754689</v>
      </c>
      <c r="BJ100" s="14">
        <v>270.30084375754689</v>
      </c>
      <c r="BK100" s="14">
        <v>270.30084375754689</v>
      </c>
      <c r="BL100" s="14">
        <v>270.30084375754689</v>
      </c>
      <c r="BM100" s="14">
        <v>270.30084375754689</v>
      </c>
      <c r="BN100" s="14">
        <v>270.30084375754689</v>
      </c>
      <c r="BO100" s="14">
        <v>348.56643469616722</v>
      </c>
      <c r="BP100" s="14">
        <v>348.56643469616722</v>
      </c>
      <c r="BQ100" s="14">
        <v>348.56643469616722</v>
      </c>
      <c r="BR100" s="14">
        <v>348.56643469616722</v>
      </c>
      <c r="BS100" s="13">
        <v>1.4834000000000001</v>
      </c>
      <c r="BT100" s="13">
        <v>1.9803999999999999</v>
      </c>
      <c r="BU100" s="13">
        <v>3.2867000000000002</v>
      </c>
      <c r="BV100" s="13">
        <v>0.17134000000000002</v>
      </c>
      <c r="BW100" s="13">
        <v>0.19078000000000001</v>
      </c>
      <c r="BX100" s="13">
        <v>0.32256999999999997</v>
      </c>
      <c r="CA100" s="13">
        <v>7.1270928550235327E-2</v>
      </c>
      <c r="CB100" s="13">
        <v>7.1270928550235327E-2</v>
      </c>
      <c r="CC100" s="13">
        <v>6.3623010045987333E-2</v>
      </c>
      <c r="CD100" s="13">
        <v>6.3623010045987333E-2</v>
      </c>
      <c r="CE100" s="13">
        <v>-0.34246575342465752</v>
      </c>
      <c r="CF100" s="13">
        <v>-50</v>
      </c>
      <c r="CG100" s="14">
        <v>-7.4477611940298508E-5</v>
      </c>
      <c r="CP100" s="73">
        <v>-32.334488156322216</v>
      </c>
      <c r="CQ100" s="73">
        <v>-28.36487328632785</v>
      </c>
      <c r="CR100" s="73">
        <v>-78.241482039276391</v>
      </c>
      <c r="CS100" s="73">
        <v>-60.564454214467837</v>
      </c>
      <c r="CT100" s="73">
        <v>-139.8336499673203</v>
      </c>
      <c r="CU100" s="73">
        <v>-122.66666301666005</v>
      </c>
      <c r="CV100" s="73">
        <v>-338.36292566348692</v>
      </c>
      <c r="CW100" s="73">
        <v>-261.9168935083884</v>
      </c>
      <c r="CX100" s="73">
        <v>-20.502340910691306</v>
      </c>
      <c r="CY100" s="73">
        <v>-17.985325736203045</v>
      </c>
      <c r="CZ100" s="73">
        <v>-49.610605566778595</v>
      </c>
      <c r="DA100" s="73">
        <v>-38.402125970631388</v>
      </c>
      <c r="DB100" s="73">
        <v>-84.792398608752137</v>
      </c>
      <c r="DC100" s="73">
        <v>-74.38267247507963</v>
      </c>
      <c r="DD100" s="73">
        <v>-205.17668010516115</v>
      </c>
      <c r="DE100" s="73">
        <v>-158.82129689040937</v>
      </c>
      <c r="DF100" s="73">
        <v>-124.54044234711807</v>
      </c>
      <c r="DG100" s="73">
        <v>-109.25095981482285</v>
      </c>
      <c r="DH100" s="73">
        <v>-301.3571371829596</v>
      </c>
      <c r="DI100" s="73">
        <v>-233.27178961101973</v>
      </c>
      <c r="DJ100" s="73">
        <v>-360.3384699869116</v>
      </c>
      <c r="DK100" s="73">
        <v>-316.10072168003512</v>
      </c>
      <c r="DL100" s="73">
        <v>-871.93017533598265</v>
      </c>
      <c r="DM100" s="73">
        <v>-674.93577327484661</v>
      </c>
      <c r="DN100" s="73">
        <v>-62.209590670652958</v>
      </c>
      <c r="DO100" s="73">
        <v>-54.572292842136015</v>
      </c>
      <c r="DP100" s="73">
        <v>-150.5318577364564</v>
      </c>
      <c r="DQ100" s="73">
        <v>-116.52233020230653</v>
      </c>
      <c r="DR100" s="73">
        <v>-132.81935843422033</v>
      </c>
      <c r="DS100" s="73">
        <v>-116.51349647918882</v>
      </c>
      <c r="DT100" s="73">
        <v>-321.39007109557008</v>
      </c>
      <c r="DU100" s="73">
        <v>-248.77870074190426</v>
      </c>
      <c r="DV100" s="14">
        <v>0.12994362570288662</v>
      </c>
      <c r="DW100" s="14">
        <v>0.12994362570288662</v>
      </c>
      <c r="DX100" s="14">
        <v>0.12994362570288662</v>
      </c>
      <c r="DY100" s="14">
        <v>0.26297403713738915</v>
      </c>
      <c r="DZ100" s="14">
        <v>0.26297403713738915</v>
      </c>
    </row>
    <row r="101" spans="1:137">
      <c r="A101" s="20"/>
      <c r="B101" s="21" t="s">
        <v>260</v>
      </c>
      <c r="D101" s="6">
        <v>2.1004463448482887E-2</v>
      </c>
      <c r="E101" s="6">
        <v>1.6192951804661914E-2</v>
      </c>
      <c r="F101" s="6">
        <v>1.3552730433245504E-2</v>
      </c>
      <c r="G101" s="6">
        <v>1.3552730433245504E-2</v>
      </c>
      <c r="H101" s="6"/>
      <c r="I101" s="6"/>
      <c r="J101" s="6"/>
      <c r="K101" s="6"/>
      <c r="AF101" s="6">
        <v>2.322826086956522</v>
      </c>
      <c r="AG101" s="9">
        <v>2.4136519609338426E-3</v>
      </c>
      <c r="AH101" s="9">
        <v>2.4136519609338426E-3</v>
      </c>
      <c r="AI101" s="9">
        <v>1.0652948691534082E-2</v>
      </c>
      <c r="AJ101" s="9">
        <v>1.0652948691534082E-2</v>
      </c>
      <c r="AK101" s="9">
        <v>1.0543174000864259E-3</v>
      </c>
      <c r="AL101" s="9">
        <v>1.0543174000864259E-3</v>
      </c>
      <c r="AM101" s="9">
        <v>1.0543174000864259E-3</v>
      </c>
      <c r="AN101" s="9">
        <v>1.0543174000864259E-3</v>
      </c>
      <c r="AO101" s="6"/>
      <c r="AP101" s="6"/>
      <c r="AQ101" s="6"/>
      <c r="AX101" s="6"/>
      <c r="AY101" s="6"/>
      <c r="AZ101" s="6"/>
      <c r="BA101" s="6"/>
      <c r="BB101" s="6">
        <v>4.1520311359766492E-2</v>
      </c>
      <c r="BC101" s="9">
        <v>5.9375371096069367E-4</v>
      </c>
      <c r="BD101" s="9">
        <v>5.9375371096069367E-4</v>
      </c>
      <c r="BE101" s="9">
        <v>5.9375371096069367E-4</v>
      </c>
      <c r="BF101" s="9">
        <v>5.9375371096069367E-4</v>
      </c>
      <c r="BG101" s="9">
        <v>-9.2180991729345853E-4</v>
      </c>
      <c r="BH101" s="9">
        <v>-9.2180991729345853E-4</v>
      </c>
      <c r="BI101" s="9">
        <v>-9.2180991729345853E-4</v>
      </c>
      <c r="BJ101" s="9">
        <v>-9.2180991729345853E-4</v>
      </c>
      <c r="BK101" s="9">
        <v>8.484162895927602E-4</v>
      </c>
      <c r="BL101" s="9">
        <v>8.484162895927602E-4</v>
      </c>
      <c r="BM101" s="9">
        <v>8.484162895927602E-4</v>
      </c>
      <c r="BN101" s="9">
        <v>8.484162895927602E-4</v>
      </c>
      <c r="BO101" s="9">
        <v>-5.2370962239148928E-4</v>
      </c>
      <c r="BP101" s="9">
        <v>-5.2370962239148928E-4</v>
      </c>
      <c r="BQ101" s="9">
        <v>-5.2370962239148928E-4</v>
      </c>
      <c r="BR101" s="9">
        <v>-5.2370962239148928E-4</v>
      </c>
      <c r="BS101" s="9">
        <v>7.0684259034761927E-4</v>
      </c>
      <c r="BT101" s="9">
        <v>8.7983753525027874E-4</v>
      </c>
      <c r="BU101" s="9">
        <v>1.3499186850437065E-3</v>
      </c>
      <c r="BV101" s="9">
        <v>7.0684259034761916E-4</v>
      </c>
      <c r="BW101" s="9">
        <v>8.7983753525027895E-4</v>
      </c>
      <c r="BX101" s="9">
        <v>1.3499186850437065E-3</v>
      </c>
      <c r="CA101" s="27">
        <v>3.0868125963159441E-2</v>
      </c>
      <c r="CB101" s="27">
        <v>-4.2627412044363034E-3</v>
      </c>
      <c r="CC101" s="27">
        <v>3.3006926243855796E-2</v>
      </c>
      <c r="CD101" s="27">
        <v>-4.6800954059616987E-3</v>
      </c>
      <c r="CE101" s="27">
        <v>0.24440399999999998</v>
      </c>
      <c r="CF101" s="27">
        <v>6.7599999999999995E-4</v>
      </c>
      <c r="CG101" s="15">
        <v>2.1747462686567165E-4</v>
      </c>
      <c r="CP101" s="75">
        <v>1.0217391168888612E-3</v>
      </c>
      <c r="CQ101" s="75">
        <v>-1.828587777579727E-3</v>
      </c>
      <c r="CR101" s="75">
        <v>-3.394308345257733E-4</v>
      </c>
      <c r="CS101" s="75">
        <v>-4.0491114816131101E-4</v>
      </c>
      <c r="CT101" s="75">
        <v>-3.3659278032734861E-4</v>
      </c>
      <c r="CU101" s="75">
        <v>2.035241960346101E-3</v>
      </c>
      <c r="CV101" s="75">
        <v>-1.1773263053738309E-4</v>
      </c>
      <c r="CW101" s="75">
        <v>1.4304550641670172E-4</v>
      </c>
      <c r="CX101" s="75">
        <v>-2.8696111599430633E-3</v>
      </c>
      <c r="CY101" s="75">
        <v>-5.4217089735102237E-3</v>
      </c>
      <c r="CZ101" s="75">
        <v>4.4582155968621185E-3</v>
      </c>
      <c r="DA101" s="75">
        <v>4.0798820645405169E-4</v>
      </c>
      <c r="DB101" s="75">
        <v>-3.9229571941850689E-4</v>
      </c>
      <c r="DC101" s="75">
        <v>7.5309304691979621E-4</v>
      </c>
      <c r="DD101" s="75">
        <v>4.8539089937352552E-5</v>
      </c>
      <c r="DE101" s="75">
        <v>2.9594798944863497E-4</v>
      </c>
      <c r="DF101" s="75">
        <v>1.1991863790310415E-4</v>
      </c>
      <c r="DG101" s="75">
        <v>-1.3926206051603285E-4</v>
      </c>
      <c r="DH101" s="75">
        <v>-2.20316430791892E-5</v>
      </c>
      <c r="DI101" s="75">
        <v>-6.1324231540688489E-5</v>
      </c>
      <c r="DJ101" s="75">
        <v>-5.0865994974087877E-5</v>
      </c>
      <c r="DK101" s="75">
        <v>1.9252741589836719E-4</v>
      </c>
      <c r="DL101" s="75">
        <v>1.8084656948194586E-5</v>
      </c>
      <c r="DM101" s="75">
        <v>-1.0092821529914096E-6</v>
      </c>
      <c r="DN101" s="75">
        <v>-7.3112539495373075E-4</v>
      </c>
      <c r="DO101" s="75">
        <v>-1.0518196703672589E-3</v>
      </c>
      <c r="DP101" s="75">
        <v>1.2818373375876142E-3</v>
      </c>
      <c r="DQ101" s="75">
        <v>1.3446018863146907E-4</v>
      </c>
      <c r="DR101" s="75">
        <v>-5.6221925727464597E-5</v>
      </c>
      <c r="DS101" s="75">
        <v>2.3742101265549081E-5</v>
      </c>
      <c r="DT101" s="75">
        <v>1.4202624845922025E-5</v>
      </c>
      <c r="DU101" s="75">
        <v>4.3810865052372571E-5</v>
      </c>
    </row>
    <row r="102" spans="1:137" s="33" customFormat="1">
      <c r="A102" s="49"/>
      <c r="B102" s="50" t="s">
        <v>176</v>
      </c>
      <c r="D102" s="33">
        <v>9.4786729857820294E-3</v>
      </c>
      <c r="E102" s="33">
        <v>1.2863913337847028E-2</v>
      </c>
      <c r="F102" s="33">
        <v>1.5572105619499064E-2</v>
      </c>
      <c r="G102" s="33">
        <v>1.5572105619499064E-2</v>
      </c>
      <c r="AF102" s="33">
        <v>2.5411337958077215E-3</v>
      </c>
      <c r="AG102" s="33">
        <v>2.4136519609338426E-3</v>
      </c>
      <c r="AH102" s="33">
        <v>2.4136519609338426E-3</v>
      </c>
      <c r="AI102" s="33">
        <v>1.0652948691534082E-2</v>
      </c>
      <c r="AJ102" s="33">
        <v>1.0652948691534082E-2</v>
      </c>
      <c r="AK102" s="33">
        <v>3.9844341457106178E-2</v>
      </c>
      <c r="AL102" s="33">
        <v>3.9844341457106178E-2</v>
      </c>
      <c r="AM102" s="33">
        <v>3.9844341457106178E-2</v>
      </c>
      <c r="AN102" s="33">
        <v>3.9844341457106178E-2</v>
      </c>
      <c r="BB102" s="33">
        <v>-7.6573161485974248E-2</v>
      </c>
      <c r="BC102" s="33">
        <v>0.20696261411718758</v>
      </c>
      <c r="BD102" s="33">
        <v>0.20696261411718758</v>
      </c>
      <c r="BE102" s="33">
        <v>0.20696261411718758</v>
      </c>
      <c r="BF102" s="33">
        <v>0.20696261411718758</v>
      </c>
      <c r="BG102" s="33">
        <v>-0.19110636577880863</v>
      </c>
      <c r="BH102" s="33">
        <v>-0.19110636577880863</v>
      </c>
      <c r="BI102" s="33">
        <v>-0.19110636577880863</v>
      </c>
      <c r="BJ102" s="33">
        <v>-0.19110636577880863</v>
      </c>
      <c r="BK102" s="33">
        <v>0.22932763893457034</v>
      </c>
      <c r="BL102" s="33">
        <v>0.22932763893457034</v>
      </c>
      <c r="BM102" s="33">
        <v>0.22932763893457034</v>
      </c>
      <c r="BN102" s="33">
        <v>0.22932763893457034</v>
      </c>
      <c r="BO102" s="33">
        <v>-0.2380070062347657</v>
      </c>
      <c r="BP102" s="33">
        <v>-0.2380070062347657</v>
      </c>
      <c r="BQ102" s="33">
        <v>-0.2380070062347657</v>
      </c>
      <c r="BR102" s="33">
        <v>-0.2380070062347657</v>
      </c>
      <c r="BS102" s="33">
        <v>1.0485302985216583E-3</v>
      </c>
      <c r="BT102" s="33">
        <v>1.742430254809652E-3</v>
      </c>
      <c r="BU102" s="33">
        <v>4.4367777421331503E-3</v>
      </c>
      <c r="BV102" s="33">
        <v>1.2111040943016109E-4</v>
      </c>
      <c r="BW102" s="33">
        <v>1.6785540497504822E-4</v>
      </c>
      <c r="BX102" s="33">
        <v>4.3544327023454837E-4</v>
      </c>
      <c r="CA102" s="33">
        <v>2.2000000000000001E-3</v>
      </c>
      <c r="CB102" s="33">
        <v>-3.0380952380952385E-4</v>
      </c>
      <c r="CC102" s="33">
        <v>2.0999999999999999E-3</v>
      </c>
      <c r="CD102" s="33">
        <v>-2.9776175702968027E-4</v>
      </c>
      <c r="CE102" s="33">
        <v>-8.3699999999999997E-2</v>
      </c>
      <c r="CF102" s="33">
        <v>-3.3799999999999997E-2</v>
      </c>
      <c r="CG102" s="33">
        <v>-7.4477611940298508E-5</v>
      </c>
      <c r="CP102" s="34">
        <v>-3.3037411373894002E-2</v>
      </c>
      <c r="CQ102" s="34">
        <v>5.1867660603976816E-2</v>
      </c>
      <c r="CR102" s="34">
        <v>2.6557571543124887E-2</v>
      </c>
      <c r="CS102" s="34">
        <v>2.4523222693743324E-2</v>
      </c>
      <c r="CT102" s="34">
        <v>4.7066997025821601E-2</v>
      </c>
      <c r="CU102" s="34">
        <v>-0.24965633970714177</v>
      </c>
      <c r="CV102" s="34">
        <v>3.9836357314687328E-2</v>
      </c>
      <c r="CW102" s="34">
        <v>-3.746603467099676E-2</v>
      </c>
      <c r="CX102" s="34">
        <v>5.8833746282276993E-2</v>
      </c>
      <c r="CY102" s="34">
        <v>9.7511201935476424E-2</v>
      </c>
      <c r="CZ102" s="34">
        <v>-0.22117477550758693</v>
      </c>
      <c r="DA102" s="34">
        <v>-1.5667614498780461E-2</v>
      </c>
      <c r="DB102" s="34">
        <v>3.3263695013441223E-2</v>
      </c>
      <c r="DC102" s="34">
        <v>-5.6017073452294973E-2</v>
      </c>
      <c r="DD102" s="34">
        <v>-9.9590893286718319E-3</v>
      </c>
      <c r="DE102" s="34">
        <v>-4.7002843496341394E-2</v>
      </c>
      <c r="DF102" s="33">
        <v>-1.493472021011647E-2</v>
      </c>
      <c r="DG102" s="33">
        <v>1.5214513777166531E-2</v>
      </c>
      <c r="DH102" s="33">
        <v>6.6393928857812227E-3</v>
      </c>
      <c r="DI102" s="33">
        <v>1.4305213238016945E-2</v>
      </c>
      <c r="DJ102" s="33">
        <v>1.8328974803324762E-2</v>
      </c>
      <c r="DK102" s="33">
        <v>-6.0858055108666133E-2</v>
      </c>
      <c r="DL102" s="33">
        <v>-1.5768558103730405E-2</v>
      </c>
      <c r="DM102" s="33">
        <v>6.8120063038175913E-4</v>
      </c>
      <c r="DN102" s="33">
        <v>4.5483011548991065E-2</v>
      </c>
      <c r="DO102" s="33">
        <v>5.7400211068401021E-2</v>
      </c>
      <c r="DP102" s="33">
        <v>-0.19295735574301678</v>
      </c>
      <c r="DQ102" s="33">
        <v>-1.5667614498780461E-2</v>
      </c>
      <c r="DR102" s="33">
        <v>7.4673601050582348E-3</v>
      </c>
      <c r="DS102" s="33">
        <v>-2.7662752322120971E-3</v>
      </c>
      <c r="DT102" s="33">
        <v>-4.5645826089745897E-3</v>
      </c>
      <c r="DU102" s="33">
        <v>-1.0899210086108148E-2</v>
      </c>
      <c r="DV102" s="33">
        <v>6.5500000000000003E-2</v>
      </c>
      <c r="DW102" s="33">
        <v>6.5500000000000003E-2</v>
      </c>
      <c r="DX102" s="33">
        <v>6.5500000000000003E-2</v>
      </c>
      <c r="DY102" s="33">
        <v>6.5499999999999989E-2</v>
      </c>
      <c r="DZ102" s="33">
        <v>6.5499999999999989E-2</v>
      </c>
    </row>
    <row r="103" spans="1:137" s="38" customFormat="1">
      <c r="A103" s="51"/>
      <c r="B103" s="52"/>
      <c r="D103" s="45"/>
      <c r="E103" s="45"/>
      <c r="F103" s="45"/>
      <c r="G103" s="45"/>
      <c r="BC103" s="30"/>
      <c r="BD103" s="30"/>
      <c r="BE103" s="30"/>
      <c r="BF103" s="30"/>
      <c r="BG103" s="30"/>
      <c r="BH103" s="30"/>
      <c r="BI103" s="30"/>
      <c r="BJ103" s="30"/>
      <c r="BK103" s="30"/>
      <c r="BL103" s="30"/>
      <c r="BM103" s="30"/>
      <c r="BN103" s="30"/>
      <c r="BO103" s="30"/>
      <c r="BP103" s="30"/>
      <c r="BQ103" s="30"/>
      <c r="BR103" s="30"/>
      <c r="BS103" s="44"/>
      <c r="BT103" s="44"/>
      <c r="BU103" s="44"/>
      <c r="BV103" s="44"/>
      <c r="BW103" s="44"/>
      <c r="BX103" s="44"/>
      <c r="CA103" s="54"/>
      <c r="CB103" s="54"/>
      <c r="CC103" s="54"/>
      <c r="CD103" s="54"/>
      <c r="CP103" s="54"/>
      <c r="CQ103" s="54"/>
      <c r="CR103" s="54"/>
      <c r="CS103" s="54"/>
      <c r="CT103" s="54"/>
      <c r="CU103" s="54"/>
      <c r="CV103" s="54"/>
      <c r="CW103" s="54"/>
      <c r="CX103" s="54"/>
      <c r="CY103" s="54"/>
      <c r="CZ103" s="54"/>
      <c r="DA103" s="54"/>
      <c r="DB103" s="54"/>
      <c r="DC103" s="54"/>
      <c r="DD103" s="54"/>
      <c r="DE103" s="54"/>
      <c r="DF103" s="54"/>
      <c r="DG103" s="54"/>
      <c r="DH103" s="54"/>
      <c r="DI103" s="54"/>
      <c r="DJ103" s="54"/>
      <c r="DK103" s="54"/>
      <c r="DL103" s="54"/>
      <c r="DM103" s="54"/>
      <c r="DN103" s="54"/>
      <c r="DO103" s="54"/>
      <c r="DP103" s="54"/>
      <c r="DQ103" s="54"/>
      <c r="DR103" s="54"/>
      <c r="DS103" s="54"/>
      <c r="DT103" s="54"/>
      <c r="DU103" s="54"/>
      <c r="DV103" s="54"/>
      <c r="DW103" s="54"/>
      <c r="DX103" s="54"/>
      <c r="DY103" s="54"/>
      <c r="DZ103" s="54"/>
    </row>
    <row r="104" spans="1:137">
      <c r="A104" s="20"/>
      <c r="B104" s="20" t="s">
        <v>0</v>
      </c>
      <c r="D104" s="1" t="s">
        <v>191</v>
      </c>
      <c r="E104" s="1" t="s">
        <v>191</v>
      </c>
      <c r="F104" s="1" t="s">
        <v>191</v>
      </c>
      <c r="G104" s="1" t="s">
        <v>191</v>
      </c>
      <c r="AF104" s="6"/>
      <c r="AG104" s="6"/>
      <c r="AH104" s="6"/>
      <c r="AI104" s="6"/>
      <c r="AJ104" s="6"/>
      <c r="AK104" s="6" t="s">
        <v>192</v>
      </c>
      <c r="AL104" s="6"/>
      <c r="AM104" s="6"/>
      <c r="AN104" s="6"/>
      <c r="AO104" s="6"/>
      <c r="AP104" s="6"/>
      <c r="AQ104" s="6"/>
      <c r="AR104" s="1" t="s">
        <v>193</v>
      </c>
      <c r="AS104" s="1" t="s">
        <v>193</v>
      </c>
      <c r="AT104" s="1" t="s">
        <v>193</v>
      </c>
      <c r="AU104" s="1" t="s">
        <v>193</v>
      </c>
      <c r="AV104" s="1" t="s">
        <v>193</v>
      </c>
      <c r="AW104" s="1" t="s">
        <v>193</v>
      </c>
      <c r="BB104" s="60" t="s">
        <v>288</v>
      </c>
    </row>
    <row r="105" spans="1:137" s="36" customFormat="1">
      <c r="A105" s="67" t="s">
        <v>195</v>
      </c>
      <c r="B105" s="68" t="s">
        <v>196</v>
      </c>
      <c r="D105" s="40">
        <v>0.49777354580334893</v>
      </c>
      <c r="E105" s="40">
        <v>0.7312209242542721</v>
      </c>
      <c r="F105" s="40">
        <v>1.471792611008339</v>
      </c>
      <c r="G105" s="40">
        <v>0.88498794081220378</v>
      </c>
      <c r="H105" s="40">
        <v>0.17429486489997281</v>
      </c>
      <c r="I105" s="40">
        <v>0.17429486489997281</v>
      </c>
      <c r="J105" s="40">
        <v>0.17429486489997281</v>
      </c>
      <c r="K105" s="40">
        <v>0.17429486489997281</v>
      </c>
      <c r="L105" s="40">
        <v>1.0435203423376931</v>
      </c>
      <c r="M105" s="40">
        <v>1.0435203423376931</v>
      </c>
      <c r="N105" s="40">
        <v>1.0435203423376931</v>
      </c>
      <c r="O105" s="40">
        <v>1.0435203423376931</v>
      </c>
      <c r="P105" s="40">
        <v>0.15270529523691684</v>
      </c>
      <c r="Q105" s="40">
        <v>0.15270529523691684</v>
      </c>
      <c r="R105" s="40">
        <v>0.15270529523691684</v>
      </c>
      <c r="S105" s="40">
        <v>0.15270529523691684</v>
      </c>
      <c r="T105" s="40">
        <v>2.0160021353079798</v>
      </c>
      <c r="U105" s="40">
        <v>2.0160021353079798</v>
      </c>
      <c r="V105" s="40">
        <v>2.0160021353079798</v>
      </c>
      <c r="W105" s="40">
        <v>2.0160021353079798</v>
      </c>
      <c r="X105" s="40">
        <v>46.130804425341189</v>
      </c>
      <c r="Y105" s="40">
        <v>46.130804425341189</v>
      </c>
      <c r="Z105" s="40">
        <v>46.130804425341189</v>
      </c>
      <c r="AA105" s="40">
        <v>46.130804425341189</v>
      </c>
      <c r="AB105" s="40">
        <v>121.57916855054199</v>
      </c>
      <c r="AC105" s="40">
        <v>121.57916855054199</v>
      </c>
      <c r="AD105" s="40">
        <v>121.57916855054199</v>
      </c>
      <c r="AE105" s="40">
        <v>121.57916855054199</v>
      </c>
      <c r="AF105" s="40">
        <v>2.3611507626629506E-2</v>
      </c>
      <c r="AG105" s="40">
        <v>1.0367708641057904</v>
      </c>
      <c r="AH105" s="40">
        <v>3.118606353579402</v>
      </c>
      <c r="AI105" s="40">
        <v>1.1506215013672205</v>
      </c>
      <c r="AJ105" s="40">
        <v>0.56180901163481167</v>
      </c>
      <c r="AK105" s="58">
        <v>0.3921510414928267</v>
      </c>
      <c r="AL105" s="58">
        <v>0.62744166638852272</v>
      </c>
      <c r="AM105" s="58">
        <v>0.7843020829856534</v>
      </c>
      <c r="AN105" s="58">
        <v>1.0195927078813496</v>
      </c>
      <c r="AO105" s="40"/>
      <c r="AP105" s="40"/>
      <c r="AQ105" s="40"/>
      <c r="AR105" s="40"/>
      <c r="AS105" s="40"/>
      <c r="AT105" s="40"/>
      <c r="AU105" s="40"/>
      <c r="AV105" s="40"/>
      <c r="AW105" s="40"/>
      <c r="AX105" s="40"/>
      <c r="AY105" s="40"/>
      <c r="AZ105" s="40"/>
      <c r="BA105" s="40"/>
      <c r="BB105" s="40">
        <v>0.18263496464028395</v>
      </c>
      <c r="BC105" s="40">
        <v>0.25</v>
      </c>
      <c r="BD105" s="40">
        <v>0.5</v>
      </c>
      <c r="BE105" s="40">
        <v>0.75</v>
      </c>
      <c r="BF105" s="40">
        <v>1</v>
      </c>
      <c r="BG105" s="40">
        <v>0.25</v>
      </c>
      <c r="BH105" s="40">
        <v>0.5</v>
      </c>
      <c r="BI105" s="40">
        <v>0.74999999999999989</v>
      </c>
      <c r="BJ105" s="40">
        <v>1</v>
      </c>
      <c r="BK105" s="40">
        <v>0.25</v>
      </c>
      <c r="BL105" s="40">
        <v>0.5</v>
      </c>
      <c r="BM105" s="40">
        <v>0.74999999999999989</v>
      </c>
      <c r="BN105" s="40">
        <v>1</v>
      </c>
      <c r="BO105" s="40">
        <v>0.25</v>
      </c>
      <c r="BP105" s="40">
        <v>0.5</v>
      </c>
      <c r="BQ105" s="40">
        <v>0.75</v>
      </c>
      <c r="BR105" s="40">
        <v>1</v>
      </c>
      <c r="BS105" s="40">
        <v>1.8574189060114905</v>
      </c>
      <c r="BT105" s="40">
        <v>0.45912253749714249</v>
      </c>
      <c r="BU105" s="40">
        <v>0.20845714023874667</v>
      </c>
      <c r="BV105" s="40">
        <v>3.787700843869485</v>
      </c>
      <c r="BW105" s="40">
        <v>2.3497902856248896</v>
      </c>
      <c r="BX105" s="40">
        <v>0.63596573636523368</v>
      </c>
      <c r="BY105" s="40"/>
      <c r="BZ105" s="40"/>
      <c r="CA105" s="40">
        <v>5.6363636363636358</v>
      </c>
      <c r="CB105" s="40">
        <v>5.4103666982576364</v>
      </c>
      <c r="CC105" s="40">
        <v>6.1428571428571423</v>
      </c>
      <c r="CD105" s="40">
        <v>5.2971014492753623</v>
      </c>
      <c r="CE105" s="40">
        <v>0.13261648745519716</v>
      </c>
      <c r="CF105" s="40">
        <v>0.12721893491124259</v>
      </c>
      <c r="CG105" s="40">
        <v>0.13627254509018039</v>
      </c>
      <c r="CH105" s="40"/>
      <c r="CI105" s="40"/>
      <c r="CJ105" s="40"/>
      <c r="CK105" s="40"/>
      <c r="CL105" s="40"/>
      <c r="CM105" s="40"/>
      <c r="CN105" s="40"/>
      <c r="CO105" s="40"/>
      <c r="CP105" s="40">
        <v>0.42376201457063101</v>
      </c>
      <c r="CQ105" s="40">
        <v>0.46271606855852421</v>
      </c>
      <c r="CR105" s="40">
        <v>0.33888640704160633</v>
      </c>
      <c r="CS105" s="40">
        <v>0.32622139838256503</v>
      </c>
      <c r="CT105" s="40">
        <v>0.27620202735407196</v>
      </c>
      <c r="CU105" s="40">
        <v>0.28839644162234879</v>
      </c>
      <c r="CV105" s="40">
        <v>0.27612966499686437</v>
      </c>
      <c r="CW105" s="40">
        <v>5.3381683371692433E-2</v>
      </c>
      <c r="CX105" s="40">
        <v>0.23795866972043125</v>
      </c>
      <c r="CY105" s="40">
        <v>-0.47174067273253789</v>
      </c>
      <c r="CZ105" s="40">
        <v>0.3933540784673053</v>
      </c>
      <c r="DA105" s="40">
        <v>0.63825925770501835</v>
      </c>
      <c r="DB105" s="40">
        <v>0.57119330826964543</v>
      </c>
      <c r="DC105" s="40">
        <v>-1.7851700175868984E-2</v>
      </c>
      <c r="DD105" s="40">
        <v>0.40164314908634818</v>
      </c>
      <c r="DE105" s="40">
        <v>0.31912962885250912</v>
      </c>
      <c r="DF105" s="40">
        <v>0.93741294132291075</v>
      </c>
      <c r="DG105" s="40">
        <v>0.72299385712269404</v>
      </c>
      <c r="DH105" s="40">
        <v>0.4518485427221417</v>
      </c>
      <c r="DI105" s="40">
        <v>0.48933209757384732</v>
      </c>
      <c r="DJ105" s="40">
        <v>0.43646740125087902</v>
      </c>
      <c r="DK105" s="40">
        <v>0.92017399997433791</v>
      </c>
      <c r="DL105" s="40">
        <v>0.69759073262365723</v>
      </c>
      <c r="DM105" s="40">
        <v>0</v>
      </c>
      <c r="DN105" s="40">
        <v>0.26383477239791947</v>
      </c>
      <c r="DO105" s="40">
        <v>-1.2195077108093633</v>
      </c>
      <c r="DP105" s="40">
        <v>0.45605931767224039</v>
      </c>
      <c r="DQ105" s="40">
        <v>0.63825925770501835</v>
      </c>
      <c r="DR105" s="40">
        <v>0.93741294132291075</v>
      </c>
      <c r="DS105" s="40">
        <v>0</v>
      </c>
      <c r="DT105" s="40">
        <v>0.43815616263965257</v>
      </c>
      <c r="DU105" s="40">
        <v>0.45874884147548189</v>
      </c>
      <c r="DV105" s="40">
        <v>0.46017699115044258</v>
      </c>
      <c r="DW105" s="40">
        <v>0.13274336283185842</v>
      </c>
      <c r="DX105" s="40">
        <v>5.3097345132743376E-2</v>
      </c>
      <c r="DY105" s="40">
        <v>0.61946902654867275</v>
      </c>
      <c r="DZ105" s="40">
        <v>0.26548672566371689</v>
      </c>
      <c r="EB105" s="36">
        <v>0</v>
      </c>
      <c r="EC105" s="36">
        <v>0</v>
      </c>
      <c r="ED105" s="36">
        <v>0</v>
      </c>
      <c r="EE105" s="36">
        <v>0</v>
      </c>
      <c r="EF105" s="36">
        <v>0</v>
      </c>
    </row>
    <row r="106" spans="1:137">
      <c r="A106" s="20"/>
      <c r="B106" s="20" t="s">
        <v>238</v>
      </c>
      <c r="D106" s="1" t="s">
        <v>197</v>
      </c>
      <c r="E106" s="1" t="s">
        <v>197</v>
      </c>
      <c r="F106" s="1" t="s">
        <v>197</v>
      </c>
      <c r="G106" s="1" t="s">
        <v>197</v>
      </c>
      <c r="H106" s="1" t="s">
        <v>198</v>
      </c>
      <c r="I106" s="1" t="s">
        <v>198</v>
      </c>
      <c r="J106" s="1" t="s">
        <v>198</v>
      </c>
      <c r="K106" s="1" t="s">
        <v>198</v>
      </c>
      <c r="L106" s="1" t="s">
        <v>198</v>
      </c>
      <c r="M106" s="1" t="s">
        <v>198</v>
      </c>
      <c r="N106" s="1" t="s">
        <v>198</v>
      </c>
      <c r="O106" s="1" t="s">
        <v>198</v>
      </c>
      <c r="P106" s="1" t="s">
        <v>198</v>
      </c>
      <c r="Q106" s="1" t="s">
        <v>198</v>
      </c>
      <c r="R106" s="1" t="s">
        <v>198</v>
      </c>
      <c r="S106" s="1" t="s">
        <v>198</v>
      </c>
      <c r="T106" s="1" t="s">
        <v>198</v>
      </c>
      <c r="U106" s="1" t="s">
        <v>198</v>
      </c>
      <c r="V106" s="1" t="s">
        <v>198</v>
      </c>
      <c r="W106" s="1" t="s">
        <v>198</v>
      </c>
      <c r="X106" s="1" t="s">
        <v>198</v>
      </c>
      <c r="Y106" s="1" t="s">
        <v>198</v>
      </c>
      <c r="Z106" s="1" t="s">
        <v>198</v>
      </c>
      <c r="AA106" s="1" t="s">
        <v>198</v>
      </c>
      <c r="AB106" s="1" t="s">
        <v>198</v>
      </c>
      <c r="AC106" s="1" t="s">
        <v>198</v>
      </c>
      <c r="AD106" s="1" t="s">
        <v>198</v>
      </c>
      <c r="AE106" s="1" t="s">
        <v>198</v>
      </c>
      <c r="AF106" s="4"/>
      <c r="AK106" s="1" t="s">
        <v>199</v>
      </c>
      <c r="BB106" s="1" t="s">
        <v>194</v>
      </c>
      <c r="EB106" s="1" t="s">
        <v>332</v>
      </c>
      <c r="EC106" s="1" t="s">
        <v>332</v>
      </c>
      <c r="ED106" s="1" t="s">
        <v>332</v>
      </c>
      <c r="EE106" s="1" t="s">
        <v>332</v>
      </c>
    </row>
    <row r="107" spans="1:137">
      <c r="D107" s="1" t="s">
        <v>200</v>
      </c>
      <c r="E107" s="1" t="s">
        <v>200</v>
      </c>
      <c r="F107" s="1" t="s">
        <v>200</v>
      </c>
      <c r="G107" s="1" t="s">
        <v>200</v>
      </c>
      <c r="X107" s="1" t="s">
        <v>201</v>
      </c>
      <c r="Y107" s="1" t="s">
        <v>201</v>
      </c>
      <c r="Z107" s="1" t="s">
        <v>201</v>
      </c>
      <c r="AA107" s="1" t="s">
        <v>201</v>
      </c>
      <c r="AB107" s="1" t="s">
        <v>202</v>
      </c>
      <c r="AC107" s="1" t="s">
        <v>202</v>
      </c>
      <c r="AD107" s="1" t="s">
        <v>202</v>
      </c>
      <c r="AE107" s="1" t="s">
        <v>202</v>
      </c>
    </row>
    <row r="108" spans="1:137">
      <c r="DV108" s="1" t="s">
        <v>280</v>
      </c>
      <c r="DW108" s="1" t="s">
        <v>318</v>
      </c>
      <c r="DX108" s="1" t="s">
        <v>319</v>
      </c>
      <c r="DY108" s="1" t="s">
        <v>280</v>
      </c>
      <c r="DZ108" s="1" t="s">
        <v>281</v>
      </c>
    </row>
    <row r="109" spans="1:137">
      <c r="A109" s="1" t="s">
        <v>290</v>
      </c>
      <c r="B109" s="1" t="s">
        <v>291</v>
      </c>
      <c r="D109" s="6">
        <v>4.6419864221147175E-2</v>
      </c>
      <c r="E109" s="15">
        <v>3.5786423488302826E-2</v>
      </c>
      <c r="F109" s="15">
        <v>2.9951534257472566E-2</v>
      </c>
      <c r="AF109" s="1">
        <v>2.137</v>
      </c>
      <c r="AG109" s="15">
        <v>0.72044888751886238</v>
      </c>
      <c r="AH109" s="15">
        <v>0.72044888751886238</v>
      </c>
      <c r="AI109" s="15">
        <v>1.3842466170317611</v>
      </c>
      <c r="AJ109" s="15">
        <v>1.3842466170317611</v>
      </c>
      <c r="AK109" s="1">
        <v>0.41199999999999998</v>
      </c>
      <c r="AL109" s="1">
        <v>0.41199999999999998</v>
      </c>
      <c r="AM109" s="1">
        <v>0.41199999999999998</v>
      </c>
      <c r="AN109" s="1">
        <v>0.41199999999999998</v>
      </c>
      <c r="BC109" s="58">
        <v>0.4</v>
      </c>
      <c r="BD109" s="58">
        <v>0.4</v>
      </c>
      <c r="BE109" s="58">
        <v>0.4</v>
      </c>
      <c r="BF109" s="58">
        <v>0.4</v>
      </c>
      <c r="BG109" s="15">
        <v>-0.3</v>
      </c>
      <c r="BH109" s="15">
        <v>-0.3</v>
      </c>
      <c r="BI109" s="15">
        <v>-0.3</v>
      </c>
      <c r="BJ109" s="15">
        <v>-0.3</v>
      </c>
      <c r="BK109" s="15">
        <v>0.36</v>
      </c>
      <c r="BL109" s="15">
        <v>0.36</v>
      </c>
      <c r="BM109" s="15">
        <v>0.36</v>
      </c>
      <c r="BN109" s="15">
        <v>0.36</v>
      </c>
      <c r="BO109" s="15">
        <v>-0.46</v>
      </c>
      <c r="BP109" s="15">
        <v>-0.46</v>
      </c>
      <c r="BQ109" s="15">
        <v>-0.46</v>
      </c>
      <c r="BR109" s="15">
        <v>-0.46</v>
      </c>
      <c r="BS109" s="15">
        <v>0.42281299999999999</v>
      </c>
      <c r="BT109" s="15">
        <v>0.54136099999999998</v>
      </c>
      <c r="BU109" s="15">
        <v>0.78727000000000003</v>
      </c>
      <c r="BV109" s="15">
        <v>0.42281299999999999</v>
      </c>
      <c r="BW109" s="15">
        <v>0.54136099999999998</v>
      </c>
      <c r="BX109" s="15">
        <v>0.78727000000000003</v>
      </c>
      <c r="CA109" s="1">
        <v>0.22</v>
      </c>
      <c r="CB109" s="6">
        <v>-0.16437209302325584</v>
      </c>
      <c r="CC109" s="1">
        <v>0.21</v>
      </c>
      <c r="CD109" s="6">
        <v>-3.5999999999999997E-2</v>
      </c>
      <c r="CE109" s="15">
        <v>0.48880800000000002</v>
      </c>
      <c r="CF109" s="15">
        <v>0.19739199999999998</v>
      </c>
      <c r="CG109" s="15">
        <v>0.29141600000000001</v>
      </c>
      <c r="CP109" s="1">
        <v>0.14599999999999999</v>
      </c>
      <c r="CQ109" s="1">
        <v>-7.4999999999999997E-2</v>
      </c>
      <c r="CR109" s="1">
        <v>-6.4000000000000001E-2</v>
      </c>
      <c r="CS109" s="1">
        <v>-3.5999999999999997E-2</v>
      </c>
      <c r="CT109" s="6">
        <v>-0.20799999999999999</v>
      </c>
      <c r="CU109" s="6">
        <v>0.36099999999999999</v>
      </c>
      <c r="CV109" s="6">
        <v>-9.5999999999999988E-2</v>
      </c>
      <c r="CW109" s="6">
        <v>5.5E-2</v>
      </c>
      <c r="CX109" s="1">
        <v>-0.26</v>
      </c>
      <c r="CY109" s="1">
        <v>-0.14099999999999999</v>
      </c>
      <c r="CZ109" s="1">
        <v>0.53300000000000003</v>
      </c>
      <c r="DA109" s="1">
        <v>2.3E-2</v>
      </c>
      <c r="DB109" s="1">
        <v>-0.14699999999999999</v>
      </c>
      <c r="DC109" s="1">
        <v>8.1000000000000003E-2</v>
      </c>
      <c r="DD109" s="1">
        <v>2.3999999999999997E-2</v>
      </c>
      <c r="DE109" s="1">
        <v>6.9000000000000006E-2</v>
      </c>
      <c r="DF109" s="6">
        <v>6.6000000000000003E-2</v>
      </c>
      <c r="DG109" s="6">
        <v>-6.7236472807357672E-2</v>
      </c>
      <c r="DH109" s="6">
        <v>-2.9341020407247613E-2</v>
      </c>
      <c r="DI109" s="6">
        <v>-6.3218062369161401E-2</v>
      </c>
      <c r="DJ109" s="1">
        <v>-8.1000000000000003E-2</v>
      </c>
      <c r="DK109" s="6">
        <v>0.26894589122943069</v>
      </c>
      <c r="DL109" s="6">
        <v>6.968492346721307E-2</v>
      </c>
      <c r="DM109" s="6">
        <v>-3.0103839223410188E-3</v>
      </c>
      <c r="DN109" s="6">
        <v>-0.20100000000000001</v>
      </c>
      <c r="DO109" s="6">
        <v>-0.25366487468230398</v>
      </c>
      <c r="DP109" s="6">
        <v>0.85272340558563364</v>
      </c>
      <c r="DQ109" s="6">
        <v>6.9238830213843444E-2</v>
      </c>
      <c r="DR109" s="6">
        <v>-3.3000000000000002E-2</v>
      </c>
      <c r="DS109" s="6">
        <v>1.2224813237701398E-2</v>
      </c>
      <c r="DT109" s="6">
        <v>2.0171951529982732E-2</v>
      </c>
      <c r="DU109" s="6">
        <v>4.8166142757456301E-2</v>
      </c>
      <c r="DV109" s="1">
        <v>1.31</v>
      </c>
      <c r="DW109" s="1">
        <v>1.31</v>
      </c>
      <c r="DX109" s="1">
        <v>1.31</v>
      </c>
      <c r="DY109" s="1">
        <v>1.31</v>
      </c>
      <c r="DZ109" s="1">
        <v>1.31</v>
      </c>
    </row>
    <row r="110" spans="1:137">
      <c r="B110" s="1" t="s">
        <v>273</v>
      </c>
      <c r="D110" s="6">
        <v>2.3106580409070446E-2</v>
      </c>
      <c r="E110" s="15">
        <v>2.616778165887159E-2</v>
      </c>
      <c r="F110" s="15">
        <v>4.4082446808511262E-2</v>
      </c>
      <c r="AF110" s="6">
        <v>5.0457791798107256E-2</v>
      </c>
      <c r="AG110" s="15">
        <v>0.74694041565698632</v>
      </c>
      <c r="AH110" s="15">
        <v>2.2467964780455358</v>
      </c>
      <c r="AI110" s="15">
        <v>1.5927439207515808</v>
      </c>
      <c r="AJ110" s="15">
        <v>0.77768222377344542</v>
      </c>
      <c r="AK110" s="15">
        <v>0.16233287435071708</v>
      </c>
      <c r="AL110" s="15">
        <v>0.2585543764860212</v>
      </c>
      <c r="AM110" s="15">
        <v>0.32270204457622387</v>
      </c>
      <c r="AN110" s="15">
        <v>0.41892354671152793</v>
      </c>
      <c r="AO110" s="15">
        <v>0.38547550869006658</v>
      </c>
      <c r="AP110" s="15">
        <v>0.42784250881253849</v>
      </c>
      <c r="AQ110" s="15">
        <v>0.53793251670653752</v>
      </c>
      <c r="AX110" s="15">
        <v>-0.71584615384615391</v>
      </c>
      <c r="AY110" s="15">
        <v>0.17336231884057973</v>
      </c>
      <c r="AZ110" s="15">
        <v>-0.50976923076923075</v>
      </c>
      <c r="BA110" s="15">
        <v>2.0081135265700487</v>
      </c>
      <c r="BC110" s="15">
        <v>0.1</v>
      </c>
      <c r="BD110" s="15">
        <v>0.2</v>
      </c>
      <c r="BE110" s="15">
        <v>0.30000000000000004</v>
      </c>
      <c r="BF110" s="15">
        <v>0.4</v>
      </c>
      <c r="BG110" s="15">
        <v>-7.4999999999999997E-2</v>
      </c>
      <c r="BH110" s="15">
        <v>-0.15</v>
      </c>
      <c r="BI110" s="15">
        <v>-0.22499999999999998</v>
      </c>
      <c r="BJ110" s="15">
        <v>-0.3</v>
      </c>
      <c r="BK110" s="15">
        <v>0.09</v>
      </c>
      <c r="BL110" s="15">
        <v>0.18</v>
      </c>
      <c r="BM110" s="15">
        <v>0.27</v>
      </c>
      <c r="BN110" s="15">
        <v>0.36</v>
      </c>
      <c r="BO110" s="15">
        <v>-0.115</v>
      </c>
      <c r="BP110" s="15">
        <v>-0.23</v>
      </c>
      <c r="BQ110" s="15">
        <v>-0.34500000000000003</v>
      </c>
      <c r="BR110" s="15">
        <v>-0.46</v>
      </c>
      <c r="BS110" s="15">
        <v>0.78534085990743618</v>
      </c>
      <c r="BT110" s="15">
        <v>0.24855103602199052</v>
      </c>
      <c r="BU110" s="15">
        <v>0.16411205279575808</v>
      </c>
      <c r="BV110" s="62">
        <v>1.6014891568989884</v>
      </c>
      <c r="BW110" s="62">
        <v>1.2720848188161757</v>
      </c>
      <c r="BX110" s="62">
        <v>0.50067674526825756</v>
      </c>
      <c r="BY110" s="6">
        <v>3.3866578888744281E-2</v>
      </c>
      <c r="BZ110" s="6">
        <v>4.0843295111730099E-2</v>
      </c>
      <c r="CA110" s="1">
        <v>1.24</v>
      </c>
      <c r="CB110" s="9">
        <v>-3.0380952380952383E-2</v>
      </c>
      <c r="CC110" s="1">
        <v>1.29</v>
      </c>
      <c r="CD110" s="6">
        <v>-0.19069565217391304</v>
      </c>
      <c r="CE110" s="6">
        <v>6.4824000000000007E-2</v>
      </c>
      <c r="CF110" s="6">
        <v>2.5112000000000002E-2</v>
      </c>
      <c r="CG110" s="6">
        <v>3.9712000000000004E-2</v>
      </c>
      <c r="CH110" s="15">
        <v>2.2774198205281166</v>
      </c>
      <c r="CI110" s="15">
        <v>0.62775431152094441</v>
      </c>
      <c r="CJ110" s="15">
        <v>0.53961283030902985</v>
      </c>
      <c r="CK110" s="15">
        <v>-8.2286619180407375E-2</v>
      </c>
      <c r="CL110" s="15">
        <v>0.11160107135365921</v>
      </c>
      <c r="CM110" s="15">
        <v>4.2403827925171916E-2</v>
      </c>
      <c r="CN110" s="15">
        <v>1.3623940697976946</v>
      </c>
      <c r="CO110" s="15">
        <v>4.8381243419644414E-2</v>
      </c>
      <c r="CP110" s="6">
        <v>6.1869254127312118E-2</v>
      </c>
      <c r="CQ110" s="6">
        <v>-3.4703705141889314E-2</v>
      </c>
      <c r="CR110" s="6">
        <v>-2.16887300506628E-2</v>
      </c>
      <c r="CS110" s="6">
        <v>-1.1743970341772337E-2</v>
      </c>
      <c r="CT110" s="6">
        <v>-5.7450021689646961E-2</v>
      </c>
      <c r="CU110" s="6">
        <v>0.10411111542566794</v>
      </c>
      <c r="CV110" s="6">
        <v>-2.6508447839698978E-2</v>
      </c>
      <c r="CW110" s="6">
        <v>2.9359925854430843E-3</v>
      </c>
      <c r="CX110" s="6">
        <v>-6.1869254127312118E-2</v>
      </c>
      <c r="CY110" s="6">
        <v>6.6515434855287853E-2</v>
      </c>
      <c r="CZ110" s="6">
        <v>0.20965772382307374</v>
      </c>
      <c r="DA110" s="6">
        <v>1.4679962927215422E-2</v>
      </c>
      <c r="DB110" s="6">
        <v>-8.3965416315637864E-2</v>
      </c>
      <c r="DC110" s="6">
        <v>-1.445987714245388E-3</v>
      </c>
      <c r="DD110" s="6">
        <v>9.6394355780723556E-3</v>
      </c>
      <c r="DE110" s="6">
        <v>2.2019944390823134E-2</v>
      </c>
      <c r="DF110" s="6">
        <v>6.1869254127312118E-2</v>
      </c>
      <c r="DG110" s="6">
        <v>-4.8611556814316663E-2</v>
      </c>
      <c r="DH110" s="6">
        <v>-1.3257697312995453E-2</v>
      </c>
      <c r="DI110" s="6">
        <v>-3.0934627063656059E-2</v>
      </c>
      <c r="DJ110" s="6">
        <v>-3.5353859501321208E-2</v>
      </c>
      <c r="DK110" s="6">
        <v>0.24747701650924847</v>
      </c>
      <c r="DL110" s="6">
        <v>4.8611556814316663E-2</v>
      </c>
      <c r="DM110" s="6">
        <v>0</v>
      </c>
      <c r="DN110" s="6">
        <v>-5.3030789251981812E-2</v>
      </c>
      <c r="DO110" s="6">
        <v>0.30934627063656062</v>
      </c>
      <c r="DP110" s="6">
        <v>0.3888924545145333</v>
      </c>
      <c r="DQ110" s="6">
        <v>4.4192324376651514E-2</v>
      </c>
      <c r="DR110" s="6">
        <v>-3.0934627063656059E-2</v>
      </c>
      <c r="DS110" s="6">
        <v>0</v>
      </c>
      <c r="DT110" s="6">
        <v>8.838464875330302E-3</v>
      </c>
      <c r="DU110" s="6">
        <v>2.2096162188325757E-2</v>
      </c>
      <c r="DV110" s="15">
        <v>0.60283185840707976</v>
      </c>
      <c r="DW110" s="15">
        <v>0.17389380530973453</v>
      </c>
      <c r="DX110" s="15">
        <v>6.9557522123893822E-2</v>
      </c>
      <c r="DY110" s="15">
        <v>0.81150442477876106</v>
      </c>
      <c r="DZ110" s="15">
        <v>0.34778761061946906</v>
      </c>
      <c r="EA110" s="6">
        <v>0.10306872777485897</v>
      </c>
      <c r="EB110" s="1">
        <v>0</v>
      </c>
      <c r="EC110" s="1">
        <v>0</v>
      </c>
      <c r="ED110" s="1">
        <v>0</v>
      </c>
      <c r="EE110" s="1">
        <v>0</v>
      </c>
      <c r="EF110" s="6">
        <v>0</v>
      </c>
      <c r="EG110" s="6">
        <v>6.0396731151832458E-2</v>
      </c>
    </row>
    <row r="111" spans="1:137">
      <c r="B111" s="1" t="s">
        <v>292</v>
      </c>
      <c r="D111" s="6">
        <v>0.49777354580334904</v>
      </c>
      <c r="E111" s="6">
        <v>0.73122092425427221</v>
      </c>
      <c r="F111" s="6">
        <v>1.471792611008339</v>
      </c>
      <c r="AF111" s="6">
        <v>2.3611507626629506E-2</v>
      </c>
      <c r="AG111" s="6">
        <v>1.0367708641057904</v>
      </c>
      <c r="AH111" s="6">
        <v>3.1186063535794015</v>
      </c>
      <c r="AI111" s="6">
        <v>1.1506215013672205</v>
      </c>
      <c r="AJ111" s="6">
        <v>0.56180901163481167</v>
      </c>
      <c r="AK111" s="15">
        <v>0.39401183094834247</v>
      </c>
      <c r="AL111" s="15">
        <v>0.62755916622820684</v>
      </c>
      <c r="AM111" s="15">
        <v>0.78325738974811621</v>
      </c>
      <c r="AN111" s="15">
        <v>1.0168047250279804</v>
      </c>
      <c r="BC111" s="1">
        <v>0.25</v>
      </c>
      <c r="BD111" s="1">
        <v>0.5</v>
      </c>
      <c r="BE111" s="1">
        <v>0.75000000000000011</v>
      </c>
      <c r="BF111" s="1">
        <v>1</v>
      </c>
      <c r="BG111" s="1">
        <v>0.25</v>
      </c>
      <c r="BH111" s="1">
        <v>0.5</v>
      </c>
      <c r="BI111" s="1">
        <v>0.75</v>
      </c>
      <c r="BJ111" s="1">
        <v>1</v>
      </c>
      <c r="BK111" s="1">
        <v>0.25</v>
      </c>
      <c r="BL111" s="1">
        <v>0.5</v>
      </c>
      <c r="BM111" s="1">
        <v>0.75000000000000011</v>
      </c>
      <c r="BN111" s="1">
        <v>1</v>
      </c>
      <c r="BO111" s="1">
        <v>0.25</v>
      </c>
      <c r="BP111" s="1">
        <v>0.5</v>
      </c>
      <c r="BQ111" s="1">
        <v>0.75</v>
      </c>
      <c r="BR111" s="6">
        <v>1</v>
      </c>
      <c r="BS111" s="6">
        <v>1.8574189060114901</v>
      </c>
      <c r="BT111" s="6">
        <v>0.45912253749714244</v>
      </c>
      <c r="BU111" s="6">
        <v>0.20845714023874665</v>
      </c>
      <c r="BV111" s="6">
        <v>3.7877008438694846</v>
      </c>
      <c r="BW111" s="6">
        <v>2.3497902856248896</v>
      </c>
      <c r="BX111" s="6">
        <v>0.63596573636523368</v>
      </c>
      <c r="CA111" s="6">
        <v>5.6363636363636367</v>
      </c>
      <c r="CB111" s="6">
        <v>0.18483035545853882</v>
      </c>
      <c r="CC111" s="6">
        <v>6.1428571428571432</v>
      </c>
      <c r="CD111" s="6">
        <v>5.2971014492753623</v>
      </c>
      <c r="CE111" s="6">
        <v>0.13261648745519714</v>
      </c>
      <c r="CF111" s="6">
        <v>0.12721893491124261</v>
      </c>
      <c r="CG111" s="6">
        <v>0.13627254509018036</v>
      </c>
      <c r="CP111" s="6">
        <v>0.42376201457063095</v>
      </c>
      <c r="CQ111" s="6">
        <v>0.46271606855852421</v>
      </c>
      <c r="CR111" s="6">
        <v>0.33888640704160622</v>
      </c>
      <c r="CS111" s="6">
        <v>0.32622139838256498</v>
      </c>
      <c r="CT111" s="6">
        <v>0.27620202735407196</v>
      </c>
      <c r="CU111" s="6">
        <v>0.28839644162234884</v>
      </c>
      <c r="CV111" s="6">
        <v>0.27612966499686437</v>
      </c>
      <c r="CW111" s="6">
        <v>5.338168337169244E-2</v>
      </c>
      <c r="CX111" s="6">
        <v>0.23795866972043123</v>
      </c>
      <c r="CY111" s="6">
        <v>-0.471740672732538</v>
      </c>
      <c r="CZ111" s="6">
        <v>0.3933540784673053</v>
      </c>
      <c r="DA111" s="6">
        <v>0.63825925770501835</v>
      </c>
      <c r="DB111" s="6">
        <v>0.57119330826964532</v>
      </c>
      <c r="DC111" s="6">
        <v>-1.7851700175868988E-2</v>
      </c>
      <c r="DD111" s="6">
        <v>0.40164314908634818</v>
      </c>
      <c r="DE111" s="6">
        <v>0.31912962885250917</v>
      </c>
      <c r="DF111" s="6">
        <v>0.93741294132291086</v>
      </c>
      <c r="DG111" s="6">
        <v>0.72299385712269415</v>
      </c>
      <c r="DH111" s="6">
        <v>0.45184854272214164</v>
      </c>
      <c r="DI111" s="6">
        <v>0.48933209757384744</v>
      </c>
      <c r="DJ111" s="6">
        <v>0.43646740125087907</v>
      </c>
      <c r="DK111" s="6">
        <v>0.92017399997433802</v>
      </c>
      <c r="DL111" s="6">
        <v>0.69759073262365745</v>
      </c>
      <c r="DM111" s="6">
        <v>0</v>
      </c>
      <c r="DN111" s="6">
        <v>0.26383477239791947</v>
      </c>
      <c r="DO111" s="6">
        <v>-1.2195077108093637</v>
      </c>
      <c r="DP111" s="6">
        <v>0.45605931767224056</v>
      </c>
      <c r="DQ111" s="6">
        <v>0.63825925770501835</v>
      </c>
      <c r="DR111" s="6">
        <v>0.93741294132291086</v>
      </c>
      <c r="DS111" s="6">
        <v>0</v>
      </c>
      <c r="DT111" s="6">
        <v>0.43815616263965257</v>
      </c>
      <c r="DU111" s="6">
        <v>0.45874884147548201</v>
      </c>
      <c r="DV111" s="6">
        <v>0.46017699115044253</v>
      </c>
      <c r="DW111" s="6">
        <v>0.13274336283185842</v>
      </c>
      <c r="DX111" s="6">
        <v>5.3097345132743376E-2</v>
      </c>
      <c r="DY111" s="6">
        <v>0.61946902654867253</v>
      </c>
      <c r="DZ111" s="6">
        <v>0.26548672566371684</v>
      </c>
      <c r="EB111" s="6">
        <v>0</v>
      </c>
      <c r="EC111" s="6">
        <v>0</v>
      </c>
      <c r="ED111" s="6">
        <v>0</v>
      </c>
      <c r="EE111" s="6">
        <v>0</v>
      </c>
      <c r="EF111" s="6">
        <v>0</v>
      </c>
    </row>
    <row r="112" spans="1:137">
      <c r="B112" s="1" t="s">
        <v>0</v>
      </c>
      <c r="D112" s="1" t="s">
        <v>293</v>
      </c>
      <c r="E112" s="1" t="s">
        <v>293</v>
      </c>
      <c r="F112" s="1" t="s">
        <v>293</v>
      </c>
    </row>
    <row r="114" spans="1:137">
      <c r="A114" s="1" t="s">
        <v>331</v>
      </c>
      <c r="D114" s="1">
        <v>1</v>
      </c>
      <c r="E114" s="1">
        <v>1</v>
      </c>
      <c r="F114" s="1">
        <v>1</v>
      </c>
      <c r="G114" s="1">
        <v>1</v>
      </c>
      <c r="H114" s="1">
        <v>1</v>
      </c>
      <c r="I114" s="1">
        <v>1</v>
      </c>
      <c r="J114" s="1">
        <v>1</v>
      </c>
      <c r="K114" s="1">
        <v>1</v>
      </c>
      <c r="L114" s="1">
        <v>1</v>
      </c>
      <c r="M114" s="1">
        <v>1</v>
      </c>
      <c r="N114" s="1">
        <v>1</v>
      </c>
      <c r="O114" s="1">
        <v>1</v>
      </c>
      <c r="P114" s="1">
        <v>1</v>
      </c>
      <c r="Q114" s="1">
        <v>1</v>
      </c>
      <c r="R114" s="1">
        <v>1</v>
      </c>
      <c r="S114" s="1">
        <v>1</v>
      </c>
      <c r="T114" s="1">
        <v>1</v>
      </c>
      <c r="U114" s="1">
        <v>1</v>
      </c>
      <c r="V114" s="1">
        <v>1</v>
      </c>
      <c r="W114" s="1">
        <v>1</v>
      </c>
      <c r="X114" s="1">
        <v>1</v>
      </c>
      <c r="Y114" s="1">
        <v>1</v>
      </c>
      <c r="Z114" s="1">
        <v>1</v>
      </c>
      <c r="AA114" s="1">
        <v>1</v>
      </c>
      <c r="AB114" s="1">
        <v>1</v>
      </c>
      <c r="AC114" s="1">
        <v>1</v>
      </c>
      <c r="AD114" s="1">
        <v>1</v>
      </c>
      <c r="AE114" s="1">
        <v>1</v>
      </c>
      <c r="AF114" s="1">
        <v>1</v>
      </c>
      <c r="AG114" s="1">
        <v>1</v>
      </c>
      <c r="AH114" s="1">
        <v>1</v>
      </c>
      <c r="AI114" s="1">
        <v>1</v>
      </c>
      <c r="AJ114" s="1">
        <v>1</v>
      </c>
      <c r="AK114" s="1">
        <v>1</v>
      </c>
      <c r="AL114" s="1">
        <v>1</v>
      </c>
      <c r="AM114" s="1">
        <v>1</v>
      </c>
      <c r="AN114" s="1">
        <v>1</v>
      </c>
      <c r="AO114" s="1">
        <v>1</v>
      </c>
      <c r="AP114" s="1">
        <v>1</v>
      </c>
      <c r="AQ114" s="1">
        <v>1</v>
      </c>
      <c r="AR114" s="1">
        <v>1</v>
      </c>
      <c r="AS114" s="1">
        <v>1</v>
      </c>
      <c r="AT114" s="1">
        <v>1</v>
      </c>
      <c r="AU114" s="1">
        <v>1</v>
      </c>
      <c r="AV114" s="1">
        <v>1</v>
      </c>
      <c r="AW114" s="1">
        <v>1</v>
      </c>
      <c r="AX114" s="1">
        <v>1</v>
      </c>
      <c r="AY114" s="1">
        <v>1</v>
      </c>
      <c r="AZ114" s="1">
        <v>1</v>
      </c>
      <c r="BA114" s="1">
        <v>1</v>
      </c>
      <c r="BB114" s="1">
        <v>1</v>
      </c>
      <c r="BC114" s="1">
        <v>1</v>
      </c>
      <c r="BD114" s="1">
        <v>1</v>
      </c>
      <c r="BE114" s="1">
        <v>1</v>
      </c>
      <c r="BF114" s="1">
        <v>1</v>
      </c>
      <c r="BG114" s="1">
        <v>1</v>
      </c>
      <c r="BH114" s="1">
        <v>1</v>
      </c>
      <c r="BI114" s="1">
        <v>1</v>
      </c>
      <c r="BJ114" s="1">
        <v>1</v>
      </c>
      <c r="BK114" s="1">
        <v>1</v>
      </c>
      <c r="BL114" s="1">
        <v>1</v>
      </c>
      <c r="BM114" s="1">
        <v>1</v>
      </c>
      <c r="BN114" s="1">
        <v>1</v>
      </c>
      <c r="BO114" s="1">
        <v>1</v>
      </c>
      <c r="BP114" s="1">
        <v>1</v>
      </c>
      <c r="BQ114" s="1">
        <v>1</v>
      </c>
      <c r="BR114" s="1">
        <v>1</v>
      </c>
      <c r="BS114" s="1">
        <v>1</v>
      </c>
      <c r="BT114" s="1">
        <v>1</v>
      </c>
      <c r="BU114" s="1">
        <v>1</v>
      </c>
      <c r="BV114" s="1">
        <v>1</v>
      </c>
      <c r="BW114" s="1">
        <v>1</v>
      </c>
      <c r="BX114" s="1">
        <v>1</v>
      </c>
      <c r="BY114" s="1">
        <v>1</v>
      </c>
      <c r="BZ114" s="1">
        <v>1</v>
      </c>
      <c r="CA114" s="1">
        <v>1</v>
      </c>
      <c r="CB114" s="1">
        <v>1</v>
      </c>
      <c r="CC114" s="1">
        <v>1</v>
      </c>
      <c r="CD114" s="1">
        <v>1</v>
      </c>
      <c r="CE114" s="1">
        <v>1</v>
      </c>
      <c r="CF114" s="1">
        <v>1</v>
      </c>
      <c r="CG114" s="1">
        <v>1</v>
      </c>
      <c r="CH114" s="1">
        <v>1</v>
      </c>
      <c r="CI114" s="1">
        <v>1</v>
      </c>
      <c r="CJ114" s="1">
        <v>1</v>
      </c>
      <c r="CK114" s="1">
        <v>1</v>
      </c>
      <c r="CL114" s="1">
        <v>1</v>
      </c>
      <c r="CM114" s="1">
        <v>1</v>
      </c>
      <c r="CN114" s="1">
        <v>1</v>
      </c>
      <c r="CO114" s="1">
        <v>1</v>
      </c>
      <c r="CP114" s="1">
        <v>1</v>
      </c>
      <c r="CQ114" s="1">
        <v>1</v>
      </c>
      <c r="CR114" s="1">
        <v>1</v>
      </c>
      <c r="CS114" s="1">
        <v>1</v>
      </c>
      <c r="CT114" s="1">
        <v>1</v>
      </c>
      <c r="CU114" s="1">
        <v>1</v>
      </c>
      <c r="CV114" s="1">
        <v>1</v>
      </c>
      <c r="CW114" s="1">
        <v>1</v>
      </c>
      <c r="CX114" s="1">
        <v>1</v>
      </c>
      <c r="CY114" s="1">
        <v>1</v>
      </c>
      <c r="CZ114" s="1">
        <v>1</v>
      </c>
      <c r="DA114" s="1">
        <v>1</v>
      </c>
      <c r="DB114" s="1">
        <v>1</v>
      </c>
      <c r="DC114" s="1">
        <v>1</v>
      </c>
      <c r="DD114" s="1">
        <v>1</v>
      </c>
      <c r="DE114" s="1">
        <v>1</v>
      </c>
      <c r="DF114" s="1">
        <v>1</v>
      </c>
      <c r="DG114" s="1">
        <v>1</v>
      </c>
      <c r="DH114" s="1">
        <v>1</v>
      </c>
      <c r="DI114" s="1">
        <v>1</v>
      </c>
      <c r="DJ114" s="1">
        <v>1</v>
      </c>
      <c r="DK114" s="1">
        <v>1</v>
      </c>
      <c r="DL114" s="1">
        <v>1</v>
      </c>
      <c r="DM114" s="1">
        <v>1</v>
      </c>
      <c r="DN114" s="1">
        <v>1</v>
      </c>
      <c r="DO114" s="1">
        <v>1</v>
      </c>
      <c r="DP114" s="1">
        <v>1</v>
      </c>
      <c r="DQ114" s="1">
        <v>1</v>
      </c>
      <c r="DR114" s="1">
        <v>1</v>
      </c>
      <c r="DS114" s="1">
        <v>1</v>
      </c>
      <c r="DT114" s="1">
        <v>1</v>
      </c>
      <c r="DU114" s="1">
        <v>1</v>
      </c>
      <c r="DV114" s="1">
        <v>1</v>
      </c>
      <c r="DW114" s="1">
        <v>1</v>
      </c>
      <c r="DX114" s="1">
        <v>1</v>
      </c>
      <c r="DY114" s="1">
        <v>1</v>
      </c>
      <c r="DZ114" s="1">
        <v>1</v>
      </c>
      <c r="EA114" s="1">
        <v>1</v>
      </c>
      <c r="EB114" s="1">
        <v>1</v>
      </c>
      <c r="EC114" s="1">
        <v>1</v>
      </c>
      <c r="ED114" s="1">
        <v>1</v>
      </c>
      <c r="EE114" s="1">
        <v>1</v>
      </c>
      <c r="EF114" s="1">
        <v>1</v>
      </c>
      <c r="EG114" s="1">
        <v>1</v>
      </c>
    </row>
  </sheetData>
  <phoneticPr fontId="1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Literature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2021-02-22T17:15:14Z</dcterms:modified>
  <cp:category/>
  <cp:contentStatus/>
</cp:coreProperties>
</file>