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FAR8LI\Downloads\"/>
    </mc:Choice>
  </mc:AlternateContent>
  <xr:revisionPtr revIDLastSave="0" documentId="13_ncr:10000001_{9AB88BB1-B012-4CB1-AC56-87957413FF3C}" xr6:coauthVersionLast="47" xr6:coauthVersionMax="47" xr10:uidLastSave="{00000000-0000-0000-0000-000000000000}"/>
  <bookViews>
    <workbookView xWindow="-120" yWindow="-120" windowWidth="29040" windowHeight="15720" activeTab="2" xr2:uid="{F8420BDF-C08E-4FBB-891B-F574F63AC6D0}"/>
  </bookViews>
  <sheets>
    <sheet name="BlinkIT Grocery Data" sheetId="1" r:id="rId1"/>
    <sheet name="Pivot tables " sheetId="2" r:id="rId2"/>
    <sheet name="Dashboard " sheetId="3" r:id="rId3"/>
  </sheets>
  <definedNames>
    <definedName name="_xlchart.v2.0" hidden="1">'Pivot tables '!$A$85:$A$87</definedName>
    <definedName name="_xlchart.v2.1" hidden="1">'Pivot tables '!$B$85:$B$87</definedName>
    <definedName name="_xlchart.v2.2" hidden="1">'Pivot tables '!$C$85:$C$87</definedName>
    <definedName name="_xlchart.v2.3" hidden="1">'Pivot tables '!$A$85:$A$87</definedName>
    <definedName name="_xlchart.v2.4" hidden="1">'Pivot tables '!$B$85:$B$87</definedName>
    <definedName name="_xlchart.v2.5" hidden="1">'Pivot tables '!$C$85:$C$87</definedName>
    <definedName name="_xlchart.v2.6" hidden="1">'Pivot tables '!$A$85:$A$87</definedName>
    <definedName name="_xlchart.v2.7" hidden="1">'Pivot tables '!$B$85:$B$87</definedName>
    <definedName name="_xlchart.v2.8" hidden="1">'Pivot tables '!$C$85:$C$87</definedName>
    <definedName name="_xlcn.WorksheetConnection_BlinkITGroceryData.xlsxTable11" hidden="1">Table1[]</definedName>
    <definedName name="Slicer_Outlet_Location_Type">#N/A</definedName>
    <definedName name="Slicer_Outlet_Size">#N/A</definedName>
  </definedNames>
  <calcPr calcId="191029"/>
  <pivotCaches>
    <pivotCache cacheId="308" r:id="rId4"/>
    <pivotCache cacheId="311" r:id="rId5"/>
    <pivotCache cacheId="314" r:id="rId6"/>
    <pivotCache cacheId="317" r:id="rId7"/>
    <pivotCache cacheId="320" r:id="rId8"/>
    <pivotCache cacheId="323" r:id="rId9"/>
    <pivotCache cacheId="326" r:id="rId10"/>
    <pivotCache cacheId="329" r:id="rId11"/>
    <pivotCache cacheId="335" r:id="rId12"/>
    <pivotCache cacheId="338" r:id="rId13"/>
  </pivotCaches>
  <fileRecoveryPr repairLoad="1"/>
  <extLst>
    <ext xmlns:x14="http://schemas.microsoft.com/office/spreadsheetml/2009/9/main" uri="{876F7934-8845-4945-9796-88D515C7AA90}">
      <x14:pivotCaches>
        <pivotCache cacheId="7"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2" l="1"/>
  <c r="A8" i="2"/>
  <c r="C8" i="2"/>
  <c r="B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F7A34E-5ED7-478D-99F5-16889E0A271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635638D-B7E1-4E5D-99F7-C35642E68518}" name="WorksheetConnection_BlinkIT Grocery Data.xlsx!Table1" type="102" refreshedVersion="8" minRefreshableVersion="5">
    <extLst>
      <ext xmlns:x15="http://schemas.microsoft.com/office/spreadsheetml/2010/11/main" uri="{DE250136-89BD-433C-8126-D09CA5730AF9}">
        <x15:connection id="Table1" autoDelete="1">
          <x15:rangePr sourceName="_xlcn.WorksheetConnection_BlinkITGroceryData.xlsxTable11"/>
        </x15:connection>
      </ext>
    </extLst>
  </connection>
</connections>
</file>

<file path=xl/sharedStrings.xml><?xml version="1.0" encoding="utf-8"?>
<sst xmlns="http://schemas.openxmlformats.org/spreadsheetml/2006/main" count="59751" uniqueCount="1632">
  <si>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</si>
  <si>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</si>
  <si>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</si>
  <si>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</si>
  <si>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</si>
  <si>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</si>
  <si>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</si>
  <si>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</si>
  <si>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</si>
  <si>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</si>
  <si>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</si>
  <si>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</si>
  <si>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</si>
  <si>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</si>
  <si>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</si>
  <si>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</si>
  <si>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</si>
  <si>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</si>
  <si>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</si>
  <si>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</si>
  <si>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</si>
  <si>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</si>
  <si>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</si>
  <si>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</si>
  <si>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</si>
  <si>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</si>
  <si>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</si>
  <si>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</si>
  <si>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</si>
  <si>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</si>
  <si>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</si>
  <si>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</si>
  <si>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</si>
  <si>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</si>
  <si>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</si>
  <si>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</si>
  <si>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</si>
  <si>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</si>
  <si>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</si>
  <si>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</si>
  <si>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</si>
  <si>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</si>
  <si>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</si>
  <si>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</si>
  <si>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</si>
  <si>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</si>
  <si>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</si>
  <si>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</si>
  <si>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</si>
  <si>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</si>
  <si>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</si>
  <si>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</si>
  <si>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</si>
  <si>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</si>
  <si>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</si>
  <si>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</si>
  <si>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</si>
  <si>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</si>
  <si>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</si>
  <si>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</si>
  <si>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</si>
  <si>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</si>
  <si>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</si>
  <si>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</si>
  <si>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</si>
  <si>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</si>
  <si>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</si>
  <si>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</si>
  <si>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</si>
  <si>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</si>
  <si>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</si>
  <si>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</si>
  <si>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</si>
  <si>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</si>
  <si>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</si>
  <si>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</si>
  <si>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</si>
  <si>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</si>
  <si>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</si>
  <si>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</si>
  <si>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</si>
  <si>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</si>
  <si>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</si>
  <si>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</si>
  <si>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</si>
  <si>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</si>
  <si>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</si>
  <si>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</si>
  <si>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</si>
  <si>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</si>
  <si>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</si>
  <si>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</si>
  <si>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</si>
  <si>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</si>
  <si>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</si>
  <si>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</si>
  <si>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</si>
  <si>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</si>
  <si>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</si>
  <si>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</si>
  <si>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</si>
  <si>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</si>
  <si>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</si>
  <si>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</si>
  <si>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</si>
  <si>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</si>
  <si>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</si>
  <si>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</si>
  <si>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</si>
  <si>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</si>
  <si>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</si>
  <si>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</si>
  <si>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</si>
  <si>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</si>
  <si>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</si>
  <si>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</si>
  <si>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</si>
  <si>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</si>
  <si>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</si>
  <si>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</si>
  <si>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</si>
  <si>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</si>
  <si>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</si>
  <si>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</si>
  <si>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</si>
  <si>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</si>
  <si>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</si>
  <si>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</si>
  <si>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</si>
  <si>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</si>
  <si>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</si>
  <si>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</si>
  <si>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</si>
  <si>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</si>
  <si>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</si>
  <si>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</si>
  <si>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</si>
  <si>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</si>
  <si>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</si>
  <si>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</si>
  <si>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</si>
  <si>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</si>
  <si>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</si>
  <si>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</si>
  <si>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</si>
  <si>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</si>
  <si>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</si>
  <si>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</si>
  <si>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</si>
  <si>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</si>
  <si>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</si>
  <si>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</si>
  <si>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</si>
  <si>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</si>
  <si>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</si>
  <si>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</si>
  <si>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</si>
  <si>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</si>
  <si>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</si>
  <si>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</si>
  <si>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</si>
  <si>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</si>
  <si>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</si>
  <si>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</si>
  <si>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</si>
  <si>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</si>
  <si>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</si>
  <si>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</si>
  <si>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</si>
  <si>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</si>
  <si>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</si>
  <si>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</si>
  <si>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</si>
  <si>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</si>
  <si>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</si>
  <si>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</si>
  <si>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</si>
  <si>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</si>
  <si>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</si>
  <si>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</si>
  <si>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</si>
  <si>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</si>
  <si>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</si>
  <si>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</si>
  <si>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</si>
  <si>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</si>
  <si>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</si>
  <si>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</si>
  <si>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</si>
  <si>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</si>
  <si>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</si>
  <si>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</si>
  <si>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</si>
  <si>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</si>
  <si>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</si>
  <si>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</si>
  <si>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</si>
  <si>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</si>
  <si>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</si>
  <si>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</si>
  <si>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</si>
  <si>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</si>
  <si>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</si>
  <si>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</si>
  <si>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</si>
  <si>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</si>
  <si>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</si>
  <si>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</si>
  <si>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</si>
  <si>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</si>
  <si>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</si>
  <si>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</si>
  <si>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</si>
  <si>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</si>
  <si>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</si>
  <si>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</si>
  <si>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</si>
  <si>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</si>
  <si>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</si>
  <si>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</si>
  <si>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</si>
  <si>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</si>
  <si>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</si>
  <si>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</si>
  <si>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</si>
  <si>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</si>
  <si>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</si>
  <si>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</si>
  <si>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</si>
  <si>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</si>
  <si>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</si>
  <si>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</si>
  <si>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</si>
  <si>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</si>
  <si>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</si>
  <si>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</si>
  <si>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</si>
  <si>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</si>
  <si>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</si>
  <si>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</si>
  <si>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</si>
  <si>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</si>
  <si>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</si>
  <si>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</si>
  <si>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</si>
  <si>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</si>
  <si>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</si>
  <si>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</si>
  <si>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</si>
  <si>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</si>
  <si>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</si>
  <si>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</si>
  <si>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</si>
  <si>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</si>
  <si>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</si>
  <si>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</si>
  <si>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</si>
  <si>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</si>
  <si>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</si>
  <si>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</si>
  <si>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</si>
  <si>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</si>
  <si>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</si>
  <si>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</si>
  <si>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</si>
  <si>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</si>
  <si>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</si>
  <si>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</si>
  <si>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</si>
  <si>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</si>
  <si>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</si>
  <si>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</si>
  <si>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</si>
  <si>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</si>
  <si>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</si>
  <si>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</si>
  <si>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</si>
  <si>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</si>
  <si>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</si>
  <si>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</si>
  <si>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</si>
  <si>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</si>
  <si>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</si>
  <si>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</si>
  <si>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</si>
  <si>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</si>
  <si>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</si>
  <si>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</si>
  <si>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</si>
  <si>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</si>
  <si>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</si>
  <si>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</si>
  <si>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</si>
  <si>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</si>
  <si>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</si>
  <si>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</si>
  <si>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</si>
  <si>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</si>
  <si>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</si>
  <si>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</si>
  <si>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</si>
  <si>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</si>
  <si>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</si>
  <si>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</si>
  <si>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</si>
  <si>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</si>
  <si>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</si>
  <si>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</si>
  <si>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</si>
  <si>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</si>
  <si>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</si>
  <si>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</si>
  <si>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</si>
  <si>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</si>
  <si>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</si>
  <si>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</si>
  <si>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</si>
  <si>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</si>
  <si>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</si>
  <si>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</si>
  <si>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</si>
  <si>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</si>
  <si>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</si>
  <si>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</si>
  <si>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</si>
  <si>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</si>
  <si>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</si>
  <si>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</si>
  <si>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</si>
  <si>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</si>
  <si>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</si>
  <si>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</si>
  <si>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</si>
  <si>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</si>
  <si>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</si>
  <si>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</si>
  <si>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</si>
  <si>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</si>
  <si>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</si>
  <si>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</si>
  <si>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</si>
  <si>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</si>
  <si>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</si>
  <si>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</si>
  <si>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</si>
  <si>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</si>
  <si>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</si>
  <si>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</si>
  <si>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</si>
  <si>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</si>
  <si>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</si>
  <si>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</si>
  <si>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</si>
  <si>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</si>
  <si>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</si>
  <si>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</si>
  <si>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</si>
  <si>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</si>
  <si>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</si>
  <si>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</si>
  <si>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</si>
  <si>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</si>
  <si>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</si>
  <si>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</si>
  <si>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</si>
  <si>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</si>
  <si>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</si>
  <si>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</si>
  <si>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</si>
  <si>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</si>
  <si>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</si>
  <si>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</si>
  <si>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</si>
  <si>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</si>
  <si>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</si>
  <si>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</si>
  <si>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</si>
  <si>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</si>
  <si>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</si>
  <si>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</si>
  <si>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</si>
  <si>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</si>
  <si>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</si>
  <si>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</si>
  <si>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</si>
  <si>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</si>
  <si>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</si>
  <si>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</si>
  <si>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</si>
  <si>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</si>
  <si>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</si>
  <si>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</si>
  <si>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</si>
  <si>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</si>
  <si>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</si>
  <si>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</si>
  <si>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</si>
  <si>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</si>
  <si>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</si>
  <si>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</si>
  <si>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</si>
  <si>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</si>
  <si>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</si>
  <si>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</si>
  <si>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</si>
  <si>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</si>
  <si>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</si>
  <si>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</si>
  <si>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</si>
  <si>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</si>
  <si>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</si>
  <si>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</si>
  <si>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</si>
  <si>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</si>
  <si>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</si>
  <si>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</si>
  <si>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</si>
  <si>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</si>
  <si>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</si>
  <si>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</si>
  <si>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</si>
  <si>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</si>
  <si>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</si>
  <si>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</si>
  <si>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</si>
  <si>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</si>
  <si>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</si>
  <si>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</si>
  <si>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</si>
  <si>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</si>
  <si>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</si>
  <si>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</si>
  <si>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</si>
  <si>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</si>
  <si>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</si>
  <si>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</si>
  <si>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</si>
  <si>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</si>
  <si>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</si>
  <si>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</si>
  <si>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</si>
  <si>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</si>
  <si>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</si>
  <si>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</si>
  <si>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</si>
  <si>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</si>
  <si>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</si>
  <si>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</si>
  <si>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</si>
  <si>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</si>
  <si>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</si>
  <si>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</si>
  <si>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</si>
  <si>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</si>
  <si>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</si>
  <si>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</si>
  <si>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</si>
  <si>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</si>
  <si>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</si>
  <si>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</si>
  <si>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</si>
  <si>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</si>
  <si>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</si>
  <si>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</si>
  <si>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</si>
  <si>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</si>
  <si>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</si>
  <si>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</si>
  <si>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</si>
  <si>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</si>
  <si>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</si>
  <si>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</si>
  <si>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</si>
  <si>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</si>
  <si>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</si>
  <si>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</si>
  <si>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</si>
  <si>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</si>
  <si>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</si>
  <si>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</si>
  <si>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</si>
  <si>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</si>
  <si>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</si>
  <si>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</si>
  <si>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</si>
  <si>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</si>
  <si>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</si>
  <si>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</si>
  <si>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</si>
  <si>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</si>
  <si>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</si>
  <si>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</si>
  <si>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</si>
  <si>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</si>
  <si>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</si>
  <si>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</si>
  <si>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</si>
  <si>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</si>
  <si>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</si>
  <si>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</si>
  <si>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</si>
  <si>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</si>
  <si>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</si>
  <si>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</si>
  <si>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</si>
  <si>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</si>
  <si>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</si>
  <si>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</si>
  <si>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</si>
  <si>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</si>
  <si>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</si>
  <si>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</si>
  <si>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</si>
  <si>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</si>
  <si>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</si>
  <si>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</si>
  <si>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</si>
  <si>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</si>
  <si>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</si>
  <si>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</si>
  <si>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</si>
  <si>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</si>
  <si>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</si>
  <si>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</si>
  <si>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</si>
  <si>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</si>
  <si>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</si>
  <si>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</si>
  <si>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</si>
  <si>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</si>
  <si>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</si>
  <si>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</si>
  <si>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</si>
  <si>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</si>
  <si>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</si>
  <si>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</si>
  <si>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</si>
  <si>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</si>
  <si>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</si>
  <si>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</si>
  <si>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</si>
  <si>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</si>
  <si>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</si>
  <si>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</si>
  <si>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</si>
  <si>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</si>
  <si>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</si>
  <si>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</si>
  <si>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</si>
  <si>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</si>
  <si>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</si>
  <si>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</si>
  <si>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</si>
  <si>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</si>
  <si>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</si>
  <si>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</si>
  <si>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</si>
  <si>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</si>
  <si>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</si>
  <si>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</si>
  <si>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</si>
  <si>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</si>
  <si>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</si>
  <si>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</si>
  <si>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</si>
  <si>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</si>
  <si>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</si>
  <si>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</si>
  <si>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</si>
  <si>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</si>
  <si>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</si>
  <si>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</si>
  <si>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</si>
  <si>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</si>
  <si>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</si>
  <si>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</si>
  <si>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</si>
  <si>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</si>
  <si>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</si>
  <si>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</si>
  <si>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</si>
  <si>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</si>
  <si>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</si>
  <si>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</si>
  <si>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</si>
  <si>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</si>
  <si>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</si>
  <si>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</si>
  <si>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</si>
  <si>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</si>
  <si>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</si>
  <si>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</si>
  <si>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</si>
  <si>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</si>
  <si>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</si>
  <si>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</si>
  <si>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</si>
  <si>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</si>
  <si>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</si>
  <si>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</si>
  <si>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</si>
  <si>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</si>
  <si>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</si>
  <si>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</si>
  <si>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</si>
  <si>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</si>
  <si>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</si>
  <si>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</si>
  <si>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</si>
  <si>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</si>
  <si>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</si>
  <si>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</si>
  <si>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</si>
  <si>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</si>
  <si>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</si>
  <si>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</si>
  <si>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</si>
  <si>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</si>
  <si>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</si>
  <si>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</si>
  <si>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</si>
  <si>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</si>
  <si>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</si>
  <si>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</si>
  <si>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</si>
  <si>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</si>
  <si>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</si>
  <si>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</si>
  <si>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</si>
  <si>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</si>
  <si>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</si>
  <si>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</si>
  <si>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</si>
  <si>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</si>
  <si>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</si>
  <si>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</si>
  <si>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</si>
  <si>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</si>
  <si>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</si>
  <si>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</si>
  <si>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</si>
  <si>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</si>
  <si>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</si>
  <si>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</si>
  <si>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</si>
  <si>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</si>
  <si>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</si>
  <si>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</si>
  <si>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</si>
  <si>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</si>
  <si>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</si>
  <si>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</si>
  <si>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</si>
  <si>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</si>
  <si>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</si>
  <si>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</si>
  <si>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</si>
  <si>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</si>
  <si>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</si>
  <si>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</si>
  <si>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</si>
  <si>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</si>
  <si>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</si>
  <si>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</si>
  <si>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</si>
  <si>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</si>
  <si>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</si>
  <si>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</si>
  <si>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</si>
  <si>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</si>
  <si>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</si>
  <si>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</si>
  <si>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</si>
  <si>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</si>
  <si>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</si>
  <si>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</si>
  <si>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</si>
  <si>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</si>
  <si>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</si>
  <si>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</si>
  <si>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</si>
  <si>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</si>
  <si>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</si>
  <si>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</si>
  <si>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</si>
  <si>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</si>
  <si>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</si>
  <si>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</si>
  <si>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</si>
  <si>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</si>
  <si>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</si>
  <si>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</si>
  <si>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</si>
  <si>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</si>
  <si>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</si>
  <si>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</si>
  <si>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</si>
  <si>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</si>
  <si>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</si>
  <si>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</si>
  <si>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</si>
  <si>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</si>
  <si>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</si>
  <si>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</si>
  <si>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</si>
  <si>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</si>
  <si>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</si>
  <si>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</si>
  <si>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</si>
  <si>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</si>
  <si>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</si>
  <si>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</si>
  <si>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</si>
  <si>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</si>
  <si>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</si>
  <si>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</si>
  <si>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</si>
  <si>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</si>
  <si>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</si>
  <si>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</si>
  <si>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</si>
  <si>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</si>
  <si>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</si>
  <si>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</si>
  <si>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</si>
  <si>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</si>
  <si>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</si>
  <si>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</si>
  <si>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</si>
  <si>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</si>
  <si>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</si>
  <si>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</si>
  <si>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</si>
  <si>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</si>
  <si>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</si>
  <si>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</si>
  <si>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</si>
  <si>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</si>
  <si>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</si>
  <si>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</si>
  <si>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</si>
  <si>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</si>
  <si>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</si>
  <si>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</si>
  <si>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</si>
  <si>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</si>
  <si>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</si>
  <si>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</si>
  <si>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</si>
  <si>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</si>
  <si>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</si>
  <si>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</si>
  <si>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</si>
  <si>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</si>
  <si>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</si>
  <si>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</si>
  <si>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</si>
  <si>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</si>
  <si>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</si>
  <si>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</si>
  <si>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</si>
  <si>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</si>
  <si>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</si>
  <si>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</si>
  <si>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</si>
  <si>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</si>
  <si>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</si>
  <si>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</si>
  <si>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</si>
  <si>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</si>
  <si>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</si>
  <si>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</si>
  <si>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</si>
  <si>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</si>
  <si>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</si>
  <si>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</si>
  <si>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</si>
  <si>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</si>
  <si>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</si>
  <si>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</si>
  <si>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</si>
  <si>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</si>
  <si>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</si>
  <si>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</si>
  <si>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</si>
  <si>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</si>
  <si>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</si>
  <si>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</si>
  <si>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</si>
  <si>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</si>
  <si>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</si>
  <si>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</si>
  <si>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</si>
  <si>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</si>
  <si>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</si>
  <si>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</si>
  <si>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</si>
  <si>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</si>
  <si>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</si>
  <si>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</si>
  <si>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</si>
  <si>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</si>
  <si>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</si>
  <si>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</si>
  <si>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</si>
  <si>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</si>
  <si>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</si>
  <si>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</si>
  <si>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</si>
  <si>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</si>
  <si>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</si>
  <si>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</si>
  <si>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</si>
  <si>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</si>
  <si>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</si>
  <si>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</si>
  <si>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</si>
  <si>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</si>
  <si>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</si>
  <si>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</si>
  <si>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</si>
  <si>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</si>
  <si>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</si>
  <si>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</si>
  <si>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</si>
  <si>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</si>
  <si>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</si>
  <si>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</si>
  <si>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</si>
  <si>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</si>
  <si>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</si>
  <si>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</si>
  <si>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</si>
  <si>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</si>
  <si>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</si>
  <si>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</si>
  <si>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</si>
  <si>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</si>
  <si>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</si>
  <si>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</si>
  <si>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</si>
  <si>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</si>
  <si>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</si>
  <si>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</si>
  <si>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</si>
  <si>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</si>
  <si>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</si>
  <si>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</si>
  <si>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</si>
  <si>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</si>
  <si>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</si>
  <si>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</si>
  <si>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</si>
  <si>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</si>
  <si>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</si>
  <si>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</si>
  <si>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</si>
  <si>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</si>
  <si>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</si>
  <si>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</si>
  <si>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</si>
  <si>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</si>
  <si>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</si>
  <si>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</si>
  <si>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</si>
  <si>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</si>
  <si>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</si>
  <si>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</si>
  <si>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</si>
  <si>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</si>
  <si>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</si>
  <si>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</si>
  <si>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</si>
  <si>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</si>
  <si>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</si>
  <si>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</si>
  <si>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</si>
  <si>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</si>
  <si>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</si>
  <si>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</si>
  <si>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</si>
  <si>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</si>
  <si>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</si>
  <si>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</si>
  <si>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</si>
  <si>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</si>
  <si>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</si>
  <si>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</si>
  <si>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</si>
  <si>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</si>
  <si>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</si>
  <si>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</si>
  <si>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</si>
  <si>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</si>
  <si>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</si>
  <si>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</si>
  <si>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</si>
  <si>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</si>
  <si>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</si>
  <si>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</si>
  <si>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</si>
  <si>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</si>
  <si>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</si>
  <si>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</si>
  <si>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</si>
  <si>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</si>
  <si>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</si>
  <si>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</si>
  <si>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</si>
  <si>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</si>
  <si>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</si>
  <si>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</si>
  <si>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</si>
  <si>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</si>
  <si>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</si>
  <si>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</si>
  <si>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</si>
  <si>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</si>
  <si>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</si>
  <si>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</si>
  <si>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</si>
  <si>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</si>
  <si>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</si>
  <si>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</si>
  <si>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</si>
  <si>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</si>
  <si>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</si>
  <si>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</si>
  <si>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</si>
  <si>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</si>
  <si>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</si>
  <si>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</si>
  <si>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</si>
  <si>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</si>
  <si>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</si>
  <si>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</si>
  <si>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</si>
  <si>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</si>
  <si>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</si>
  <si>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</si>
  <si>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</si>
  <si>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</si>
  <si>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</si>
  <si>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</si>
  <si>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</si>
  <si>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</si>
  <si>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</si>
  <si>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</si>
  <si>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</si>
  <si>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</si>
  <si>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</si>
  <si>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</si>
  <si>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</si>
  <si>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</si>
  <si>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</si>
  <si>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</si>
  <si>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</si>
  <si>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</si>
  <si>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</si>
  <si>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</si>
  <si>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</si>
  <si>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</si>
  <si>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</si>
  <si>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</si>
  <si>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</si>
  <si>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</si>
  <si>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</si>
  <si>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</si>
  <si>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</si>
  <si>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</si>
  <si>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</si>
  <si>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</si>
  <si>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</si>
  <si>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</si>
  <si>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</si>
  <si>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</si>
  <si>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</si>
  <si>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</si>
  <si>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</si>
  <si>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</si>
  <si>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</si>
  <si>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</si>
  <si>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</si>
  <si>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</si>
  <si>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</si>
  <si>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</si>
  <si>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</si>
  <si>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</si>
  <si>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</si>
  <si>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</si>
  <si>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</si>
  <si>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</si>
  <si>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</si>
  <si>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</si>
  <si>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</si>
  <si>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</si>
  <si>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</si>
  <si>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</si>
  <si>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</si>
  <si>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</si>
  <si>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</si>
  <si>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</si>
  <si>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</si>
  <si>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</si>
  <si>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</si>
  <si>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</si>
  <si>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</si>
  <si>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</si>
  <si>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</si>
  <si>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</si>
  <si>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</si>
  <si>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</si>
  <si>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</si>
  <si>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</si>
  <si>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</si>
  <si>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</si>
  <si>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</si>
  <si>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</si>
  <si>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</si>
  <si>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</si>
  <si>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</si>
  <si>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</si>
  <si>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</si>
  <si>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</si>
  <si>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</si>
  <si>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</si>
  <si>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</si>
  <si>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</si>
  <si>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</si>
  <si>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</si>
  <si>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</si>
  <si>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</si>
  <si>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</si>
  <si>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</si>
  <si>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</si>
  <si>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</si>
  <si>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</si>
  <si>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</si>
  <si>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</si>
  <si>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</si>
  <si>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</si>
  <si>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</si>
  <si>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</si>
  <si>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</si>
  <si>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</si>
  <si>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</si>
  <si>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</si>
  <si>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</si>
  <si>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</si>
  <si>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</si>
  <si>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</si>
  <si>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</si>
  <si>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</si>
  <si>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</si>
  <si>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</si>
  <si>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</si>
  <si>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</si>
  <si>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</si>
  <si>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</si>
  <si>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</si>
  <si>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</si>
  <si>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</si>
  <si>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</si>
  <si>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</si>
  <si>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</si>
  <si>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</si>
  <si>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</si>
  <si>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</si>
  <si>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</si>
  <si>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</si>
  <si>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</si>
  <si>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</si>
  <si>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</si>
  <si>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</si>
  <si>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</si>
  <si>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</si>
  <si>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</si>
  <si>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</si>
  <si>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</si>
  <si>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</si>
  <si>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</si>
  <si>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</si>
  <si>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</si>
  <si>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</si>
  <si>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</si>
  <si>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</si>
  <si>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</si>
  <si>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</si>
  <si>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</si>
  <si>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</si>
  <si>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</si>
  <si>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</si>
  <si>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</si>
  <si>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</si>
  <si>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</si>
  <si>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</si>
  <si>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</si>
  <si>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</si>
  <si>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</si>
  <si>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</si>
  <si>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</si>
  <si>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</si>
  <si>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</si>
  <si>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</si>
  <si>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</si>
  <si>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</si>
  <si>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</si>
  <si>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</si>
  <si>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</si>
  <si>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</si>
  <si>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</si>
  <si>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</si>
  <si>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</si>
  <si>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</si>
  <si>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</si>
  <si>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</si>
  <si>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</si>
  <si>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</si>
  <si>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</si>
  <si>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</si>
  <si>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</si>
  <si>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</si>
  <si>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</si>
  <si>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</si>
  <si>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</si>
  <si>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</si>
  <si>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</si>
  <si>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</si>
  <si>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</si>
  <si>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</si>
  <si>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</si>
  <si>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</si>
  <si>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</si>
  <si>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</si>
  <si>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</si>
  <si>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</si>
  <si>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</si>
  <si>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</si>
  <si>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</si>
  <si>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</si>
  <si>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</si>
  <si>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</si>
  <si>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</si>
  <si>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</si>
  <si>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</si>
  <si>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</si>
  <si>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</si>
  <si>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</si>
  <si>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</si>
  <si>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</si>
  <si>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</si>
  <si>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</si>
  <si>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</si>
  <si>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</si>
  <si>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</si>
  <si>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</si>
  <si>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</si>
  <si>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</si>
  <si>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</si>
  <si>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</si>
  <si>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</si>
  <si>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</si>
  <si>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</si>
  <si>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</si>
  <si>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</si>
  <si>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</si>
  <si>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</si>
  <si>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</si>
  <si>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</si>
  <si>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</si>
  <si>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</si>
  <si>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</si>
  <si>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</si>
  <si>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</si>
  <si>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</si>
  <si>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</si>
  <si>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</si>
  <si>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</si>
  <si>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</si>
  <si>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</si>
  <si>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</si>
  <si>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</si>
  <si>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</si>
  <si>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</si>
  <si>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</si>
  <si>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</si>
  <si>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</si>
  <si>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</si>
  <si>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</si>
  <si>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</si>
  <si>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</si>
  <si>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</si>
  <si>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</si>
  <si>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</si>
  <si>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</si>
  <si>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</si>
  <si>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</si>
  <si>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</si>
  <si>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</si>
  <si>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</si>
  <si>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</si>
  <si>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</si>
  <si>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</si>
  <si>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</si>
  <si>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</si>
  <si>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</si>
  <si>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</si>
  <si>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</si>
  <si>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</si>
  <si>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</si>
  <si>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</si>
  <si>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</si>
  <si>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</si>
  <si>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</si>
  <si>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</si>
  <si>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</si>
  <si>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</si>
  <si>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</si>
  <si>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</si>
  <si>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</si>
  <si>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</si>
  <si>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</si>
  <si>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</si>
  <si>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</si>
  <si>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</si>
  <si>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</si>
  <si>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</si>
  <si>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</si>
  <si>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</si>
  <si>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</si>
  <si>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</si>
  <si>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</si>
  <si>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</si>
  <si>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</si>
  <si>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</si>
  <si>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</si>
  <si>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</si>
  <si>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</si>
  <si>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</si>
  <si>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</si>
  <si>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</si>
  <si>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</si>
  <si>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</si>
  <si>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</si>
  <si>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</si>
  <si>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</si>
  <si>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</si>
  <si>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</si>
  <si>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</si>
  <si>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</si>
  <si>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</si>
  <si>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</si>
  <si>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</si>
  <si>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</si>
  <si>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</si>
  <si>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</si>
  <si>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</si>
  <si>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</si>
  <si>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</si>
  <si>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</si>
  <si>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</si>
  <si>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</si>
  <si>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</si>
  <si>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</si>
  <si>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</si>
  <si>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</si>
  <si>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</si>
  <si>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</si>
  <si>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</si>
  <si>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</si>
  <si>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</si>
  <si>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</si>
  <si>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</si>
  <si>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</si>
  <si>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</si>
  <si>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</si>
  <si>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</si>
  <si>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</si>
  <si>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</si>
  <si>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</si>
  <si>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</si>
  <si>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</si>
  <si>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</si>
  <si>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</si>
  <si>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</si>
  <si>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</si>
  <si>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</si>
  <si>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</si>
  <si>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</si>
  <si>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</si>
  <si>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</si>
  <si>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</si>
  <si>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</si>
  <si>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</si>
  <si>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</si>
  <si>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</si>
  <si>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</si>
  <si>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</si>
  <si>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</si>
  <si>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</si>
  <si>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</si>
  <si>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</si>
  <si>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</si>
  <si>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</si>
  <si>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</si>
  <si>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</si>
  <si>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</si>
  <si>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</si>
  <si>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</si>
  <si>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</si>
  <si>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</si>
  <si>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</si>
  <si>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</si>
  <si>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</si>
  <si>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</si>
  <si>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</si>
  <si>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</si>
  <si>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</si>
  <si>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</si>
  <si>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</si>
  <si>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</si>
  <si>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</si>
  <si>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</si>
  <si>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</si>
  <si>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</si>
  <si>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</si>
  <si>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</si>
  <si>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</si>
  <si>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</si>
  <si>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</si>
  <si>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</si>
  <si>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</si>
  <si>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</si>
  <si>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</si>
  <si>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</si>
  <si>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</si>
  <si>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</si>
  <si>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</si>
  <si>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</si>
  <si>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</si>
  <si>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</si>
  <si>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</si>
  <si>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</si>
  <si>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</si>
  <si>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</si>
  <si>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</si>
  <si>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</si>
  <si>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</si>
  <si>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</si>
  <si>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</si>
  <si>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</si>
  <si>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</si>
  <si>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</si>
  <si>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</si>
  <si>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</si>
  <si>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</si>
  <si>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</si>
  <si>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</si>
  <si>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</si>
  <si>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</si>
  <si>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</si>
  <si>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</si>
  <si>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</si>
  <si>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</si>
  <si>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</si>
  <si>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</si>
  <si>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</si>
  <si>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</si>
  <si>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</si>
  <si>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</si>
  <si>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</si>
  <si>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</si>
  <si>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</si>
  <si>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</si>
  <si>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</si>
  <si>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</si>
  <si>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</si>
  <si>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</si>
  <si>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</si>
  <si>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</si>
  <si>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</si>
  <si>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</si>
  <si>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</si>
  <si>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</si>
  <si>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</si>
  <si>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</si>
  <si>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</si>
  <si>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</si>
  <si>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</si>
  <si>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</si>
  <si>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</si>
  <si>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</si>
  <si>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</si>
  <si>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</si>
  <si>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</si>
  <si>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</si>
  <si>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</si>
  <si>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</si>
  <si>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</si>
  <si>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</si>
  <si>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</si>
  <si>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</si>
  <si>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</si>
  <si>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</si>
  <si>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</si>
  <si>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</si>
  <si>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</si>
  <si>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</si>
  <si>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</si>
  <si>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</si>
  <si>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</si>
  <si>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</si>
  <si>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</si>
  <si>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</si>
  <si>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</si>
  <si>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</si>
  <si>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</si>
  <si>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</si>
  <si>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</si>
  <si>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</si>
  <si>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</si>
  <si>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</si>
  <si>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</si>
  <si>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</si>
  <si>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</si>
  <si>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</si>
  <si>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</si>
  <si>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</si>
  <si>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</si>
  <si>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</si>
  <si>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</si>
  <si>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</si>
  <si>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</si>
  <si>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</si>
  <si>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</si>
  <si>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</si>
  <si>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</si>
  <si>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</si>
  <si>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</si>
  <si>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</si>
  <si>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</si>
  <si>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</si>
  <si>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</si>
  <si>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</si>
  <si>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</si>
  <si>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</si>
  <si>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</si>
  <si>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</si>
  <si>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</si>
  <si>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</si>
  <si>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</si>
  <si>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</si>
  <si>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</si>
  <si>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</si>
  <si>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</si>
  <si>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</si>
  <si>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</si>
  <si>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</si>
  <si>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</si>
  <si>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</si>
  <si>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</si>
  <si>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</si>
  <si>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</si>
  <si>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</si>
  <si>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</si>
  <si>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</si>
  <si>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</si>
  <si>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</si>
  <si>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</si>
  <si>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</si>
  <si>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</si>
  <si>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</si>
  <si>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</si>
  <si>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</si>
  <si>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</si>
  <si>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</si>
  <si>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</si>
  <si>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</si>
  <si>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</si>
  <si>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</si>
  <si>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</si>
  <si>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</si>
  <si>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</si>
  <si>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</si>
  <si>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</si>
  <si>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</si>
  <si>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</si>
  <si>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</si>
  <si>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</si>
  <si>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</si>
  <si>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</si>
  <si>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</si>
  <si>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</si>
  <si>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</si>
  <si>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</si>
  <si>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</si>
  <si>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</si>
  <si>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</si>
  <si>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</si>
  <si>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</si>
  <si>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</si>
  <si>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</si>
  <si>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</si>
  <si>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</si>
  <si>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</si>
  <si>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</si>
  <si>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</si>
  <si>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</si>
  <si>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</si>
  <si>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</si>
  <si>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</si>
  <si>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</si>
  <si>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</si>
  <si>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</si>
  <si>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</si>
  <si>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</si>
  <si>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</si>
  <si>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</si>
  <si>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</si>
  <si>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</si>
  <si>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</si>
  <si>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</si>
  <si>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</si>
  <si>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</si>
  <si>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</si>
  <si>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</si>
  <si>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</si>
  <si>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</si>
  <si>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</si>
  <si>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</si>
  <si>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</si>
  <si>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</si>
  <si>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</si>
  <si>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</si>
  <si>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</si>
  <si>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</si>
  <si>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</si>
  <si>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</si>
  <si>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</si>
  <si>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</si>
  <si>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</si>
  <si>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</si>
  <si>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</si>
  <si>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</si>
  <si>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</si>
  <si>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</si>
  <si>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</si>
  <si>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</si>
  <si>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</si>
  <si>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</si>
  <si>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</si>
  <si>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</si>
  <si>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</si>
  <si>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</si>
  <si>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</si>
  <si>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</si>
  <si>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</si>
  <si>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</si>
  <si>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</si>
  <si>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</si>
  <si>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</si>
  <si>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</si>
  <si>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</si>
  <si>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</si>
  <si>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</si>
  <si>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</si>
  <si>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</si>
  <si>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</si>
  <si>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</si>
  <si>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</si>
  <si>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</si>
  <si>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</si>
  <si>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</si>
  <si>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</si>
  <si>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</si>
  <si>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</si>
  <si>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</si>
  <si>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</si>
  <si>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</si>
  <si>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</si>
  <si>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</si>
  <si>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</si>
  <si>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</si>
  <si>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</si>
  <si>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</si>
  <si>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</si>
  <si>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</si>
  <si>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</si>
  <si>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</si>
  <si>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</si>
  <si>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</si>
  <si>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</si>
  <si>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</si>
  <si>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</si>
  <si>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</si>
  <si>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</si>
  <si>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</si>
  <si>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</si>
  <si>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</si>
  <si>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</si>
  <si>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</si>
  <si>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</si>
  <si>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</si>
  <si>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</si>
  <si>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</si>
  <si>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</si>
  <si>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</si>
  <si>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</si>
  <si>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</si>
  <si>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</si>
  <si>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Total Sales </t>
  </si>
  <si>
    <t xml:space="preserve">Average of Sales </t>
  </si>
  <si>
    <t xml:space="preserve">Serial Number </t>
  </si>
  <si>
    <t>Count of Serial Number</t>
  </si>
  <si>
    <t>Average of Rating</t>
  </si>
  <si>
    <t xml:space="preserve">Total sales </t>
  </si>
  <si>
    <t xml:space="preserve">avarage sales </t>
  </si>
  <si>
    <t xml:space="preserve">count of serial numbers </t>
  </si>
  <si>
    <t xml:space="preserve">Avarage rating </t>
  </si>
  <si>
    <t xml:space="preserve">KPI'S Requrements </t>
  </si>
  <si>
    <t>Row Labels</t>
  </si>
  <si>
    <t>Sum of Sales</t>
  </si>
  <si>
    <t xml:space="preserve">total sales by fat content </t>
  </si>
  <si>
    <t>Column Labels</t>
  </si>
  <si>
    <t>Grand Total</t>
  </si>
  <si>
    <t xml:space="preserve">Total sales by Item Type </t>
  </si>
  <si>
    <t>Total sales By item type</t>
  </si>
  <si>
    <t xml:space="preserve">Outlet Estublishment </t>
  </si>
  <si>
    <t xml:space="preserve">Total Sales by outlet size </t>
  </si>
  <si>
    <t xml:space="preserve">Total Sales by type </t>
  </si>
  <si>
    <t>Average of Sales</t>
  </si>
  <si>
    <t xml:space="preserve">the matrix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</si>
</sst>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164"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0" xfId="0" applyBorder="1" applyAlignment="1">
      <alignment horizontal="center" vertical="center"/>
    </xf>
    <xf numFmtId="0" fontId="0" fillId="0" borderId="13" xfId="0" applyBorder="1" applyAlignment="1">
      <alignment horizontal="center" vertical="center"/>
    </xf>
    <xf numFmtId="165" fontId="0" fillId="0" borderId="10" xfId="0" applyNumberFormat="1" applyBorder="1" applyAlignment="1">
      <alignment horizontal="center" vertical="center"/>
    </xf>
    <xf numFmtId="166" fontId="0" fillId="0" borderId="13" xfId="0" applyNumberFormat="1"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23" xfId="0" applyBorder="1"/>
    <xf numFmtId="0" fontId="0" fillId="0" borderId="25" xfId="0" applyBorder="1"/>
    <xf numFmtId="0" fontId="0" fillId="0" borderId="30" xfId="0" applyBorder="1"/>
    <xf numFmtId="0" fontId="0" fillId="0" borderId="29" xfId="0" applyBorder="1"/>
    <xf numFmtId="0" fontId="0" fillId="0" borderId="24" xfId="0" applyBorder="1"/>
    <xf numFmtId="0" fontId="0" fillId="0" borderId="11" xfId="0" pivotButton="1" applyBorder="1" applyAlignment="1">
      <alignment horizontal="center" vertical="center"/>
    </xf>
    <xf numFmtId="0" fontId="0" fillId="0" borderId="11" xfId="0" applyBorder="1" applyAlignment="1">
      <alignment horizontal="center" vertical="center"/>
    </xf>
    <xf numFmtId="0" fontId="0" fillId="0" borderId="18" xfId="0" applyBorder="1"/>
    <xf numFmtId="0" fontId="0" fillId="0" borderId="19" xfId="0" applyBorder="1"/>
    <xf numFmtId="0" fontId="0" fillId="0" borderId="29" xfId="0" applyBorder="1" applyAlignment="1">
      <alignment horizontal="center" vertical="center"/>
    </xf>
    <xf numFmtId="0" fontId="0" fillId="0" borderId="23" xfId="0" applyBorder="1" applyAlignment="1">
      <alignment horizontal="center" vertical="center"/>
    </xf>
    <xf numFmtId="167" fontId="0" fillId="0" borderId="17" xfId="0" applyNumberFormat="1" applyBorder="1" applyAlignment="1">
      <alignment horizontal="center" vertical="center"/>
    </xf>
    <xf numFmtId="167" fontId="0" fillId="0" borderId="18" xfId="0" applyNumberFormat="1" applyBorder="1" applyAlignment="1">
      <alignment horizontal="center" vertical="center"/>
    </xf>
    <xf numFmtId="167" fontId="0" fillId="0" borderId="19" xfId="0" applyNumberFormat="1" applyBorder="1" applyAlignment="1">
      <alignment horizontal="center" vertical="center"/>
    </xf>
    <xf numFmtId="167" fontId="0" fillId="0" borderId="29" xfId="0" applyNumberFormat="1" applyBorder="1" applyAlignment="1">
      <alignment horizontal="center" vertical="center"/>
    </xf>
    <xf numFmtId="167" fontId="0" fillId="0" borderId="30" xfId="0" applyNumberFormat="1" applyBorder="1" applyAlignment="1">
      <alignment horizontal="center" vertical="center"/>
    </xf>
    <xf numFmtId="167" fontId="0" fillId="0" borderId="23" xfId="0" applyNumberFormat="1" applyBorder="1" applyAlignment="1">
      <alignment horizontal="center" vertical="center"/>
    </xf>
    <xf numFmtId="167" fontId="0" fillId="0" borderId="24" xfId="0" applyNumberFormat="1" applyBorder="1" applyAlignment="1">
      <alignment horizontal="center" vertical="center"/>
    </xf>
    <xf numFmtId="167" fontId="0" fillId="0" borderId="25" xfId="0" applyNumberFormat="1" applyBorder="1" applyAlignment="1">
      <alignment horizontal="center" vertical="center"/>
    </xf>
    <xf numFmtId="167" fontId="0" fillId="0" borderId="31" xfId="0" applyNumberFormat="1" applyBorder="1" applyAlignment="1">
      <alignment horizontal="center" vertical="center"/>
    </xf>
    <xf numFmtId="167" fontId="0" fillId="0" borderId="32" xfId="0" applyNumberFormat="1" applyBorder="1" applyAlignment="1">
      <alignment horizontal="center" vertical="center"/>
    </xf>
    <xf numFmtId="0" fontId="0" fillId="0" borderId="33" xfId="0" applyBorder="1" applyAlignment="1">
      <alignment horizontal="center" vertical="center"/>
    </xf>
    <xf numFmtId="167" fontId="0" fillId="0" borderId="33" xfId="0" applyNumberFormat="1" applyBorder="1" applyAlignment="1">
      <alignment horizontal="center" vertical="center"/>
    </xf>
    <xf numFmtId="0" fontId="0" fillId="0" borderId="26" xfId="0" pivotButton="1" applyBorder="1" applyAlignment="1">
      <alignment horizontal="center" vertical="center"/>
    </xf>
    <xf numFmtId="0" fontId="16" fillId="33" borderId="17" xfId="0" applyFont="1" applyFill="1" applyBorder="1" applyAlignment="1">
      <alignment horizontal="center"/>
    </xf>
    <xf numFmtId="0" fontId="16" fillId="33" borderId="18" xfId="0" applyFont="1" applyFill="1" applyBorder="1" applyAlignment="1">
      <alignment horizontal="center"/>
    </xf>
    <xf numFmtId="0" fontId="16" fillId="33" borderId="19" xfId="0" applyFont="1" applyFill="1" applyBorder="1" applyAlignment="1">
      <alignment horizontal="center"/>
    </xf>
    <xf numFmtId="0" fontId="18" fillId="33" borderId="17" xfId="0" applyFont="1" applyFill="1" applyBorder="1" applyAlignment="1">
      <alignment horizontal="center"/>
    </xf>
    <xf numFmtId="0" fontId="0" fillId="33" borderId="18"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0" fillId="33" borderId="22" xfId="0" applyFill="1" applyBorder="1" applyAlignment="1">
      <alignment horizontal="center"/>
    </xf>
    <xf numFmtId="0" fontId="0" fillId="0" borderId="17" xfId="0" applyBorder="1"/>
    <xf numFmtId="0" fontId="0" fillId="0" borderId="26" xfId="0" applyNumberFormat="1" applyBorder="1" applyAlignment="1">
      <alignment horizontal="center" vertical="center"/>
    </xf>
    <xf numFmtId="0" fontId="0" fillId="0" borderId="27" xfId="0" applyNumberFormat="1" applyBorder="1" applyAlignment="1">
      <alignment horizontal="center" vertical="center"/>
    </xf>
    <xf numFmtId="0" fontId="0" fillId="0" borderId="28" xfId="0" applyNumberFormat="1" applyBorder="1" applyAlignment="1">
      <alignment horizontal="center" vertical="center"/>
    </xf>
    <xf numFmtId="0" fontId="0" fillId="0" borderId="0" xfId="0" applyBorder="1"/>
    <xf numFmtId="167" fontId="0" fillId="0" borderId="0" xfId="0" applyNumberFormat="1" applyBorder="1" applyAlignment="1">
      <alignment horizontal="center" vertical="center"/>
    </xf>
    <xf numFmtId="165" fontId="0" fillId="0" borderId="31" xfId="0" applyNumberFormat="1" applyBorder="1" applyAlignment="1">
      <alignment horizontal="center" vertical="center"/>
    </xf>
    <xf numFmtId="165" fontId="0" fillId="0" borderId="33" xfId="0" applyNumberFormat="1" applyBorder="1" applyAlignment="1">
      <alignment horizontal="center" vertical="center"/>
    </xf>
    <xf numFmtId="165" fontId="0" fillId="0" borderId="32" xfId="0" applyNumberFormat="1" applyBorder="1" applyAlignment="1">
      <alignment horizontal="center" vertical="center"/>
    </xf>
    <xf numFmtId="1" fontId="0" fillId="0" borderId="31" xfId="0" applyNumberFormat="1" applyBorder="1" applyAlignment="1">
      <alignment horizontal="center" vertical="center"/>
    </xf>
    <xf numFmtId="1" fontId="0" fillId="0" borderId="33" xfId="0" applyNumberFormat="1" applyBorder="1" applyAlignment="1">
      <alignment horizontal="center" vertical="center"/>
    </xf>
    <xf numFmtId="1" fontId="0" fillId="0" borderId="32" xfId="0" applyNumberForma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6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 pivot="0" table="0" count="10" xr9:uid="{2C64791A-A4A4-4D97-ABAA-DBB705270543}">
      <tableStyleElement type="wholeTable" dxfId="592"/>
      <tableStyleElement type="headerRow" dxfId="591"/>
    </tableStyle>
  </tableStyles>
  <colors>
    <mruColors>
      <color rgb="FFFFD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10" Type="http://schemas.openxmlformats.org/officeDocument/2006/relationships/pivotCacheDefinition" Target="pivotCache/pivotCacheDefinition7.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!total sales by fat content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2683806636546625E-2"/>
              <c:y val="3.1746031746031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66409452655781"/>
                  <c:h val="0.19817460317460317"/>
                </c:manualLayout>
              </c15:layout>
            </c:ext>
          </c:extLst>
        </c:dLbl>
      </c:pivotFmt>
      <c:pivotFmt>
        <c:idx val="2"/>
        <c:spPr>
          <a:solidFill>
            <a:schemeClr val="accent1"/>
          </a:solidFill>
          <a:ln w="19050">
            <a:solidFill>
              <a:schemeClr val="lt1"/>
            </a:solidFill>
          </a:ln>
          <a:effectLst/>
        </c:spPr>
        <c:dLbl>
          <c:idx val="0"/>
          <c:layout>
            <c:manualLayout>
              <c:x val="1.8170747261480186E-2"/>
              <c:y val="-0.206349206349206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919769831887011"/>
                  <c:h val="0.19817460317460317"/>
                </c:manualLayout>
              </c15:layout>
            </c:ext>
          </c:extLst>
        </c:dLbl>
      </c:pivotFmt>
    </c:pivotFmts>
    <c:plotArea>
      <c:layout/>
      <c:doughnutChart>
        <c:varyColors val="1"/>
        <c:ser>
          <c:idx val="0"/>
          <c:order val="0"/>
          <c:tx>
            <c:strRef>
              <c:f>'Pivot tables '!$B$12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D4-4229-BAEB-DE79CCA89A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D4-4229-BAEB-DE79CCA89ABC}"/>
              </c:ext>
            </c:extLst>
          </c:dPt>
          <c:dLbls>
            <c:dLbl>
              <c:idx val="0"/>
              <c:layout>
                <c:manualLayout>
                  <c:x val="7.2683806636546625E-2"/>
                  <c:y val="3.1746031746031821E-2"/>
                </c:manualLayout>
              </c:layout>
              <c:showLegendKey val="0"/>
              <c:showVal val="1"/>
              <c:showCatName val="0"/>
              <c:showSerName val="0"/>
              <c:showPercent val="0"/>
              <c:showBubbleSize val="0"/>
              <c:extLst>
                <c:ext xmlns:c15="http://schemas.microsoft.com/office/drawing/2012/chart" uri="{CE6537A1-D6FC-4f65-9D91-7224C49458BB}">
                  <c15:layout>
                    <c:manualLayout>
                      <c:w val="0.25766409452655781"/>
                      <c:h val="0.19817460317460317"/>
                    </c:manualLayout>
                  </c15:layout>
                </c:ext>
                <c:ext xmlns:c16="http://schemas.microsoft.com/office/drawing/2014/chart" uri="{C3380CC4-5D6E-409C-BE32-E72D297353CC}">
                  <c16:uniqueId val="{00000001-A1D4-4229-BAEB-DE79CCA89ABC}"/>
                </c:ext>
              </c:extLst>
            </c:dLbl>
            <c:dLbl>
              <c:idx val="1"/>
              <c:layout>
                <c:manualLayout>
                  <c:x val="1.8170747261480186E-2"/>
                  <c:y val="-0.20634920634920634"/>
                </c:manualLayout>
              </c:layout>
              <c:showLegendKey val="0"/>
              <c:showVal val="1"/>
              <c:showCatName val="0"/>
              <c:showSerName val="0"/>
              <c:showPercent val="0"/>
              <c:showBubbleSize val="0"/>
              <c:extLst>
                <c:ext xmlns:c15="http://schemas.microsoft.com/office/drawing/2012/chart" uri="{CE6537A1-D6FC-4f65-9D91-7224C49458BB}">
                  <c15:layout>
                    <c:manualLayout>
                      <c:w val="0.29919769831887011"/>
                      <c:h val="0.19817460317460317"/>
                    </c:manualLayout>
                  </c15:layout>
                </c:ext>
                <c:ext xmlns:c16="http://schemas.microsoft.com/office/drawing/2014/chart" uri="{C3380CC4-5D6E-409C-BE32-E72D297353CC}">
                  <c16:uniqueId val="{00000003-A1D4-4229-BAEB-DE79CCA89A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'!$A$13:$A$14</c:f>
              <c:strCache>
                <c:ptCount val="2"/>
                <c:pt idx="0">
                  <c:v>Low Fat</c:v>
                </c:pt>
                <c:pt idx="1">
                  <c:v>Regular</c:v>
                </c:pt>
              </c:strCache>
            </c:strRef>
          </c:cat>
          <c:val>
            <c:numRef>
              <c:f>'Pivot tables '!$B$13:$B$14</c:f>
              <c:numCache>
                <c:formatCode>0.0,"k"</c:formatCode>
                <c:ptCount val="2"/>
                <c:pt idx="0">
                  <c:v>776319.68839999998</c:v>
                </c:pt>
                <c:pt idx="1">
                  <c:v>425361.80440000002</c:v>
                </c:pt>
              </c:numCache>
            </c:numRef>
          </c:val>
          <c:extLst>
            <c:ext xmlns:c16="http://schemas.microsoft.com/office/drawing/2014/chart" uri="{C3380CC4-5D6E-409C-BE32-E72D297353CC}">
              <c16:uniqueId val="{00000000-5067-4B94-9FA4-B6B6A082439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'!$B$24:$B$25</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'!$A$26:$A$28</c:f>
              <c:strCache>
                <c:ptCount val="3"/>
                <c:pt idx="0">
                  <c:v>Tier 1</c:v>
                </c:pt>
                <c:pt idx="1">
                  <c:v>Tier 2</c:v>
                </c:pt>
                <c:pt idx="2">
                  <c:v>Tier 3</c:v>
                </c:pt>
              </c:strCache>
            </c:strRef>
          </c:cat>
          <c:val>
            <c:numRef>
              <c:f>'Pivot tables '!$B$26:$B$28</c:f>
              <c:numCache>
                <c:formatCode>0.0,"k"</c:formatCode>
                <c:ptCount val="3"/>
                <c:pt idx="0">
                  <c:v>215047.91260000001</c:v>
                </c:pt>
                <c:pt idx="1">
                  <c:v>254464.7794</c:v>
                </c:pt>
                <c:pt idx="2">
                  <c:v>306806.9964</c:v>
                </c:pt>
              </c:numCache>
            </c:numRef>
          </c:val>
          <c:extLst>
            <c:ext xmlns:c16="http://schemas.microsoft.com/office/drawing/2014/chart" uri="{C3380CC4-5D6E-409C-BE32-E72D297353CC}">
              <c16:uniqueId val="{00000000-E1D4-461E-86CE-1AC5D776891D}"/>
            </c:ext>
          </c:extLst>
        </c:ser>
        <c:ser>
          <c:idx val="1"/>
          <c:order val="1"/>
          <c:tx>
            <c:strRef>
              <c:f>'Pivot tables '!$C$24:$C$25</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'!$A$26:$A$28</c:f>
              <c:strCache>
                <c:ptCount val="3"/>
                <c:pt idx="0">
                  <c:v>Tier 1</c:v>
                </c:pt>
                <c:pt idx="1">
                  <c:v>Tier 2</c:v>
                </c:pt>
                <c:pt idx="2">
                  <c:v>Tier 3</c:v>
                </c:pt>
              </c:strCache>
            </c:strRef>
          </c:cat>
          <c:val>
            <c:numRef>
              <c:f>'Pivot tables '!$C$26:$C$28</c:f>
              <c:numCache>
                <c:formatCode>0.0,"k"</c:formatCode>
                <c:ptCount val="3"/>
                <c:pt idx="0">
                  <c:v>121349.89939999999</c:v>
                </c:pt>
                <c:pt idx="1">
                  <c:v>138685.8682</c:v>
                </c:pt>
                <c:pt idx="2">
                  <c:v>165326.0368</c:v>
                </c:pt>
              </c:numCache>
            </c:numRef>
          </c:val>
          <c:extLst>
            <c:ext xmlns:c16="http://schemas.microsoft.com/office/drawing/2014/chart" uri="{C3380CC4-5D6E-409C-BE32-E72D297353CC}">
              <c16:uniqueId val="{00000001-E1D4-461E-86CE-1AC5D776891D}"/>
            </c:ext>
          </c:extLst>
        </c:ser>
        <c:dLbls>
          <c:dLblPos val="outEnd"/>
          <c:showLegendKey val="0"/>
          <c:showVal val="1"/>
          <c:showCatName val="0"/>
          <c:showSerName val="0"/>
          <c:showPercent val="0"/>
          <c:showBubbleSize val="0"/>
        </c:dLbls>
        <c:gapWidth val="182"/>
        <c:axId val="1429427664"/>
        <c:axId val="1429432528"/>
      </c:barChart>
      <c:catAx>
        <c:axId val="1429427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432528"/>
        <c:crosses val="autoZero"/>
        <c:auto val="1"/>
        <c:lblAlgn val="ctr"/>
        <c:lblOffset val="100"/>
        <c:noMultiLvlLbl val="0"/>
      </c:catAx>
      <c:valAx>
        <c:axId val="1429432528"/>
        <c:scaling>
          <c:orientation val="minMax"/>
        </c:scaling>
        <c:delete val="1"/>
        <c:axPos val="b"/>
        <c:numFmt formatCode="0.0,&quot;k&quot;" sourceLinked="1"/>
        <c:majorTickMark val="out"/>
        <c:minorTickMark val="none"/>
        <c:tickLblPos val="nextTo"/>
        <c:crossAx val="1429427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'!$B$35</c:f>
              <c:strCache>
                <c:ptCount val="1"/>
                <c:pt idx="0">
                  <c:v>Total</c:v>
                </c:pt>
              </c:strCache>
            </c:strRef>
          </c:tx>
          <c:spPr>
            <a:solidFill>
              <a:schemeClr val="accent1"/>
            </a:solidFill>
            <a:ln>
              <a:noFill/>
            </a:ln>
            <a:effectLst/>
          </c:spPr>
          <c:invertIfNegative val="0"/>
          <c:cat>
            <c:strRef>
              <c:f>'Pivot tables '!$A$36:$A$51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 '!$B$36:$B$51</c:f>
              <c:numCache>
                <c:formatCode>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CC3A-4323-8F9E-456D0E506E81}"/>
            </c:ext>
          </c:extLst>
        </c:ser>
        <c:dLbls>
          <c:showLegendKey val="0"/>
          <c:showVal val="0"/>
          <c:showCatName val="0"/>
          <c:showSerName val="0"/>
          <c:showPercent val="0"/>
          <c:showBubbleSize val="0"/>
        </c:dLbls>
        <c:gapWidth val="182"/>
        <c:axId val="2100074192"/>
        <c:axId val="2100070832"/>
      </c:barChart>
      <c:catAx>
        <c:axId val="210007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070832"/>
        <c:crosses val="autoZero"/>
        <c:auto val="1"/>
        <c:lblAlgn val="ctr"/>
        <c:lblOffset val="100"/>
        <c:noMultiLvlLbl val="0"/>
      </c:catAx>
      <c:valAx>
        <c:axId val="2100070832"/>
        <c:scaling>
          <c:orientation val="minMax"/>
        </c:scaling>
        <c:delete val="1"/>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2100074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!PivotTable4</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'!$B$56</c:f>
              <c:strCache>
                <c:ptCount val="1"/>
                <c:pt idx="0">
                  <c:v>Total</c:v>
                </c:pt>
              </c:strCache>
            </c:strRef>
          </c:tx>
          <c:spPr>
            <a:solidFill>
              <a:schemeClr val="accent1"/>
            </a:solidFill>
            <a:ln>
              <a:noFill/>
            </a:ln>
            <a:effectLst/>
          </c:spPr>
          <c:cat>
            <c:strRef>
              <c:f>'Pivot tables '!$A$57:$A$65</c:f>
              <c:strCache>
                <c:ptCount val="9"/>
                <c:pt idx="0">
                  <c:v>2011</c:v>
                </c:pt>
                <c:pt idx="1">
                  <c:v>2012</c:v>
                </c:pt>
                <c:pt idx="2">
                  <c:v>2014</c:v>
                </c:pt>
                <c:pt idx="3">
                  <c:v>2015</c:v>
                </c:pt>
                <c:pt idx="4">
                  <c:v>2016</c:v>
                </c:pt>
                <c:pt idx="5">
                  <c:v>2017</c:v>
                </c:pt>
                <c:pt idx="6">
                  <c:v>2018</c:v>
                </c:pt>
                <c:pt idx="7">
                  <c:v>2020</c:v>
                </c:pt>
                <c:pt idx="8">
                  <c:v>2022</c:v>
                </c:pt>
              </c:strCache>
            </c:strRef>
          </c:cat>
          <c:val>
            <c:numRef>
              <c:f>'Pivot tables '!$B$57:$B$65</c:f>
              <c:numCache>
                <c:formatCode>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5BD2-4911-B586-5863D2095DDB}"/>
            </c:ext>
          </c:extLst>
        </c:ser>
        <c:dLbls>
          <c:showLegendKey val="0"/>
          <c:showVal val="0"/>
          <c:showCatName val="0"/>
          <c:showSerName val="0"/>
          <c:showPercent val="0"/>
          <c:showBubbleSize val="0"/>
        </c:dLbls>
        <c:axId val="2100072272"/>
        <c:axId val="2100072752"/>
      </c:areaChart>
      <c:catAx>
        <c:axId val="2100072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072752"/>
        <c:crosses val="autoZero"/>
        <c:auto val="1"/>
        <c:lblAlgn val="ctr"/>
        <c:lblOffset val="100"/>
        <c:noMultiLvlLbl val="0"/>
      </c:catAx>
      <c:valAx>
        <c:axId val="2100072752"/>
        <c:scaling>
          <c:orientation val="minMax"/>
        </c:scaling>
        <c:delete val="0"/>
        <c:axPos val="l"/>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07227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!PivotTable1</c:name>
    <c:fmtId val="4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 '!$B$70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tables '!$A$71:$A$73</c:f>
              <c:strCache>
                <c:ptCount val="3"/>
                <c:pt idx="0">
                  <c:v>High</c:v>
                </c:pt>
                <c:pt idx="1">
                  <c:v>Medium</c:v>
                </c:pt>
                <c:pt idx="2">
                  <c:v>Small</c:v>
                </c:pt>
              </c:strCache>
            </c:strRef>
          </c:cat>
          <c:val>
            <c:numRef>
              <c:f>'Pivot tables '!$B$71:$B$73</c:f>
              <c:numCache>
                <c:formatCode>0.0,"k"</c:formatCode>
                <c:ptCount val="3"/>
                <c:pt idx="0">
                  <c:v>248991.58600000001</c:v>
                </c:pt>
                <c:pt idx="1">
                  <c:v>507895.73639999999</c:v>
                </c:pt>
                <c:pt idx="2">
                  <c:v>444794.1704</c:v>
                </c:pt>
              </c:numCache>
            </c:numRef>
          </c:val>
          <c:extLst>
            <c:ext xmlns:c16="http://schemas.microsoft.com/office/drawing/2014/chart" uri="{C3380CC4-5D6E-409C-BE32-E72D297353CC}">
              <c16:uniqueId val="{00000000-CFE1-46A8-8926-B3974EA799B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!PivotTable6</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'!$B$101</c:f>
              <c:strCache>
                <c:ptCount val="1"/>
                <c:pt idx="0">
                  <c:v>Total</c:v>
                </c:pt>
              </c:strCache>
            </c:strRef>
          </c:tx>
          <c:spPr>
            <a:solidFill>
              <a:schemeClr val="accent1"/>
            </a:solidFill>
            <a:ln>
              <a:noFill/>
            </a:ln>
            <a:effectLst/>
          </c:spPr>
          <c:invertIfNegative val="0"/>
          <c:cat>
            <c:strRef>
              <c:f>'Pivot tables '!$A$102:$A$105</c:f>
              <c:strCache>
                <c:ptCount val="4"/>
                <c:pt idx="0">
                  <c:v>Grocery Store</c:v>
                </c:pt>
                <c:pt idx="1">
                  <c:v>Supermarket Type1</c:v>
                </c:pt>
                <c:pt idx="2">
                  <c:v>Supermarket Type2</c:v>
                </c:pt>
                <c:pt idx="3">
                  <c:v>Supermarket Type3</c:v>
                </c:pt>
              </c:strCache>
            </c:strRef>
          </c:cat>
          <c:val>
            <c:numRef>
              <c:f>'Pivot tables '!$B$102:$B$105</c:f>
              <c:numCache>
                <c:formatCode>0.0,"k"</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6BBB-4942-9883-83DA037A5D1B}"/>
            </c:ext>
          </c:extLst>
        </c:ser>
        <c:dLbls>
          <c:showLegendKey val="0"/>
          <c:showVal val="0"/>
          <c:showCatName val="0"/>
          <c:showSerName val="0"/>
          <c:showPercent val="0"/>
          <c:showBubbleSize val="0"/>
        </c:dLbls>
        <c:gapWidth val="182"/>
        <c:axId val="1817236656"/>
        <c:axId val="1817235696"/>
      </c:barChart>
      <c:catAx>
        <c:axId val="1817236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235696"/>
        <c:crosses val="autoZero"/>
        <c:auto val="1"/>
        <c:lblAlgn val="ctr"/>
        <c:lblOffset val="100"/>
        <c:noMultiLvlLbl val="0"/>
      </c:catAx>
      <c:valAx>
        <c:axId val="1817235696"/>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236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'!$B$114</c:f>
              <c:strCache>
                <c:ptCount val="1"/>
                <c:pt idx="0">
                  <c:v>Total</c:v>
                </c:pt>
              </c:strCache>
            </c:strRef>
          </c:tx>
          <c:spPr>
            <a:solidFill>
              <a:schemeClr val="accent1"/>
            </a:solidFill>
            <a:ln>
              <a:noFill/>
            </a:ln>
            <a:effectLst/>
          </c:spPr>
          <c:invertIfNegative val="0"/>
          <c:cat>
            <c:strRef>
              <c:f>'Pivot tables '!$A$115:$A$118</c:f>
              <c:strCache>
                <c:ptCount val="4"/>
                <c:pt idx="0">
                  <c:v>Supermarket Type1</c:v>
                </c:pt>
                <c:pt idx="1">
                  <c:v>Grocery Store</c:v>
                </c:pt>
                <c:pt idx="2">
                  <c:v>Supermarket Type2</c:v>
                </c:pt>
                <c:pt idx="3">
                  <c:v>Supermarket Type3</c:v>
                </c:pt>
              </c:strCache>
            </c:strRef>
          </c:cat>
          <c:val>
            <c:numRef>
              <c:f>'Pivot tables '!$B$115:$B$118</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2-2A86-4155-8FA2-1CBD394CFAC9}"/>
            </c:ext>
          </c:extLst>
        </c:ser>
        <c:dLbls>
          <c:showLegendKey val="0"/>
          <c:showVal val="0"/>
          <c:showCatName val="0"/>
          <c:showSerName val="0"/>
          <c:showPercent val="0"/>
          <c:showBubbleSize val="0"/>
        </c:dLbls>
        <c:gapWidth val="182"/>
        <c:axId val="1766168576"/>
        <c:axId val="1766169056"/>
      </c:barChart>
      <c:catAx>
        <c:axId val="1766168576"/>
        <c:scaling>
          <c:orientation val="minMax"/>
        </c:scaling>
        <c:delete val="1"/>
        <c:axPos val="l"/>
        <c:numFmt formatCode="General" sourceLinked="1"/>
        <c:majorTickMark val="none"/>
        <c:minorTickMark val="none"/>
        <c:tickLblPos val="nextTo"/>
        <c:crossAx val="1766169056"/>
        <c:crosses val="autoZero"/>
        <c:auto val="1"/>
        <c:lblAlgn val="ctr"/>
        <c:lblOffset val="100"/>
        <c:noMultiLvlLbl val="0"/>
      </c:catAx>
      <c:valAx>
        <c:axId val="176616905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76616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'!$B$127</c:f>
              <c:strCache>
                <c:ptCount val="1"/>
                <c:pt idx="0">
                  <c:v>Total</c:v>
                </c:pt>
              </c:strCache>
            </c:strRef>
          </c:tx>
          <c:spPr>
            <a:solidFill>
              <a:schemeClr val="accent1"/>
            </a:solidFill>
            <a:ln>
              <a:noFill/>
            </a:ln>
            <a:effectLst/>
          </c:spPr>
          <c:invertIfNegative val="0"/>
          <c:cat>
            <c:strRef>
              <c:f>'Pivot tables '!$A$128:$A$131</c:f>
              <c:strCache>
                <c:ptCount val="4"/>
                <c:pt idx="0">
                  <c:v>Grocery Store</c:v>
                </c:pt>
                <c:pt idx="1">
                  <c:v>Supermarket Type1</c:v>
                </c:pt>
                <c:pt idx="2">
                  <c:v>Supermarket Type2</c:v>
                </c:pt>
                <c:pt idx="3">
                  <c:v>Supermarket Type3</c:v>
                </c:pt>
              </c:strCache>
            </c:strRef>
          </c:cat>
          <c:val>
            <c:numRef>
              <c:f>'Pivot tables '!$B$128:$B$131</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CA21-4E53-A11C-AB2D0264E4A6}"/>
            </c:ext>
          </c:extLst>
        </c:ser>
        <c:dLbls>
          <c:showLegendKey val="0"/>
          <c:showVal val="0"/>
          <c:showCatName val="0"/>
          <c:showSerName val="0"/>
          <c:showPercent val="0"/>
          <c:showBubbleSize val="0"/>
        </c:dLbls>
        <c:gapWidth val="182"/>
        <c:axId val="1760512848"/>
        <c:axId val="1760513328"/>
      </c:barChart>
      <c:catAx>
        <c:axId val="1760512848"/>
        <c:scaling>
          <c:orientation val="minMax"/>
        </c:scaling>
        <c:delete val="1"/>
        <c:axPos val="l"/>
        <c:numFmt formatCode="General" sourceLinked="1"/>
        <c:majorTickMark val="none"/>
        <c:minorTickMark val="none"/>
        <c:tickLblPos val="nextTo"/>
        <c:crossAx val="1760513328"/>
        <c:crosses val="autoZero"/>
        <c:auto val="1"/>
        <c:lblAlgn val="ctr"/>
        <c:lblOffset val="100"/>
        <c:noMultiLvlLbl val="0"/>
      </c:catAx>
      <c:valAx>
        <c:axId val="1760513328"/>
        <c:scaling>
          <c:orientation val="minMax"/>
        </c:scaling>
        <c:delete val="1"/>
        <c:axPos val="b"/>
        <c:numFmt formatCode="0" sourceLinked="1"/>
        <c:majorTickMark val="none"/>
        <c:minorTickMark val="none"/>
        <c:tickLblPos val="nextTo"/>
        <c:crossAx val="176051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!total sales by fat content </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w="19050">
            <a:solidFill>
              <a:schemeClr val="accent6">
                <a:lumMod val="50000"/>
              </a:schemeClr>
            </a:solidFill>
          </a:ln>
          <a:effectLst/>
        </c:spPr>
        <c:dLbl>
          <c:idx val="0"/>
          <c:layout>
            <c:manualLayout>
              <c:x val="0.1585589322885336"/>
              <c:y val="-4.1928665803442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637855224717436"/>
                  <c:h val="0.30150936593952898"/>
                </c:manualLayout>
              </c15:layout>
            </c:ext>
          </c:extLst>
        </c:dLbl>
      </c:pivotFmt>
      <c:pivotFmt>
        <c:idx val="6"/>
        <c:spPr>
          <a:solidFill>
            <a:srgbClr val="FFD200"/>
          </a:solidFill>
          <a:ln w="19050">
            <a:solidFill>
              <a:schemeClr val="lt1"/>
            </a:solidFill>
          </a:ln>
          <a:effectLst/>
        </c:spPr>
        <c:dLbl>
          <c:idx val="0"/>
          <c:layout>
            <c:manualLayout>
              <c:x val="-8.6486535567303999E-2"/>
              <c:y val="-5.8700132124819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72086186897177"/>
                  <c:h val="0.20939175702239124"/>
                </c:manualLayout>
              </c15:layout>
            </c:ext>
          </c:extLst>
        </c:dLbl>
      </c:pivotFmt>
    </c:pivotFmts>
    <c:plotArea>
      <c:layout>
        <c:manualLayout>
          <c:layoutTarget val="inner"/>
          <c:xMode val="edge"/>
          <c:yMode val="edge"/>
          <c:x val="0.23215051835171646"/>
          <c:y val="0.22556367643747643"/>
          <c:w val="0.44921299522621566"/>
          <c:h val="0.52266822143882008"/>
        </c:manualLayout>
      </c:layout>
      <c:doughnutChart>
        <c:varyColors val="1"/>
        <c:ser>
          <c:idx val="0"/>
          <c:order val="0"/>
          <c:tx>
            <c:strRef>
              <c:f>'Pivot tables '!$B$12</c:f>
              <c:strCache>
                <c:ptCount val="1"/>
                <c:pt idx="0">
                  <c:v>Total</c:v>
                </c:pt>
              </c:strCache>
            </c:strRef>
          </c:tx>
          <c:spPr>
            <a:solidFill>
              <a:srgbClr val="FFD200"/>
            </a:solidFill>
          </c:spPr>
          <c:dPt>
            <c:idx val="0"/>
            <c:bubble3D val="0"/>
            <c:spPr>
              <a:solidFill>
                <a:schemeClr val="accent6">
                  <a:lumMod val="50000"/>
                </a:schemeClr>
              </a:solidFill>
              <a:ln w="19050">
                <a:solidFill>
                  <a:schemeClr val="accent6">
                    <a:lumMod val="50000"/>
                  </a:schemeClr>
                </a:solidFill>
              </a:ln>
              <a:effectLst/>
            </c:spPr>
            <c:extLst>
              <c:ext xmlns:c16="http://schemas.microsoft.com/office/drawing/2014/chart" uri="{C3380CC4-5D6E-409C-BE32-E72D297353CC}">
                <c16:uniqueId val="{00000001-F648-47C1-843C-76D655011D90}"/>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F648-47C1-843C-76D655011D90}"/>
              </c:ext>
            </c:extLst>
          </c:dPt>
          <c:dLbls>
            <c:dLbl>
              <c:idx val="0"/>
              <c:layout>
                <c:manualLayout>
                  <c:x val="0.1585589322885336"/>
                  <c:y val="-4.1928665803442379E-2"/>
                </c:manualLayout>
              </c:layout>
              <c:showLegendKey val="0"/>
              <c:showVal val="1"/>
              <c:showCatName val="0"/>
              <c:showSerName val="0"/>
              <c:showPercent val="0"/>
              <c:showBubbleSize val="0"/>
              <c:extLst>
                <c:ext xmlns:c15="http://schemas.microsoft.com/office/drawing/2012/chart" uri="{CE6537A1-D6FC-4f65-9D91-7224C49458BB}">
                  <c15:layout>
                    <c:manualLayout>
                      <c:w val="0.30637855224717436"/>
                      <c:h val="0.30150936593952898"/>
                    </c:manualLayout>
                  </c15:layout>
                </c:ext>
                <c:ext xmlns:c16="http://schemas.microsoft.com/office/drawing/2014/chart" uri="{C3380CC4-5D6E-409C-BE32-E72D297353CC}">
                  <c16:uniqueId val="{00000001-F648-47C1-843C-76D655011D90}"/>
                </c:ext>
              </c:extLst>
            </c:dLbl>
            <c:dLbl>
              <c:idx val="1"/>
              <c:layout>
                <c:manualLayout>
                  <c:x val="-8.6486535567303999E-2"/>
                  <c:y val="-5.8700132124819365E-2"/>
                </c:manualLayout>
              </c:layout>
              <c:showLegendKey val="0"/>
              <c:showVal val="1"/>
              <c:showCatName val="0"/>
              <c:showSerName val="0"/>
              <c:showPercent val="0"/>
              <c:showBubbleSize val="0"/>
              <c:extLst>
                <c:ext xmlns:c15="http://schemas.microsoft.com/office/drawing/2012/chart" uri="{CE6537A1-D6FC-4f65-9D91-7224C49458BB}">
                  <c15:layout>
                    <c:manualLayout>
                      <c:w val="0.24872086186897177"/>
                      <c:h val="0.20939175702239124"/>
                    </c:manualLayout>
                  </c15:layout>
                </c:ext>
                <c:ext xmlns:c16="http://schemas.microsoft.com/office/drawing/2014/chart" uri="{C3380CC4-5D6E-409C-BE32-E72D297353CC}">
                  <c16:uniqueId val="{00000003-F648-47C1-843C-76D655011D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'!$A$13:$A$14</c:f>
              <c:strCache>
                <c:ptCount val="2"/>
                <c:pt idx="0">
                  <c:v>Low Fat</c:v>
                </c:pt>
                <c:pt idx="1">
                  <c:v>Regular</c:v>
                </c:pt>
              </c:strCache>
            </c:strRef>
          </c:cat>
          <c:val>
            <c:numRef>
              <c:f>'Pivot tables '!$B$13:$B$14</c:f>
              <c:numCache>
                <c:formatCode>0.0,"k"</c:formatCode>
                <c:ptCount val="2"/>
                <c:pt idx="0">
                  <c:v>776319.68839999998</c:v>
                </c:pt>
                <c:pt idx="1">
                  <c:v>425361.80440000002</c:v>
                </c:pt>
              </c:numCache>
            </c:numRef>
          </c:val>
          <c:extLst>
            <c:ext xmlns:c16="http://schemas.microsoft.com/office/drawing/2014/chart" uri="{C3380CC4-5D6E-409C-BE32-E72D297353CC}">
              <c16:uniqueId val="{00000004-F648-47C1-843C-76D655011D9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0194899455281632"/>
          <c:y val="3.3126250793106347E-2"/>
          <c:w val="0.70361579877462643"/>
          <c:h val="0.139752348670743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82255389718072"/>
                  <c:h val="0.14227920227920227"/>
                </c:manualLayout>
              </c15:layout>
            </c:ext>
          </c:extLst>
        </c:dLbl>
      </c:pivotFmt>
      <c:pivotFmt>
        <c:idx val="7"/>
        <c:spPr>
          <a:solidFill>
            <a:srgbClr val="FFD2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18905472636815"/>
                  <c:h val="0.14227920227920227"/>
                </c:manualLayout>
              </c15:layout>
            </c:ext>
          </c:extLst>
        </c:dLbl>
      </c:pivotFmt>
      <c:pivotFmt>
        <c:idx val="8"/>
        <c:spPr>
          <a:solidFill>
            <a:srgbClr val="FFD2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902155887230511"/>
                  <c:h val="0.14227920227920227"/>
                </c:manualLayout>
              </c15:layout>
            </c:ext>
          </c:extLst>
        </c:dLbl>
      </c:pivotFmt>
      <c:pivotFmt>
        <c:idx val="9"/>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65505804311774"/>
                  <c:h val="0.14227920227920227"/>
                </c:manualLayout>
              </c15:layout>
            </c:ext>
          </c:extLst>
        </c:dLbl>
      </c:pivotFmt>
      <c:pivotFmt>
        <c:idx val="10"/>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62354892205638"/>
                  <c:h val="0.14227920227920227"/>
                </c:manualLayout>
              </c15:layout>
            </c:ext>
          </c:extLst>
        </c:dLbl>
      </c:pivotFmt>
      <c:pivotFmt>
        <c:idx val="11"/>
        <c:spPr>
          <a:solidFill>
            <a:srgbClr val="FFD2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55555555555555"/>
                  <c:h val="0.14227920227920227"/>
                </c:manualLayout>
              </c15:layout>
            </c:ext>
          </c:extLst>
        </c:dLbl>
      </c:pivotFmt>
    </c:pivotFmts>
    <c:plotArea>
      <c:layout/>
      <c:barChart>
        <c:barDir val="bar"/>
        <c:grouping val="clustered"/>
        <c:varyColors val="0"/>
        <c:ser>
          <c:idx val="0"/>
          <c:order val="0"/>
          <c:tx>
            <c:strRef>
              <c:f>'Pivot tables '!$B$24:$B$25</c:f>
              <c:strCache>
                <c:ptCount val="1"/>
                <c:pt idx="0">
                  <c:v>Low Fat</c:v>
                </c:pt>
              </c:strCache>
            </c:strRef>
          </c:tx>
          <c:spPr>
            <a:solidFill>
              <a:srgbClr val="FFD200"/>
            </a:solidFill>
            <a:ln>
              <a:noFill/>
            </a:ln>
            <a:effectLst/>
          </c:spPr>
          <c:invertIfNegative val="0"/>
          <c:dPt>
            <c:idx val="0"/>
            <c:invertIfNegative val="0"/>
            <c:bubble3D val="0"/>
            <c:extLst>
              <c:ext xmlns:c16="http://schemas.microsoft.com/office/drawing/2014/chart" uri="{C3380CC4-5D6E-409C-BE32-E72D297353CC}">
                <c16:uniqueId val="{00000007-21EF-453B-84B5-F23A95CDFFF0}"/>
              </c:ext>
            </c:extLst>
          </c:dPt>
          <c:dPt>
            <c:idx val="1"/>
            <c:invertIfNegative val="0"/>
            <c:bubble3D val="0"/>
            <c:extLst>
              <c:ext xmlns:c16="http://schemas.microsoft.com/office/drawing/2014/chart" uri="{C3380CC4-5D6E-409C-BE32-E72D297353CC}">
                <c16:uniqueId val="{00000003-21EF-453B-84B5-F23A95CDFFF0}"/>
              </c:ext>
            </c:extLst>
          </c:dPt>
          <c:dPt>
            <c:idx val="2"/>
            <c:invertIfNegative val="0"/>
            <c:bubble3D val="0"/>
            <c:extLst>
              <c:ext xmlns:c16="http://schemas.microsoft.com/office/drawing/2014/chart" uri="{C3380CC4-5D6E-409C-BE32-E72D297353CC}">
                <c16:uniqueId val="{00000004-21EF-453B-84B5-F23A95CDFFF0}"/>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555555555555555"/>
                      <c:h val="0.14227920227920227"/>
                    </c:manualLayout>
                  </c15:layout>
                </c:ext>
                <c:ext xmlns:c16="http://schemas.microsoft.com/office/drawing/2014/chart" uri="{C3380CC4-5D6E-409C-BE32-E72D297353CC}">
                  <c16:uniqueId val="{00000007-21EF-453B-84B5-F23A95CDFFF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218905472636815"/>
                      <c:h val="0.14227920227920227"/>
                    </c:manualLayout>
                  </c15:layout>
                </c:ext>
                <c:ext xmlns:c16="http://schemas.microsoft.com/office/drawing/2014/chart" uri="{C3380CC4-5D6E-409C-BE32-E72D297353CC}">
                  <c16:uniqueId val="{00000003-21EF-453B-84B5-F23A95CDFFF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0902155887230511"/>
                      <c:h val="0.14227920227920227"/>
                    </c:manualLayout>
                  </c15:layout>
                </c:ext>
                <c:ext xmlns:c16="http://schemas.microsoft.com/office/drawing/2014/chart" uri="{C3380CC4-5D6E-409C-BE32-E72D297353CC}">
                  <c16:uniqueId val="{00000004-21EF-453B-84B5-F23A95CDFF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'!$A$26:$A$28</c:f>
              <c:strCache>
                <c:ptCount val="3"/>
                <c:pt idx="0">
                  <c:v>Tier 1</c:v>
                </c:pt>
                <c:pt idx="1">
                  <c:v>Tier 2</c:v>
                </c:pt>
                <c:pt idx="2">
                  <c:v>Tier 3</c:v>
                </c:pt>
              </c:strCache>
            </c:strRef>
          </c:cat>
          <c:val>
            <c:numRef>
              <c:f>'Pivot tables '!$B$26:$B$28</c:f>
              <c:numCache>
                <c:formatCode>0.0,"k"</c:formatCode>
                <c:ptCount val="3"/>
                <c:pt idx="0">
                  <c:v>215047.91260000001</c:v>
                </c:pt>
                <c:pt idx="1">
                  <c:v>254464.7794</c:v>
                </c:pt>
                <c:pt idx="2">
                  <c:v>306806.9964</c:v>
                </c:pt>
              </c:numCache>
            </c:numRef>
          </c:val>
          <c:extLst>
            <c:ext xmlns:c16="http://schemas.microsoft.com/office/drawing/2014/chart" uri="{C3380CC4-5D6E-409C-BE32-E72D297353CC}">
              <c16:uniqueId val="{00000000-21EF-453B-84B5-F23A95CDFFF0}"/>
            </c:ext>
          </c:extLst>
        </c:ser>
        <c:ser>
          <c:idx val="1"/>
          <c:order val="1"/>
          <c:tx>
            <c:strRef>
              <c:f>'Pivot tables '!$C$24:$C$25</c:f>
              <c:strCache>
                <c:ptCount val="1"/>
                <c:pt idx="0">
                  <c:v>Regular</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6-21EF-453B-84B5-F23A95CDFFF0}"/>
              </c:ext>
            </c:extLst>
          </c:dPt>
          <c:dPt>
            <c:idx val="1"/>
            <c:invertIfNegative val="0"/>
            <c:bubble3D val="0"/>
            <c:extLst>
              <c:ext xmlns:c16="http://schemas.microsoft.com/office/drawing/2014/chart" uri="{C3380CC4-5D6E-409C-BE32-E72D297353CC}">
                <c16:uniqueId val="{00000002-21EF-453B-84B5-F23A95CDFFF0}"/>
              </c:ext>
            </c:extLst>
          </c:dPt>
          <c:dPt>
            <c:idx val="2"/>
            <c:invertIfNegative val="0"/>
            <c:bubble3D val="0"/>
            <c:extLst>
              <c:ext xmlns:c16="http://schemas.microsoft.com/office/drawing/2014/chart" uri="{C3380CC4-5D6E-409C-BE32-E72D297353CC}">
                <c16:uniqueId val="{00000005-21EF-453B-84B5-F23A95CDFFF0}"/>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862354892205638"/>
                      <c:h val="0.14227920227920227"/>
                    </c:manualLayout>
                  </c15:layout>
                </c:ext>
                <c:ext xmlns:c16="http://schemas.microsoft.com/office/drawing/2014/chart" uri="{C3380CC4-5D6E-409C-BE32-E72D297353CC}">
                  <c16:uniqueId val="{00000006-21EF-453B-84B5-F23A95CDFFF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882255389718072"/>
                      <c:h val="0.14227920227920227"/>
                    </c:manualLayout>
                  </c15:layout>
                </c:ext>
                <c:ext xmlns:c16="http://schemas.microsoft.com/office/drawing/2014/chart" uri="{C3380CC4-5D6E-409C-BE32-E72D297353CC}">
                  <c16:uniqueId val="{00000002-21EF-453B-84B5-F23A95CDFFF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565505804311774"/>
                      <c:h val="0.14227920227920227"/>
                    </c:manualLayout>
                  </c15:layout>
                </c:ext>
                <c:ext xmlns:c16="http://schemas.microsoft.com/office/drawing/2014/chart" uri="{C3380CC4-5D6E-409C-BE32-E72D297353CC}">
                  <c16:uniqueId val="{00000005-21EF-453B-84B5-F23A95CDFF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'!$A$26:$A$28</c:f>
              <c:strCache>
                <c:ptCount val="3"/>
                <c:pt idx="0">
                  <c:v>Tier 1</c:v>
                </c:pt>
                <c:pt idx="1">
                  <c:v>Tier 2</c:v>
                </c:pt>
                <c:pt idx="2">
                  <c:v>Tier 3</c:v>
                </c:pt>
              </c:strCache>
            </c:strRef>
          </c:cat>
          <c:val>
            <c:numRef>
              <c:f>'Pivot tables '!$C$26:$C$28</c:f>
              <c:numCache>
                <c:formatCode>0.0,"k"</c:formatCode>
                <c:ptCount val="3"/>
                <c:pt idx="0">
                  <c:v>121349.89939999999</c:v>
                </c:pt>
                <c:pt idx="1">
                  <c:v>138685.8682</c:v>
                </c:pt>
                <c:pt idx="2">
                  <c:v>165326.0368</c:v>
                </c:pt>
              </c:numCache>
            </c:numRef>
          </c:val>
          <c:extLst>
            <c:ext xmlns:c16="http://schemas.microsoft.com/office/drawing/2014/chart" uri="{C3380CC4-5D6E-409C-BE32-E72D297353CC}">
              <c16:uniqueId val="{00000001-21EF-453B-84B5-F23A95CDFFF0}"/>
            </c:ext>
          </c:extLst>
        </c:ser>
        <c:dLbls>
          <c:dLblPos val="outEnd"/>
          <c:showLegendKey val="0"/>
          <c:showVal val="1"/>
          <c:showCatName val="0"/>
          <c:showSerName val="0"/>
          <c:showPercent val="0"/>
          <c:showBubbleSize val="0"/>
        </c:dLbls>
        <c:gapWidth val="182"/>
        <c:axId val="1429427664"/>
        <c:axId val="1429432528"/>
      </c:barChart>
      <c:catAx>
        <c:axId val="1429427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432528"/>
        <c:crosses val="autoZero"/>
        <c:auto val="1"/>
        <c:lblAlgn val="ctr"/>
        <c:lblOffset val="100"/>
        <c:noMultiLvlLbl val="0"/>
      </c:catAx>
      <c:valAx>
        <c:axId val="1429432528"/>
        <c:scaling>
          <c:orientation val="minMax"/>
        </c:scaling>
        <c:delete val="1"/>
        <c:axPos val="b"/>
        <c:numFmt formatCode="0.0,&quot;k&quot;" sourceLinked="1"/>
        <c:majorTickMark val="out"/>
        <c:minorTickMark val="none"/>
        <c:tickLblPos val="nextTo"/>
        <c:crossAx val="1429427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 '!$B$36:$B$51</c:f>
              <c:numCache>
                <c:formatCode>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21C3-4239-9C8F-BA57A57BF511}"/>
            </c:ext>
          </c:extLst>
        </c:ser>
        <c:dLbls>
          <c:dLblPos val="outEnd"/>
          <c:showLegendKey val="0"/>
          <c:showVal val="1"/>
          <c:showCatName val="0"/>
          <c:showSerName val="0"/>
          <c:showPercent val="0"/>
          <c:showBubbleSize val="0"/>
        </c:dLbls>
        <c:gapWidth val="182"/>
        <c:axId val="2100074192"/>
        <c:axId val="2100070832"/>
      </c:barChart>
      <c:catAx>
        <c:axId val="210007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070832"/>
        <c:crosses val="autoZero"/>
        <c:auto val="1"/>
        <c:lblAlgn val="ctr"/>
        <c:lblOffset val="100"/>
        <c:noMultiLvlLbl val="0"/>
      </c:catAx>
      <c:valAx>
        <c:axId val="2100070832"/>
        <c:scaling>
          <c:orientation val="minMax"/>
        </c:scaling>
        <c:delete val="1"/>
        <c:axPos val="b"/>
        <c:numFmt formatCode="0.0,&quot;k&quot;" sourceLinked="1"/>
        <c:majorTickMark val="none"/>
        <c:minorTickMark val="none"/>
        <c:tickLblPos val="nextTo"/>
        <c:crossAx val="2100074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!PivotTable4</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solidFill>
              <a:schemeClr val="bg2"/>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solidFill>
              <a:schemeClr val="bg2"/>
            </a:solidFill>
          </a:ln>
          <a:effectLst>
            <a:innerShdw dist="12700" dir="16200000">
              <a:schemeClr val="lt1">
                <a:alpha val="75000"/>
              </a:schemeClr>
            </a:innerShdw>
          </a:effectLst>
        </c:spPr>
        <c:dLbl>
          <c:idx val="0"/>
          <c:layout>
            <c:manualLayout>
              <c:x val="-2.2560631697688361E-3"/>
              <c:y val="-0.303317535545023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solidFill>
              <a:schemeClr val="bg2"/>
            </a:solidFill>
          </a:ln>
          <a:effectLst>
            <a:innerShdw dist="12700" dir="16200000">
              <a:schemeClr val="lt1">
                <a:alpha val="75000"/>
              </a:schemeClr>
            </a:innerShdw>
          </a:effectLst>
        </c:spPr>
        <c:dLbl>
          <c:idx val="0"/>
          <c:layout>
            <c:manualLayout>
              <c:x val="2.030456852791878E-2"/>
              <c:y val="-0.208530805687203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solidFill>
              <a:schemeClr val="bg2"/>
            </a:solidFill>
          </a:ln>
          <a:effectLst>
            <a:innerShdw dist="12700" dir="16200000">
              <a:schemeClr val="lt1">
                <a:alpha val="75000"/>
              </a:schemeClr>
            </a:innerShdw>
          </a:effectLst>
        </c:spPr>
        <c:dLbl>
          <c:idx val="0"/>
          <c:layout>
            <c:manualLayout>
              <c:x val="9.0242526790750149E-3"/>
              <c:y val="-0.21484992101105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solidFill>
              <a:schemeClr val="bg2"/>
            </a:solidFill>
          </a:ln>
          <a:effectLst>
            <a:innerShdw dist="12700" dir="16200000">
              <a:schemeClr val="lt1">
                <a:alpha val="75000"/>
              </a:schemeClr>
            </a:innerShdw>
          </a:effectLst>
        </c:spPr>
        <c:dLbl>
          <c:idx val="0"/>
          <c:layout>
            <c:manualLayout>
              <c:x val="-9.0242526790750965E-3"/>
              <c:y val="-0.202211690363349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solidFill>
          <a:ln>
            <a:solidFill>
              <a:schemeClr val="bg2"/>
            </a:solidFill>
          </a:ln>
          <a:effectLst>
            <a:innerShdw dist="12700" dir="16200000">
              <a:schemeClr val="lt1">
                <a:alpha val="75000"/>
              </a:schemeClr>
            </a:innerShdw>
          </a:effectLst>
        </c:spPr>
        <c:dLbl>
          <c:idx val="0"/>
          <c:layout>
            <c:manualLayout>
              <c:x val="-2.2560631697687537E-3"/>
              <c:y val="-0.21484992101105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a:solidFill>
              <a:schemeClr val="bg2"/>
            </a:solidFill>
          </a:ln>
          <a:effectLst>
            <a:innerShdw dist="12700" dir="16200000">
              <a:schemeClr val="lt1">
                <a:alpha val="75000"/>
              </a:schemeClr>
            </a:innerShdw>
          </a:effectLst>
        </c:spPr>
        <c:dLbl>
          <c:idx val="0"/>
          <c:layout>
            <c:manualLayout>
              <c:x val="-2.2560631697687949E-3"/>
              <c:y val="-0.208530805687203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a:solidFill>
              <a:schemeClr val="bg2"/>
            </a:solidFill>
          </a:ln>
          <a:effectLst>
            <a:innerShdw dist="12700" dir="16200000">
              <a:schemeClr val="lt1">
                <a:alpha val="75000"/>
              </a:schemeClr>
            </a:innerShdw>
          </a:effectLst>
        </c:spPr>
        <c:dLbl>
          <c:idx val="0"/>
          <c:layout>
            <c:manualLayout>
              <c:x val="2.2560631697687537E-3"/>
              <c:y val="-0.202211690363349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a:solidFill>
              <a:schemeClr val="bg2"/>
            </a:solidFill>
          </a:ln>
          <a:effectLst>
            <a:innerShdw dist="12700" dir="16200000">
              <a:schemeClr val="lt1">
                <a:alpha val="75000"/>
              </a:schemeClr>
            </a:innerShdw>
          </a:effectLst>
        </c:spPr>
        <c:dLbl>
          <c:idx val="0"/>
          <c:layout>
            <c:manualLayout>
              <c:x val="2.2560631697687537E-3"/>
              <c:y val="-0.208530805687203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a:solidFill>
              <a:schemeClr val="bg2"/>
            </a:solidFill>
          </a:ln>
          <a:effectLst>
            <a:innerShdw dist="12700" dir="16200000">
              <a:schemeClr val="lt1">
                <a:alpha val="75000"/>
              </a:schemeClr>
            </a:innerShdw>
          </a:effectLst>
        </c:spPr>
        <c:dLbl>
          <c:idx val="0"/>
          <c:layout>
            <c:manualLayout>
              <c:x val="0"/>
              <c:y val="-0.15165876777251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188775845688851E-2"/>
          <c:y val="0.18661312483681677"/>
          <c:w val="0.9516224483086223"/>
          <c:h val="0.63935348122314495"/>
        </c:manualLayout>
      </c:layout>
      <c:areaChart>
        <c:grouping val="standard"/>
        <c:varyColors val="0"/>
        <c:ser>
          <c:idx val="0"/>
          <c:order val="0"/>
          <c:tx>
            <c:strRef>
              <c:f>'Pivot tables '!$B$56</c:f>
              <c:strCache>
                <c:ptCount val="1"/>
                <c:pt idx="0">
                  <c:v>Total</c:v>
                </c:pt>
              </c:strCache>
            </c:strRef>
          </c:tx>
          <c:spPr>
            <a:solidFill>
              <a:srgbClr val="D0AC2C"/>
            </a:solidFill>
            <a:ln>
              <a:solidFill>
                <a:schemeClr val="bg2"/>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E81-4813-BD9F-FD2389D8A39B}"/>
              </c:ext>
            </c:extLst>
          </c:dPt>
          <c:dPt>
            <c:idx val="1"/>
            <c:bubble3D val="0"/>
            <c:extLst>
              <c:ext xmlns:c16="http://schemas.microsoft.com/office/drawing/2014/chart" uri="{C3380CC4-5D6E-409C-BE32-E72D297353CC}">
                <c16:uniqueId val="{00000009-CE81-4813-BD9F-FD2389D8A39B}"/>
              </c:ext>
            </c:extLst>
          </c:dPt>
          <c:dPt>
            <c:idx val="2"/>
            <c:bubble3D val="0"/>
            <c:extLst>
              <c:ext xmlns:c16="http://schemas.microsoft.com/office/drawing/2014/chart" uri="{C3380CC4-5D6E-409C-BE32-E72D297353CC}">
                <c16:uniqueId val="{00000008-CE81-4813-BD9F-FD2389D8A39B}"/>
              </c:ext>
            </c:extLst>
          </c:dPt>
          <c:dPt>
            <c:idx val="3"/>
            <c:bubble3D val="0"/>
            <c:extLst>
              <c:ext xmlns:c16="http://schemas.microsoft.com/office/drawing/2014/chart" uri="{C3380CC4-5D6E-409C-BE32-E72D297353CC}">
                <c16:uniqueId val="{00000007-CE81-4813-BD9F-FD2389D8A39B}"/>
              </c:ext>
            </c:extLst>
          </c:dPt>
          <c:dPt>
            <c:idx val="4"/>
            <c:bubble3D val="0"/>
            <c:extLst>
              <c:ext xmlns:c16="http://schemas.microsoft.com/office/drawing/2014/chart" uri="{C3380CC4-5D6E-409C-BE32-E72D297353CC}">
                <c16:uniqueId val="{00000006-CE81-4813-BD9F-FD2389D8A39B}"/>
              </c:ext>
            </c:extLst>
          </c:dPt>
          <c:dPt>
            <c:idx val="5"/>
            <c:bubble3D val="0"/>
            <c:extLst>
              <c:ext xmlns:c16="http://schemas.microsoft.com/office/drawing/2014/chart" uri="{C3380CC4-5D6E-409C-BE32-E72D297353CC}">
                <c16:uniqueId val="{00000005-CE81-4813-BD9F-FD2389D8A39B}"/>
              </c:ext>
            </c:extLst>
          </c:dPt>
          <c:dPt>
            <c:idx val="6"/>
            <c:bubble3D val="0"/>
            <c:extLst>
              <c:ext xmlns:c16="http://schemas.microsoft.com/office/drawing/2014/chart" uri="{C3380CC4-5D6E-409C-BE32-E72D297353CC}">
                <c16:uniqueId val="{00000002-CE81-4813-BD9F-FD2389D8A39B}"/>
              </c:ext>
            </c:extLst>
          </c:dPt>
          <c:dPt>
            <c:idx val="7"/>
            <c:bubble3D val="0"/>
            <c:extLst>
              <c:ext xmlns:c16="http://schemas.microsoft.com/office/drawing/2014/chart" uri="{C3380CC4-5D6E-409C-BE32-E72D297353CC}">
                <c16:uniqueId val="{00000003-CE81-4813-BD9F-FD2389D8A39B}"/>
              </c:ext>
            </c:extLst>
          </c:dPt>
          <c:dPt>
            <c:idx val="8"/>
            <c:bubble3D val="0"/>
            <c:extLst>
              <c:ext xmlns:c16="http://schemas.microsoft.com/office/drawing/2014/chart" uri="{C3380CC4-5D6E-409C-BE32-E72D297353CC}">
                <c16:uniqueId val="{00000004-CE81-4813-BD9F-FD2389D8A39B}"/>
              </c:ext>
            </c:extLst>
          </c:dPt>
          <c:dLbls>
            <c:dLbl>
              <c:idx val="0"/>
              <c:layout>
                <c:manualLayout>
                  <c:x val="0"/>
                  <c:y val="-0.15165876777251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81-4813-BD9F-FD2389D8A39B}"/>
                </c:ext>
              </c:extLst>
            </c:dLbl>
            <c:dLbl>
              <c:idx val="1"/>
              <c:layout>
                <c:manualLayout>
                  <c:x val="2.2560631697687537E-3"/>
                  <c:y val="-0.20853080568720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E81-4813-BD9F-FD2389D8A39B}"/>
                </c:ext>
              </c:extLst>
            </c:dLbl>
            <c:dLbl>
              <c:idx val="2"/>
              <c:layout>
                <c:manualLayout>
                  <c:x val="2.2560631697687537E-3"/>
                  <c:y val="-0.202211690363349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E81-4813-BD9F-FD2389D8A39B}"/>
                </c:ext>
              </c:extLst>
            </c:dLbl>
            <c:dLbl>
              <c:idx val="3"/>
              <c:layout>
                <c:manualLayout>
                  <c:x val="-2.2560631697687949E-3"/>
                  <c:y val="-0.20853080568720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E81-4813-BD9F-FD2389D8A39B}"/>
                </c:ext>
              </c:extLst>
            </c:dLbl>
            <c:dLbl>
              <c:idx val="4"/>
              <c:layout>
                <c:manualLayout>
                  <c:x val="-2.2560631697687537E-3"/>
                  <c:y val="-0.21484992101105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E81-4813-BD9F-FD2389D8A39B}"/>
                </c:ext>
              </c:extLst>
            </c:dLbl>
            <c:dLbl>
              <c:idx val="5"/>
              <c:layout>
                <c:manualLayout>
                  <c:x val="-9.0242526790750965E-3"/>
                  <c:y val="-0.202211690363349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81-4813-BD9F-FD2389D8A39B}"/>
                </c:ext>
              </c:extLst>
            </c:dLbl>
            <c:dLbl>
              <c:idx val="6"/>
              <c:layout>
                <c:manualLayout>
                  <c:x val="-2.2560631697688361E-3"/>
                  <c:y val="-0.30331753554502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E81-4813-BD9F-FD2389D8A39B}"/>
                </c:ext>
              </c:extLst>
            </c:dLbl>
            <c:dLbl>
              <c:idx val="7"/>
              <c:layout>
                <c:manualLayout>
                  <c:x val="2.030456852791878E-2"/>
                  <c:y val="-0.20853080568720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81-4813-BD9F-FD2389D8A39B}"/>
                </c:ext>
              </c:extLst>
            </c:dLbl>
            <c:dLbl>
              <c:idx val="8"/>
              <c:layout>
                <c:manualLayout>
                  <c:x val="9.0242526790750149E-3"/>
                  <c:y val="-0.21484992101105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81-4813-BD9F-FD2389D8A3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 '!$A$57:$A$65</c:f>
              <c:strCache>
                <c:ptCount val="9"/>
                <c:pt idx="0">
                  <c:v>2011</c:v>
                </c:pt>
                <c:pt idx="1">
                  <c:v>2012</c:v>
                </c:pt>
                <c:pt idx="2">
                  <c:v>2014</c:v>
                </c:pt>
                <c:pt idx="3">
                  <c:v>2015</c:v>
                </c:pt>
                <c:pt idx="4">
                  <c:v>2016</c:v>
                </c:pt>
                <c:pt idx="5">
                  <c:v>2017</c:v>
                </c:pt>
                <c:pt idx="6">
                  <c:v>2018</c:v>
                </c:pt>
                <c:pt idx="7">
                  <c:v>2020</c:v>
                </c:pt>
                <c:pt idx="8">
                  <c:v>2022</c:v>
                </c:pt>
              </c:strCache>
            </c:strRef>
          </c:cat>
          <c:val>
            <c:numRef>
              <c:f>'Pivot tables '!$B$57:$B$65</c:f>
              <c:numCache>
                <c:formatCode>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CE81-4813-BD9F-FD2389D8A39B}"/>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100072272"/>
        <c:axId val="2100072752"/>
      </c:areaChart>
      <c:catAx>
        <c:axId val="21000722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100072752"/>
        <c:crosses val="autoZero"/>
        <c:auto val="1"/>
        <c:lblAlgn val="ctr"/>
        <c:lblOffset val="100"/>
        <c:noMultiLvlLbl val="0"/>
      </c:catAx>
      <c:valAx>
        <c:axId val="21000727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quot;k&quot;" sourceLinked="1"/>
        <c:majorTickMark val="out"/>
        <c:minorTickMark val="none"/>
        <c:tickLblPos val="nextTo"/>
        <c:crossAx val="210007227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!PivotTable1</c:name>
    <c:fmtId val="4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5183677373273943"/>
              <c:y val="6.6298354078105724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987758955554287"/>
                  <c:h val="0.10597818001099404"/>
                </c:manualLayout>
              </c15:layout>
            </c:ext>
          </c:extLst>
        </c:dLbl>
      </c:pivotFmt>
      <c:pivotFmt>
        <c:idx val="7"/>
        <c:spPr>
          <a:solidFill>
            <a:srgbClr val="FFD200"/>
          </a:solidFill>
          <a:ln w="19050">
            <a:solidFill>
              <a:schemeClr val="lt1"/>
            </a:solidFill>
          </a:ln>
          <a:effectLst/>
        </c:spPr>
        <c:dLbl>
          <c:idx val="0"/>
          <c:layout>
            <c:manualLayout>
              <c:x val="0.19591841771966378"/>
              <c:y val="6.6298354078104509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dLbl>
          <c:idx val="0"/>
          <c:layout>
            <c:manualLayout>
              <c:x val="-0.14693881328974792"/>
              <c:y val="-1.9889506223431778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25892119566389332"/>
              <c:y val="3.428570194440425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47717550433566"/>
          <c:y val="0.28423722699564569"/>
          <c:w val="0.44063787642947166"/>
          <c:h val="0.59644348482942267"/>
        </c:manualLayout>
      </c:layout>
      <c:doughnutChart>
        <c:varyColors val="1"/>
        <c:ser>
          <c:idx val="0"/>
          <c:order val="0"/>
          <c:tx>
            <c:strRef>
              <c:f>'Pivot tables '!$B$70</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F90E-4B49-9729-E3CAC34AE6D4}"/>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F90E-4B49-9729-E3CAC34AE6D4}"/>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F90E-4B49-9729-E3CAC34AE6D4}"/>
              </c:ext>
            </c:extLst>
          </c:dPt>
          <c:dLbls>
            <c:dLbl>
              <c:idx val="0"/>
              <c:layout>
                <c:manualLayout>
                  <c:x val="0.15183677373273943"/>
                  <c:y val="6.6298354078105724E-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987758955554287"/>
                      <c:h val="0.10597818001099404"/>
                    </c:manualLayout>
                  </c15:layout>
                </c:ext>
                <c:ext xmlns:c16="http://schemas.microsoft.com/office/drawing/2014/chart" uri="{C3380CC4-5D6E-409C-BE32-E72D297353CC}">
                  <c16:uniqueId val="{00000001-F90E-4B49-9729-E3CAC34AE6D4}"/>
                </c:ext>
              </c:extLst>
            </c:dLbl>
            <c:dLbl>
              <c:idx val="1"/>
              <c:layout>
                <c:manualLayout>
                  <c:x val="0.19591841771966378"/>
                  <c:y val="6.62983540781045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0E-4B49-9729-E3CAC34AE6D4}"/>
                </c:ext>
              </c:extLst>
            </c:dLbl>
            <c:dLbl>
              <c:idx val="2"/>
              <c:layout>
                <c:manualLayout>
                  <c:x val="-0.14693881328974792"/>
                  <c:y val="-1.98895062234317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0E-4B49-9729-E3CAC34AE6D4}"/>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'!$A$71:$A$73</c:f>
              <c:strCache>
                <c:ptCount val="3"/>
                <c:pt idx="0">
                  <c:v>High</c:v>
                </c:pt>
                <c:pt idx="1">
                  <c:v>Medium</c:v>
                </c:pt>
                <c:pt idx="2">
                  <c:v>Small</c:v>
                </c:pt>
              </c:strCache>
            </c:strRef>
          </c:cat>
          <c:val>
            <c:numRef>
              <c:f>'Pivot tables '!$B$71:$B$73</c:f>
              <c:numCache>
                <c:formatCode>0.0,"k"</c:formatCode>
                <c:ptCount val="3"/>
                <c:pt idx="0">
                  <c:v>248991.58600000001</c:v>
                </c:pt>
                <c:pt idx="1">
                  <c:v>507895.73639999999</c:v>
                </c:pt>
                <c:pt idx="2">
                  <c:v>444794.1704</c:v>
                </c:pt>
              </c:numCache>
            </c:numRef>
          </c:val>
          <c:extLst>
            <c:ext xmlns:c16="http://schemas.microsoft.com/office/drawing/2014/chart" uri="{C3380CC4-5D6E-409C-BE32-E72D297353CC}">
              <c16:uniqueId val="{00000006-F90E-4B49-9729-E3CAC34AE6D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!PivotTable6</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668644128927779"/>
          <c:y val="0.1066494439647637"/>
          <c:w val="0.45835418624976865"/>
          <c:h val="0.6684339784975788"/>
        </c:manualLayout>
      </c:layout>
      <c:barChart>
        <c:barDir val="bar"/>
        <c:grouping val="clustered"/>
        <c:varyColors val="0"/>
        <c:ser>
          <c:idx val="0"/>
          <c:order val="0"/>
          <c:tx>
            <c:strRef>
              <c:f>'Pivot tables '!$B$101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'!$A$102:$A$105</c:f>
              <c:strCache>
                <c:ptCount val="4"/>
                <c:pt idx="0">
                  <c:v>Grocery Store</c:v>
                </c:pt>
                <c:pt idx="1">
                  <c:v>Supermarket Type1</c:v>
                </c:pt>
                <c:pt idx="2">
                  <c:v>Supermarket Type2</c:v>
                </c:pt>
                <c:pt idx="3">
                  <c:v>Supermarket Type3</c:v>
                </c:pt>
              </c:strCache>
            </c:strRef>
          </c:cat>
          <c:val>
            <c:numRef>
              <c:f>'Pivot tables '!$B$102:$B$105</c:f>
              <c:numCache>
                <c:formatCode>0.0,"k"</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BAB4-4E59-B253-AF414C2B2C86}"/>
            </c:ext>
          </c:extLst>
        </c:ser>
        <c:dLbls>
          <c:dLblPos val="outEnd"/>
          <c:showLegendKey val="0"/>
          <c:showVal val="1"/>
          <c:showCatName val="0"/>
          <c:showSerName val="0"/>
          <c:showPercent val="0"/>
          <c:showBubbleSize val="0"/>
        </c:dLbls>
        <c:gapWidth val="60"/>
        <c:axId val="1817236656"/>
        <c:axId val="1817235696"/>
      </c:barChart>
      <c:catAx>
        <c:axId val="1817236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17235696"/>
        <c:crosses val="autoZero"/>
        <c:auto val="1"/>
        <c:lblAlgn val="ctr"/>
        <c:lblOffset val="100"/>
        <c:noMultiLvlLbl val="0"/>
      </c:catAx>
      <c:valAx>
        <c:axId val="1817235696"/>
        <c:scaling>
          <c:orientation val="minMax"/>
        </c:scaling>
        <c:delete val="1"/>
        <c:axPos val="b"/>
        <c:numFmt formatCode="0.0,&quot;k&quot;" sourceLinked="1"/>
        <c:majorTickMark val="none"/>
        <c:minorTickMark val="none"/>
        <c:tickLblPos val="nextTo"/>
        <c:crossAx val="181723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015114489999094E-5"/>
          <c:y val="1.0430352856271286E-3"/>
          <c:w val="0.92188194611811425"/>
          <c:h val="0.86980325566418748"/>
        </c:manualLayout>
      </c:layout>
      <c:barChart>
        <c:barDir val="bar"/>
        <c:grouping val="clustered"/>
        <c:varyColors val="0"/>
        <c:ser>
          <c:idx val="0"/>
          <c:order val="0"/>
          <c:tx>
            <c:strRef>
              <c:f>'Pivot tables '!$B$114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'!$A$115:$A$118</c:f>
              <c:strCache>
                <c:ptCount val="4"/>
                <c:pt idx="0">
                  <c:v>Supermarket Type1</c:v>
                </c:pt>
                <c:pt idx="1">
                  <c:v>Grocery Store</c:v>
                </c:pt>
                <c:pt idx="2">
                  <c:v>Supermarket Type2</c:v>
                </c:pt>
                <c:pt idx="3">
                  <c:v>Supermarket Type3</c:v>
                </c:pt>
              </c:strCache>
            </c:strRef>
          </c:cat>
          <c:val>
            <c:numRef>
              <c:f>'Pivot tables '!$B$115:$B$118</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1-F316-4BA3-9819-11CD732BFD5F}"/>
            </c:ext>
          </c:extLst>
        </c:ser>
        <c:dLbls>
          <c:showLegendKey val="0"/>
          <c:showVal val="0"/>
          <c:showCatName val="0"/>
          <c:showSerName val="0"/>
          <c:showPercent val="0"/>
          <c:showBubbleSize val="0"/>
        </c:dLbls>
        <c:gapWidth val="60"/>
        <c:axId val="1766168576"/>
        <c:axId val="1766169056"/>
      </c:barChart>
      <c:catAx>
        <c:axId val="1766168576"/>
        <c:scaling>
          <c:orientation val="minMax"/>
        </c:scaling>
        <c:delete val="1"/>
        <c:axPos val="l"/>
        <c:numFmt formatCode="General" sourceLinked="1"/>
        <c:majorTickMark val="none"/>
        <c:minorTickMark val="none"/>
        <c:tickLblPos val="nextTo"/>
        <c:crossAx val="1766169056"/>
        <c:crosses val="autoZero"/>
        <c:auto val="1"/>
        <c:lblAlgn val="ctr"/>
        <c:lblOffset val="100"/>
        <c:noMultiLvlLbl val="0"/>
      </c:catAx>
      <c:valAx>
        <c:axId val="1766169056"/>
        <c:scaling>
          <c:orientation val="minMax"/>
        </c:scaling>
        <c:delete val="1"/>
        <c:axPos val="b"/>
        <c:numFmt formatCode="&quot;$&quot;0" sourceLinked="1"/>
        <c:majorTickMark val="none"/>
        <c:minorTickMark val="none"/>
        <c:tickLblPos val="nextTo"/>
        <c:crossAx val="176616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tables !PivotTable9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358291752383131E-2"/>
          <c:y val="8.4422192584646338E-2"/>
          <c:w val="0.91400653230264284"/>
          <c:h val="0.86733666242023699"/>
        </c:manualLayout>
      </c:layout>
      <c:barChart>
        <c:barDir val="bar"/>
        <c:grouping val="clustered"/>
        <c:varyColors val="0"/>
        <c:ser>
          <c:idx val="0"/>
          <c:order val="0"/>
          <c:tx>
            <c:strRef>
              <c:f>'Pivot tables '!$B$127</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'!$A$128:$A$131</c:f>
              <c:strCache>
                <c:ptCount val="4"/>
                <c:pt idx="0">
                  <c:v>Grocery Store</c:v>
                </c:pt>
                <c:pt idx="1">
                  <c:v>Supermarket Type1</c:v>
                </c:pt>
                <c:pt idx="2">
                  <c:v>Supermarket Type2</c:v>
                </c:pt>
                <c:pt idx="3">
                  <c:v>Supermarket Type3</c:v>
                </c:pt>
              </c:strCache>
            </c:strRef>
          </c:cat>
          <c:val>
            <c:numRef>
              <c:f>'Pivot tables '!$B$128:$B$131</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277C-4D3E-BF59-CCA11F7F614F}"/>
            </c:ext>
          </c:extLst>
        </c:ser>
        <c:dLbls>
          <c:showLegendKey val="0"/>
          <c:showVal val="0"/>
          <c:showCatName val="0"/>
          <c:showSerName val="0"/>
          <c:showPercent val="0"/>
          <c:showBubbleSize val="0"/>
        </c:dLbls>
        <c:gapWidth val="60"/>
        <c:axId val="1760512848"/>
        <c:axId val="1760513328"/>
      </c:barChart>
      <c:catAx>
        <c:axId val="1760512848"/>
        <c:scaling>
          <c:orientation val="minMax"/>
        </c:scaling>
        <c:delete val="1"/>
        <c:axPos val="l"/>
        <c:numFmt formatCode="General" sourceLinked="1"/>
        <c:majorTickMark val="none"/>
        <c:minorTickMark val="none"/>
        <c:tickLblPos val="nextTo"/>
        <c:crossAx val="1760513328"/>
        <c:crosses val="autoZero"/>
        <c:auto val="1"/>
        <c:lblAlgn val="ctr"/>
        <c:lblOffset val="100"/>
        <c:noMultiLvlLbl val="0"/>
      </c:catAx>
      <c:valAx>
        <c:axId val="1760513328"/>
        <c:scaling>
          <c:orientation val="minMax"/>
        </c:scaling>
        <c:delete val="1"/>
        <c:axPos val="b"/>
        <c:numFmt formatCode="0" sourceLinked="1"/>
        <c:majorTickMark val="none"/>
        <c:minorTickMark val="none"/>
        <c:tickLblPos val="nextTo"/>
        <c:crossAx val="176051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data id="1">
      <cx:strDim type="cat">
        <cx:f>_xlchart.v2.0</cx:f>
      </cx:strDim>
      <cx:numDim type="val">
        <cx:f>_xlchart.v2.2</cx:f>
      </cx:numDim>
    </cx:data>
  </cx:chartData>
  <cx:chart>
    <cx:plotArea>
      <cx:plotAreaRegion>
        <cx:series layoutId="funnel" uniqueId="{F7925C83-69D7-4E17-9177-EB71D3C01238}" formatIdx="0">
          <cx:dataLabels>
            <cx:visibility seriesName="0" categoryName="0" value="1"/>
          </cx:dataLabels>
          <cx:dataId val="0"/>
        </cx:series>
        <cx:series layoutId="funnel" hidden="1" uniqueId="{0E05310F-44EB-43CD-B3B6-960EFAED2AC0}" formatIdx="1">
          <cx:dataLabels>
            <cx:visibility seriesName="0" categoryName="0" value="1"/>
          </cx:dataLabels>
          <cx:dataId val="1"/>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data id="1">
      <cx:strDim type="cat">
        <cx:f>_xlchart.v2.3</cx:f>
      </cx:strDim>
      <cx:numDim type="val">
        <cx:f>_xlchart.v2.5</cx:f>
      </cx:numDim>
    </cx:data>
  </cx:chartData>
  <cx:chart>
    <cx:plotArea>
      <cx:plotAreaRegion>
        <cx:series layoutId="funnel" uniqueId="{F7925C83-69D7-4E17-9177-EB71D3C01238}" formatIdx="0">
          <cx:spPr>
            <a:ln>
              <a:noFill/>
            </a:ln>
          </cx:spPr>
          <cx:dataPt idx="0">
            <cx:spPr>
              <a:solidFill>
                <a:srgbClr val="D0AC2C"/>
              </a:solidFill>
            </cx:spPr>
          </cx:dataPt>
          <cx:dataPt idx="1">
            <cx:spPr>
              <a:solidFill>
                <a:srgbClr val="FFD200"/>
              </a:solidFill>
            </cx:spPr>
          </cx:dataPt>
          <cx:dataPt idx="2">
            <cx:spPr>
              <a:solidFill>
                <a:srgbClr val="70AD47">
                  <a:lumMod val="40000"/>
                  <a:lumOff val="60000"/>
                </a:srgbClr>
              </a:solidFill>
            </cx:spPr>
          </cx:dataPt>
          <cx:dataLabels>
            <cx:txPr>
              <a:bodyPr spcFirstLastPara="1" vertOverflow="ellipsis" horzOverflow="overflow" wrap="square" lIns="0" tIns="0" rIns="0" bIns="0" anchor="ctr" anchorCtr="1"/>
              <a:lstStyle/>
              <a:p>
                <a:pPr algn="ctr" rtl="0">
                  <a:defRPr sz="12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series layoutId="funnel" hidden="1" uniqueId="{0E05310F-44EB-43CD-B3B6-960EFAED2AC0}" formatIdx="1">
          <cx:dataLabels>
            <cx:visibility seriesName="0" categoryName="0" value="1"/>
          </cx:dataLabels>
          <cx:dataId val="1"/>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8</xdr:col>
      <xdr:colOff>533400</xdr:colOff>
      <xdr:row>54</xdr:row>
      <xdr:rowOff>171450</xdr:rowOff>
    </xdr:from>
    <xdr:to>
      <xdr:col>11</xdr:col>
      <xdr:colOff>304800</xdr:colOff>
      <xdr:row>63</xdr:row>
      <xdr:rowOff>171450</xdr:rowOff>
    </xdr:to>
    <mc:AlternateContent xmlns:mc="http://schemas.openxmlformats.org/markup-compatibility/2006" xmlns:a14="http://schemas.microsoft.com/office/drawing/2010/main">
      <mc:Choice Requires="a14">
        <xdr:graphicFrame macro="">
          <xdr:nvGraphicFramePr>
            <xdr:cNvPr id="5" name="Outlet Size">
              <a:extLst>
                <a:ext uri="{FF2B5EF4-FFF2-40B4-BE49-F238E27FC236}">
                  <a16:creationId xmlns:a16="http://schemas.microsoft.com/office/drawing/2014/main" id="{54E6C591-5FC1-C2C7-2020-7F88611BC3E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657975" y="11191875"/>
              <a:ext cx="1828800" cy="1819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9525</xdr:colOff>
      <xdr:row>11</xdr:row>
      <xdr:rowOff>95250</xdr:rowOff>
    </xdr:from>
    <xdr:to>
      <xdr:col>3</xdr:col>
      <xdr:colOff>826962</xdr:colOff>
      <xdr:row>19</xdr:row>
      <xdr:rowOff>66675</xdr:rowOff>
    </xdr:to>
    <xdr:graphicFrame macro="">
      <xdr:nvGraphicFramePr>
        <xdr:cNvPr id="6" name="Chart 5">
          <a:extLst>
            <a:ext uri="{FF2B5EF4-FFF2-40B4-BE49-F238E27FC236}">
              <a16:creationId xmlns:a16="http://schemas.microsoft.com/office/drawing/2014/main" id="{7B04729A-B929-DA9B-72DF-2CB4F2989D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52387</xdr:colOff>
      <xdr:row>22</xdr:row>
      <xdr:rowOff>21906</xdr:rowOff>
    </xdr:from>
    <xdr:to>
      <xdr:col>8</xdr:col>
      <xdr:colOff>276225</xdr:colOff>
      <xdr:row>30</xdr:row>
      <xdr:rowOff>173115</xdr:rowOff>
    </xdr:to>
    <xdr:graphicFrame macro="">
      <xdr:nvGraphicFramePr>
        <xdr:cNvPr id="2" name="Chart 1">
          <a:extLst>
            <a:ext uri="{FF2B5EF4-FFF2-40B4-BE49-F238E27FC236}">
              <a16:creationId xmlns:a16="http://schemas.microsoft.com/office/drawing/2014/main" id="{77EFE500-E332-386A-63B2-59875E3D5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61912</xdr:colOff>
      <xdr:row>33</xdr:row>
      <xdr:rowOff>114301</xdr:rowOff>
    </xdr:from>
    <xdr:to>
      <xdr:col>8</xdr:col>
      <xdr:colOff>619125</xdr:colOff>
      <xdr:row>51</xdr:row>
      <xdr:rowOff>0</xdr:rowOff>
    </xdr:to>
    <xdr:graphicFrame macro="">
      <xdr:nvGraphicFramePr>
        <xdr:cNvPr id="3" name="Chart 2">
          <a:extLst>
            <a:ext uri="{FF2B5EF4-FFF2-40B4-BE49-F238E27FC236}">
              <a16:creationId xmlns:a16="http://schemas.microsoft.com/office/drawing/2014/main" id="{F1A63AD7-F1A5-A3A7-BCDE-2F418B275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33336</xdr:colOff>
      <xdr:row>55</xdr:row>
      <xdr:rowOff>114300</xdr:rowOff>
    </xdr:from>
    <xdr:to>
      <xdr:col>7</xdr:col>
      <xdr:colOff>561974</xdr:colOff>
      <xdr:row>65</xdr:row>
      <xdr:rowOff>8573</xdr:rowOff>
    </xdr:to>
    <xdr:graphicFrame macro="">
      <xdr:nvGraphicFramePr>
        <xdr:cNvPr id="4" name="Chart 3">
          <a:extLst>
            <a:ext uri="{FF2B5EF4-FFF2-40B4-BE49-F238E27FC236}">
              <a16:creationId xmlns:a16="http://schemas.microsoft.com/office/drawing/2014/main" id="{FA62FB16-1F54-758C-3BA6-62CAC3053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385762</xdr:colOff>
      <xdr:row>83</xdr:row>
      <xdr:rowOff>157161</xdr:rowOff>
    </xdr:from>
    <xdr:to>
      <xdr:col>7</xdr:col>
      <xdr:colOff>419100</xdr:colOff>
      <xdr:row>92</xdr:row>
      <xdr:rowOff>95249</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AC3FE64C-1B69-5EFE-88EE-1ADF9A5380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928937" y="17083086"/>
              <a:ext cx="2928938" cy="17573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195262</xdr:colOff>
      <xdr:row>69</xdr:row>
      <xdr:rowOff>161925</xdr:rowOff>
    </xdr:from>
    <xdr:to>
      <xdr:col>7</xdr:col>
      <xdr:colOff>485775</xdr:colOff>
      <xdr:row>79</xdr:row>
      <xdr:rowOff>28575</xdr:rowOff>
    </xdr:to>
    <xdr:graphicFrame macro="">
      <xdr:nvGraphicFramePr>
        <xdr:cNvPr id="7" name="Chart 6">
          <a:extLst>
            <a:ext uri="{FF2B5EF4-FFF2-40B4-BE49-F238E27FC236}">
              <a16:creationId xmlns:a16="http://schemas.microsoft.com/office/drawing/2014/main" id="{9DF2FEEC-BF76-0DE4-7467-9D5DB9762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319087</xdr:colOff>
      <xdr:row>98</xdr:row>
      <xdr:rowOff>111441</xdr:rowOff>
    </xdr:from>
    <xdr:to>
      <xdr:col>7</xdr:col>
      <xdr:colOff>438150</xdr:colOff>
      <xdr:row>109</xdr:row>
      <xdr:rowOff>28574</xdr:rowOff>
    </xdr:to>
    <xdr:graphicFrame macro="">
      <xdr:nvGraphicFramePr>
        <xdr:cNvPr id="8" name="Chart 7">
          <a:extLst>
            <a:ext uri="{FF2B5EF4-FFF2-40B4-BE49-F238E27FC236}">
              <a16:creationId xmlns:a16="http://schemas.microsoft.com/office/drawing/2014/main" id="{7A9927EB-0E5D-A8E7-CC94-538F3999D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471487</xdr:colOff>
      <xdr:row>110</xdr:row>
      <xdr:rowOff>149541</xdr:rowOff>
    </xdr:from>
    <xdr:to>
      <xdr:col>7</xdr:col>
      <xdr:colOff>590550</xdr:colOff>
      <xdr:row>121</xdr:row>
      <xdr:rowOff>66674</xdr:rowOff>
    </xdr:to>
    <xdr:graphicFrame macro="">
      <xdr:nvGraphicFramePr>
        <xdr:cNvPr id="9" name="Chart 8">
          <a:extLst>
            <a:ext uri="{FF2B5EF4-FFF2-40B4-BE49-F238E27FC236}">
              <a16:creationId xmlns:a16="http://schemas.microsoft.com/office/drawing/2014/main" id="{20BC61B0-BE5A-3FF5-0A60-35B3B3369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214312</xdr:colOff>
      <xdr:row>126</xdr:row>
      <xdr:rowOff>76199</xdr:rowOff>
    </xdr:from>
    <xdr:to>
      <xdr:col>7</xdr:col>
      <xdr:colOff>519112</xdr:colOff>
      <xdr:row>137</xdr:row>
      <xdr:rowOff>114299</xdr:rowOff>
    </xdr:to>
    <xdr:graphicFrame macro="">
      <xdr:nvGraphicFramePr>
        <xdr:cNvPr id="11" name="Chart 10">
          <a:extLst>
            <a:ext uri="{FF2B5EF4-FFF2-40B4-BE49-F238E27FC236}">
              <a16:creationId xmlns:a16="http://schemas.microsoft.com/office/drawing/2014/main" id="{124DB620-69FA-CFFB-70BD-5A1429C57A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666750</xdr:colOff>
      <xdr:row>116</xdr:row>
      <xdr:rowOff>180975</xdr:rowOff>
    </xdr:from>
    <xdr:to>
      <xdr:col>9</xdr:col>
      <xdr:colOff>438150</xdr:colOff>
      <xdr:row>123</xdr:row>
      <xdr:rowOff>38100</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1AD19A9F-6EF8-F8FB-5DC1-4DECA869B47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838825" y="23802975"/>
              <a:ext cx="18288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119</xdr:row>
      <xdr:rowOff>180975</xdr:rowOff>
    </xdr:from>
    <xdr:to>
      <xdr:col>13</xdr:col>
      <xdr:colOff>571500</xdr:colOff>
      <xdr:row>126</xdr:row>
      <xdr:rowOff>104775</xdr:rowOff>
    </xdr:to>
    <mc:AlternateContent xmlns:mc="http://schemas.openxmlformats.org/markup-compatibility/2006">
      <mc:Choice xmlns:a14="http://schemas.microsoft.com/office/drawing/2010/main" Requires="a14">
        <xdr:graphicFrame macro="">
          <xdr:nvGraphicFramePr>
            <xdr:cNvPr id="14" name="Outlet Size 2">
              <a:extLst>
                <a:ext uri="{FF2B5EF4-FFF2-40B4-BE49-F238E27FC236}">
                  <a16:creationId xmlns:a16="http://schemas.microsoft.com/office/drawing/2014/main" id="{6FE4256D-46EC-E234-C472-6B0191CA11EE}"/>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8715375" y="24412575"/>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85723</xdr:colOff>
      <xdr:row>0</xdr:row>
      <xdr:rowOff>34464</xdr:rowOff>
    </xdr:from>
    <xdr:to>
      <xdr:col>24</xdr:col>
      <xdr:colOff>486832</xdr:colOff>
      <xdr:row>37</xdr:row>
      <xdr:rowOff>169334</xdr:rowOff>
    </xdr:to>
    <xdr:sp macro="" textlink="">
      <xdr:nvSpPr>
        <xdr:cNvPr id="2" name="Rectangle 1">
          <a:extLst>
            <a:ext uri="{FF2B5EF4-FFF2-40B4-BE49-F238E27FC236}">
              <a16:creationId xmlns:a16="http://schemas.microsoft.com/office/drawing/2014/main" id="{561B2396-C37C-8B82-59B7-C9AB16C3AA94}"/>
            </a:ext>
          </a:extLst>
        </xdr:cNvPr>
        <xdr:cNvSpPr/>
      </xdr:nvSpPr>
      <xdr:spPr>
        <a:xfrm>
          <a:off x="85723" y="34464"/>
          <a:ext cx="16911109" cy="757495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2</xdr:row>
      <xdr:rowOff>9524</xdr:rowOff>
    </xdr:from>
    <xdr:to>
      <xdr:col>3</xdr:col>
      <xdr:colOff>254000</xdr:colOff>
      <xdr:row>37</xdr:row>
      <xdr:rowOff>105833</xdr:rowOff>
    </xdr:to>
    <xdr:sp macro="" textlink="">
      <xdr:nvSpPr>
        <xdr:cNvPr id="9" name="Rectangle: Diagonal Corners Rounded 8">
          <a:extLst>
            <a:ext uri="{FF2B5EF4-FFF2-40B4-BE49-F238E27FC236}">
              <a16:creationId xmlns:a16="http://schemas.microsoft.com/office/drawing/2014/main" id="{D5AB229E-5D88-A6E2-0B4D-16FDADA488A9}"/>
            </a:ext>
          </a:extLst>
        </xdr:cNvPr>
        <xdr:cNvSpPr/>
      </xdr:nvSpPr>
      <xdr:spPr>
        <a:xfrm>
          <a:off x="209549" y="411691"/>
          <a:ext cx="2108201" cy="7134225"/>
        </a:xfrm>
        <a:prstGeom prst="round2DiagRect">
          <a:avLst>
            <a:gd name="adj1" fmla="val 0"/>
            <a:gd name="adj2" fmla="val 26771"/>
          </a:avLst>
        </a:prstGeom>
        <a:solidFill>
          <a:srgbClr val="FFD200"/>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168274</xdr:colOff>
      <xdr:row>6</xdr:row>
      <xdr:rowOff>70759</xdr:rowOff>
    </xdr:from>
    <xdr:to>
      <xdr:col>3</xdr:col>
      <xdr:colOff>446616</xdr:colOff>
      <xdr:row>9</xdr:row>
      <xdr:rowOff>63499</xdr:rowOff>
    </xdr:to>
    <xdr:sp macro="" textlink="">
      <xdr:nvSpPr>
        <xdr:cNvPr id="10" name="TextBox 9">
          <a:extLst>
            <a:ext uri="{FF2B5EF4-FFF2-40B4-BE49-F238E27FC236}">
              <a16:creationId xmlns:a16="http://schemas.microsoft.com/office/drawing/2014/main" id="{29596345-F9DC-0787-20CC-9BB7935A8306}"/>
            </a:ext>
          </a:extLst>
        </xdr:cNvPr>
        <xdr:cNvSpPr txBox="1"/>
      </xdr:nvSpPr>
      <xdr:spPr>
        <a:xfrm>
          <a:off x="856191" y="1277259"/>
          <a:ext cx="1654175" cy="595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solidFill>
              <a:latin typeface="Segoe UI Semilight" panose="020B0402040204020203" pitchFamily="34" charset="0"/>
              <a:ea typeface="Segoe UI Black" panose="020B0A02040204020203" pitchFamily="34" charset="0"/>
              <a:cs typeface="Segoe UI Semilight" panose="020B0402040204020203" pitchFamily="34" charset="0"/>
            </a:rPr>
            <a:t>Fillter pannel</a:t>
          </a:r>
          <a:endParaRPr lang="en-US" sz="1800">
            <a:solidFill>
              <a:schemeClr val="accent6"/>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180975</xdr:colOff>
      <xdr:row>4</xdr:row>
      <xdr:rowOff>95250</xdr:rowOff>
    </xdr:from>
    <xdr:to>
      <xdr:col>2</xdr:col>
      <xdr:colOff>371475</xdr:colOff>
      <xdr:row>7</xdr:row>
      <xdr:rowOff>57150</xdr:rowOff>
    </xdr:to>
    <xdr:sp macro="" textlink="">
      <xdr:nvSpPr>
        <xdr:cNvPr id="11" name="TextBox 10">
          <a:extLst>
            <a:ext uri="{FF2B5EF4-FFF2-40B4-BE49-F238E27FC236}">
              <a16:creationId xmlns:a16="http://schemas.microsoft.com/office/drawing/2014/main" id="{F5339A27-8611-4E1C-BC19-D25E385B9719}"/>
            </a:ext>
          </a:extLst>
        </xdr:cNvPr>
        <xdr:cNvSpPr txBox="1"/>
      </xdr:nvSpPr>
      <xdr:spPr>
        <a:xfrm>
          <a:off x="180975" y="895350"/>
          <a:ext cx="15621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Segoe UI Semilight" panose="020B0402040204020203" pitchFamily="34" charset="0"/>
              <a:ea typeface="Segoe UI Black" panose="020B0A02040204020203" pitchFamily="34" charset="0"/>
              <a:cs typeface="Segoe UI Semilight" panose="020B0402040204020203" pitchFamily="34" charset="0"/>
            </a:rPr>
            <a:t>India</a:t>
          </a:r>
          <a:r>
            <a:rPr lang="en-US" sz="900" b="1" baseline="0">
              <a:latin typeface="Segoe UI Semilight" panose="020B0402040204020203" pitchFamily="34" charset="0"/>
              <a:ea typeface="Segoe UI Black" panose="020B0A02040204020203" pitchFamily="34" charset="0"/>
              <a:cs typeface="Segoe UI Semilight" panose="020B0402040204020203" pitchFamily="34" charset="0"/>
            </a:rPr>
            <a:t> last minute </a:t>
          </a:r>
          <a:r>
            <a:rPr lang="en-US" sz="1600" b="1" baseline="0">
              <a:latin typeface="Segoe UI Semilight" panose="020B0402040204020203" pitchFamily="34" charset="0"/>
              <a:ea typeface="Segoe UI Black" panose="020B0A02040204020203" pitchFamily="34" charset="0"/>
              <a:cs typeface="Segoe UI Semilight" panose="020B0402040204020203" pitchFamily="34" charset="0"/>
            </a:rPr>
            <a:t>app</a:t>
          </a:r>
          <a:endParaRPr lang="en-US" sz="1600">
            <a:latin typeface="Segoe UI Semilight" panose="020B0402040204020203" pitchFamily="34" charset="0"/>
            <a:cs typeface="Segoe UI Semilight" panose="020B0402040204020203" pitchFamily="34" charset="0"/>
          </a:endParaRPr>
        </a:p>
      </xdr:txBody>
    </xdr:sp>
    <xdr:clientData/>
  </xdr:twoCellAnchor>
  <xdr:twoCellAnchor>
    <xdr:from>
      <xdr:col>0</xdr:col>
      <xdr:colOff>219075</xdr:colOff>
      <xdr:row>2</xdr:row>
      <xdr:rowOff>47625</xdr:rowOff>
    </xdr:from>
    <xdr:to>
      <xdr:col>2</xdr:col>
      <xdr:colOff>409575</xdr:colOff>
      <xdr:row>5</xdr:row>
      <xdr:rowOff>9525</xdr:rowOff>
    </xdr:to>
    <xdr:sp macro="" textlink="">
      <xdr:nvSpPr>
        <xdr:cNvPr id="12" name="TextBox 11">
          <a:extLst>
            <a:ext uri="{FF2B5EF4-FFF2-40B4-BE49-F238E27FC236}">
              <a16:creationId xmlns:a16="http://schemas.microsoft.com/office/drawing/2014/main" id="{CB2F4C8C-975F-4D95-B7E5-4AF15FAAFA7A}"/>
            </a:ext>
          </a:extLst>
        </xdr:cNvPr>
        <xdr:cNvSpPr txBox="1"/>
      </xdr:nvSpPr>
      <xdr:spPr>
        <a:xfrm>
          <a:off x="219075" y="447675"/>
          <a:ext cx="15621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latin typeface="Segoe UI Black" panose="020B0A02040204020203" pitchFamily="34" charset="0"/>
              <a:ea typeface="Segoe UI Black" panose="020B0A02040204020203" pitchFamily="34" charset="0"/>
              <a:cs typeface="Urdu Typesetting" panose="03020402040406030203" pitchFamily="66" charset="-78"/>
            </a:rPr>
            <a:t>Blink</a:t>
          </a:r>
          <a:r>
            <a:rPr lang="en-US" sz="3200" b="1">
              <a:solidFill>
                <a:schemeClr val="accent6"/>
              </a:solidFill>
              <a:latin typeface="Segoe UI Black" panose="020B0A02040204020203" pitchFamily="34" charset="0"/>
              <a:ea typeface="Segoe UI Black" panose="020B0A02040204020203" pitchFamily="34" charset="0"/>
              <a:cs typeface="Urdu Typesetting" panose="03020402040406030203" pitchFamily="66" charset="-78"/>
            </a:rPr>
            <a:t>it</a:t>
          </a:r>
          <a:r>
            <a:rPr lang="en-US" sz="1100"/>
            <a:t> </a:t>
          </a:r>
        </a:p>
      </xdr:txBody>
    </xdr:sp>
    <xdr:clientData/>
  </xdr:twoCellAnchor>
  <xdr:twoCellAnchor editAs="oneCell">
    <xdr:from>
      <xdr:col>0</xdr:col>
      <xdr:colOff>372534</xdr:colOff>
      <xdr:row>6</xdr:row>
      <xdr:rowOff>88183</xdr:rowOff>
    </xdr:from>
    <xdr:to>
      <xdr:col>1</xdr:col>
      <xdr:colOff>84666</xdr:colOff>
      <xdr:row>8</xdr:row>
      <xdr:rowOff>88287</xdr:rowOff>
    </xdr:to>
    <xdr:pic>
      <xdr:nvPicPr>
        <xdr:cNvPr id="14" name="Picture 13">
          <a:extLst>
            <a:ext uri="{FF2B5EF4-FFF2-40B4-BE49-F238E27FC236}">
              <a16:creationId xmlns:a16="http://schemas.microsoft.com/office/drawing/2014/main" id="{0B054595-4BDB-C397-F211-B6D2160D53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2534" y="1294683"/>
          <a:ext cx="400049" cy="402271"/>
        </a:xfrm>
        <a:prstGeom prst="rect">
          <a:avLst/>
        </a:prstGeom>
      </xdr:spPr>
    </xdr:pic>
    <xdr:clientData/>
  </xdr:twoCellAnchor>
  <xdr:twoCellAnchor>
    <xdr:from>
      <xdr:col>4</xdr:col>
      <xdr:colOff>677331</xdr:colOff>
      <xdr:row>2</xdr:row>
      <xdr:rowOff>47625</xdr:rowOff>
    </xdr:from>
    <xdr:to>
      <xdr:col>7</xdr:col>
      <xdr:colOff>667806</xdr:colOff>
      <xdr:row>6</xdr:row>
      <xdr:rowOff>104775</xdr:rowOff>
    </xdr:to>
    <xdr:sp macro="" textlink="">
      <xdr:nvSpPr>
        <xdr:cNvPr id="4" name="Rectangle: Rounded Corners 3">
          <a:extLst>
            <a:ext uri="{FF2B5EF4-FFF2-40B4-BE49-F238E27FC236}">
              <a16:creationId xmlns:a16="http://schemas.microsoft.com/office/drawing/2014/main" id="{E7D5D730-CC8D-DFB0-F9BB-ED8CD22A08AF}"/>
            </a:ext>
          </a:extLst>
        </xdr:cNvPr>
        <xdr:cNvSpPr/>
      </xdr:nvSpPr>
      <xdr:spPr>
        <a:xfrm>
          <a:off x="3428998" y="449792"/>
          <a:ext cx="2054225" cy="861483"/>
        </a:xfrm>
        <a:prstGeom prst="roundRect">
          <a:avLst/>
        </a:prstGeom>
        <a:gradFill>
          <a:gsLst>
            <a:gs pos="0">
              <a:srgbClr val="FFD200">
                <a:alpha val="60000"/>
              </a:srgbClr>
            </a:gs>
            <a:gs pos="75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62440</xdr:colOff>
      <xdr:row>2</xdr:row>
      <xdr:rowOff>57150</xdr:rowOff>
    </xdr:from>
    <xdr:to>
      <xdr:col>11</xdr:col>
      <xdr:colOff>52915</xdr:colOff>
      <xdr:row>6</xdr:row>
      <xdr:rowOff>114300</xdr:rowOff>
    </xdr:to>
    <xdr:sp macro="" textlink="">
      <xdr:nvSpPr>
        <xdr:cNvPr id="5" name="Rectangle: Rounded Corners 4">
          <a:extLst>
            <a:ext uri="{FF2B5EF4-FFF2-40B4-BE49-F238E27FC236}">
              <a16:creationId xmlns:a16="http://schemas.microsoft.com/office/drawing/2014/main" id="{1C5CFC8F-6CEF-49DB-B8F1-DD2239F8ED3E}"/>
            </a:ext>
          </a:extLst>
        </xdr:cNvPr>
        <xdr:cNvSpPr/>
      </xdr:nvSpPr>
      <xdr:spPr>
        <a:xfrm>
          <a:off x="5565773" y="459317"/>
          <a:ext cx="2054225" cy="86148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639231</xdr:colOff>
      <xdr:row>7</xdr:row>
      <xdr:rowOff>0</xdr:rowOff>
    </xdr:from>
    <xdr:to>
      <xdr:col>7</xdr:col>
      <xdr:colOff>629706</xdr:colOff>
      <xdr:row>11</xdr:row>
      <xdr:rowOff>57150</xdr:rowOff>
    </xdr:to>
    <xdr:sp macro="" textlink="">
      <xdr:nvSpPr>
        <xdr:cNvPr id="6" name="Rectangle: Rounded Corners 5">
          <a:extLst>
            <a:ext uri="{FF2B5EF4-FFF2-40B4-BE49-F238E27FC236}">
              <a16:creationId xmlns:a16="http://schemas.microsoft.com/office/drawing/2014/main" id="{50ECC4B9-739E-47B0-A81A-1D291D81B911}"/>
            </a:ext>
          </a:extLst>
        </xdr:cNvPr>
        <xdr:cNvSpPr/>
      </xdr:nvSpPr>
      <xdr:spPr>
        <a:xfrm>
          <a:off x="3390898" y="1407583"/>
          <a:ext cx="2054225" cy="86148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84665</xdr:colOff>
      <xdr:row>7</xdr:row>
      <xdr:rowOff>9525</xdr:rowOff>
    </xdr:from>
    <xdr:to>
      <xdr:col>11</xdr:col>
      <xdr:colOff>75140</xdr:colOff>
      <xdr:row>11</xdr:row>
      <xdr:rowOff>66675</xdr:rowOff>
    </xdr:to>
    <xdr:sp macro="" textlink="">
      <xdr:nvSpPr>
        <xdr:cNvPr id="7" name="Rectangle: Rounded Corners 6">
          <a:extLst>
            <a:ext uri="{FF2B5EF4-FFF2-40B4-BE49-F238E27FC236}">
              <a16:creationId xmlns:a16="http://schemas.microsoft.com/office/drawing/2014/main" id="{FC7B76F2-BCDF-4BBB-BD33-8382F97F05C5}"/>
            </a:ext>
          </a:extLst>
        </xdr:cNvPr>
        <xdr:cNvSpPr/>
      </xdr:nvSpPr>
      <xdr:spPr>
        <a:xfrm>
          <a:off x="5587998" y="1417108"/>
          <a:ext cx="2054225" cy="86148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33865</xdr:colOff>
      <xdr:row>2</xdr:row>
      <xdr:rowOff>123825</xdr:rowOff>
    </xdr:from>
    <xdr:to>
      <xdr:col>6</xdr:col>
      <xdr:colOff>588432</xdr:colOff>
      <xdr:row>4</xdr:row>
      <xdr:rowOff>180975</xdr:rowOff>
    </xdr:to>
    <xdr:sp macro="" textlink="'Pivot tables '!A8">
      <xdr:nvSpPr>
        <xdr:cNvPr id="8" name="TextBox 7">
          <a:extLst>
            <a:ext uri="{FF2B5EF4-FFF2-40B4-BE49-F238E27FC236}">
              <a16:creationId xmlns:a16="http://schemas.microsoft.com/office/drawing/2014/main" id="{62C9C408-8047-AD11-012A-E5B895F65B04}"/>
            </a:ext>
          </a:extLst>
        </xdr:cNvPr>
        <xdr:cNvSpPr txBox="1"/>
      </xdr:nvSpPr>
      <xdr:spPr>
        <a:xfrm>
          <a:off x="3473448" y="525992"/>
          <a:ext cx="1242484" cy="459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9542E31-2416-4DF7-8F66-5ABA8E0B7E1B}" type="TxLink">
            <a:rPr lang="en-US" sz="2400" b="0" i="0" u="none" strike="noStrike">
              <a:solidFill>
                <a:srgbClr val="000000"/>
              </a:solidFill>
              <a:latin typeface="Arial Rounded MT Bold" panose="020F0704030504030204" pitchFamily="34" charset="0"/>
              <a:ea typeface="Calibri"/>
              <a:cs typeface="Calibri"/>
            </a:rPr>
            <a:pPr algn="ctr"/>
            <a:t>$1.2M</a:t>
          </a:fld>
          <a:endParaRPr lang="en-US" sz="2400">
            <a:latin typeface="Arial Rounded MT Bold" panose="020F0704030504030204" pitchFamily="34" charset="0"/>
          </a:endParaRPr>
        </a:p>
      </xdr:txBody>
    </xdr:sp>
    <xdr:clientData/>
  </xdr:twoCellAnchor>
  <xdr:twoCellAnchor>
    <xdr:from>
      <xdr:col>5</xdr:col>
      <xdr:colOff>559857</xdr:colOff>
      <xdr:row>5</xdr:row>
      <xdr:rowOff>19050</xdr:rowOff>
    </xdr:from>
    <xdr:to>
      <xdr:col>7</xdr:col>
      <xdr:colOff>129115</xdr:colOff>
      <xdr:row>7</xdr:row>
      <xdr:rowOff>38100</xdr:rowOff>
    </xdr:to>
    <xdr:sp macro="" textlink="">
      <xdr:nvSpPr>
        <xdr:cNvPr id="13" name="TextBox 12">
          <a:extLst>
            <a:ext uri="{FF2B5EF4-FFF2-40B4-BE49-F238E27FC236}">
              <a16:creationId xmlns:a16="http://schemas.microsoft.com/office/drawing/2014/main" id="{7B5D79CD-0A86-48B2-BA4A-D1C2144FEFE3}"/>
            </a:ext>
          </a:extLst>
        </xdr:cNvPr>
        <xdr:cNvSpPr txBox="1"/>
      </xdr:nvSpPr>
      <xdr:spPr>
        <a:xfrm>
          <a:off x="3999440" y="1024467"/>
          <a:ext cx="945092" cy="42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total sales</a:t>
          </a:r>
        </a:p>
      </xdr:txBody>
    </xdr:sp>
    <xdr:clientData/>
  </xdr:twoCellAnchor>
  <xdr:twoCellAnchor>
    <xdr:from>
      <xdr:col>7</xdr:col>
      <xdr:colOff>674156</xdr:colOff>
      <xdr:row>2</xdr:row>
      <xdr:rowOff>171450</xdr:rowOff>
    </xdr:from>
    <xdr:to>
      <xdr:col>9</xdr:col>
      <xdr:colOff>540807</xdr:colOff>
      <xdr:row>5</xdr:row>
      <xdr:rowOff>28575</xdr:rowOff>
    </xdr:to>
    <xdr:sp macro="" textlink="'Pivot tables '!$B$8">
      <xdr:nvSpPr>
        <xdr:cNvPr id="15" name="TextBox 14">
          <a:extLst>
            <a:ext uri="{FF2B5EF4-FFF2-40B4-BE49-F238E27FC236}">
              <a16:creationId xmlns:a16="http://schemas.microsoft.com/office/drawing/2014/main" id="{9A9766E9-E0AA-49D7-AA65-5FF82E1B9F8E}"/>
            </a:ext>
          </a:extLst>
        </xdr:cNvPr>
        <xdr:cNvSpPr txBox="1"/>
      </xdr:nvSpPr>
      <xdr:spPr>
        <a:xfrm>
          <a:off x="5489573" y="573617"/>
          <a:ext cx="1242484"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ECD882F-5E2B-4FB1-AD12-71F3A6FE4F15}" type="TxLink">
            <a:rPr lang="en-US" sz="2400" b="0" i="0" u="none" strike="noStrike">
              <a:solidFill>
                <a:srgbClr val="000000"/>
              </a:solidFill>
              <a:latin typeface="Arial Rounded MT Bold" panose="020F0704030504030204" pitchFamily="34" charset="0"/>
              <a:ea typeface="Calibri"/>
              <a:cs typeface="Calibri"/>
            </a:rPr>
            <a:pPr marL="0" indent="0" algn="ctr"/>
            <a:t>$141</a:t>
          </a:fld>
          <a:endParaRPr lang="en-US" sz="2400" b="0" i="0" u="none" strike="noStrike">
            <a:solidFill>
              <a:srgbClr val="000000"/>
            </a:solidFill>
            <a:latin typeface="Arial Rounded MT Bold" panose="020F0704030504030204" pitchFamily="34" charset="0"/>
            <a:ea typeface="Calibri"/>
            <a:cs typeface="Calibri"/>
          </a:endParaRPr>
        </a:p>
      </xdr:txBody>
    </xdr:sp>
    <xdr:clientData/>
  </xdr:twoCellAnchor>
  <xdr:twoCellAnchor>
    <xdr:from>
      <xdr:col>8</xdr:col>
      <xdr:colOff>486832</xdr:colOff>
      <xdr:row>4</xdr:row>
      <xdr:rowOff>190500</xdr:rowOff>
    </xdr:from>
    <xdr:to>
      <xdr:col>10</xdr:col>
      <xdr:colOff>246590</xdr:colOff>
      <xdr:row>7</xdr:row>
      <xdr:rowOff>9525</xdr:rowOff>
    </xdr:to>
    <xdr:sp macro="" textlink="">
      <xdr:nvSpPr>
        <xdr:cNvPr id="16" name="TextBox 15">
          <a:extLst>
            <a:ext uri="{FF2B5EF4-FFF2-40B4-BE49-F238E27FC236}">
              <a16:creationId xmlns:a16="http://schemas.microsoft.com/office/drawing/2014/main" id="{E5E2DD32-E600-482D-A0E6-42445A712344}"/>
            </a:ext>
          </a:extLst>
        </xdr:cNvPr>
        <xdr:cNvSpPr txBox="1"/>
      </xdr:nvSpPr>
      <xdr:spPr>
        <a:xfrm>
          <a:off x="5990165" y="994833"/>
          <a:ext cx="1135592" cy="422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Avarage sales</a:t>
          </a:r>
        </a:p>
      </xdr:txBody>
    </xdr:sp>
    <xdr:clientData/>
  </xdr:twoCellAnchor>
  <xdr:twoCellAnchor>
    <xdr:from>
      <xdr:col>4</xdr:col>
      <xdr:colOff>601131</xdr:colOff>
      <xdr:row>7</xdr:row>
      <xdr:rowOff>28575</xdr:rowOff>
    </xdr:from>
    <xdr:to>
      <xdr:col>6</xdr:col>
      <xdr:colOff>465665</xdr:colOff>
      <xdr:row>9</xdr:row>
      <xdr:rowOff>85725</xdr:rowOff>
    </xdr:to>
    <xdr:sp macro="" textlink="'Pivot tables '!$C$8">
      <xdr:nvSpPr>
        <xdr:cNvPr id="17" name="TextBox 16">
          <a:extLst>
            <a:ext uri="{FF2B5EF4-FFF2-40B4-BE49-F238E27FC236}">
              <a16:creationId xmlns:a16="http://schemas.microsoft.com/office/drawing/2014/main" id="{60825D9E-FB1B-47E6-90F5-B451EE4A87D7}"/>
            </a:ext>
          </a:extLst>
        </xdr:cNvPr>
        <xdr:cNvSpPr txBox="1"/>
      </xdr:nvSpPr>
      <xdr:spPr>
        <a:xfrm>
          <a:off x="3352798" y="1436158"/>
          <a:ext cx="1240367" cy="459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C287F25-0023-4CF7-828B-0B0A64FA7716}" type="TxLink">
            <a:rPr lang="en-US" sz="2400" b="0" i="0" u="none" strike="noStrike">
              <a:solidFill>
                <a:srgbClr val="000000"/>
              </a:solidFill>
              <a:latin typeface="Arial Rounded MT Bold" panose="020F0704030504030204" pitchFamily="34" charset="0"/>
              <a:ea typeface="Calibri"/>
              <a:cs typeface="Segoe UI Semibold" panose="020B0702040204020203" pitchFamily="34" charset="0"/>
            </a:rPr>
            <a:pPr marL="0" indent="0" algn="ctr"/>
            <a:t>8523</a:t>
          </a:fld>
          <a:endParaRPr lang="en-US" sz="2400" b="0" i="0" u="none" strike="noStrike">
            <a:solidFill>
              <a:srgbClr val="000000"/>
            </a:solidFill>
            <a:latin typeface="Arial Rounded MT Bold" panose="020F0704030504030204" pitchFamily="34" charset="0"/>
            <a:ea typeface="Calibri"/>
            <a:cs typeface="Segoe UI Semibold" panose="020B0702040204020203" pitchFamily="34" charset="0"/>
          </a:endParaRPr>
        </a:p>
      </xdr:txBody>
    </xdr:sp>
    <xdr:clientData/>
  </xdr:twoCellAnchor>
  <xdr:twoCellAnchor>
    <xdr:from>
      <xdr:col>5</xdr:col>
      <xdr:colOff>319615</xdr:colOff>
      <xdr:row>9</xdr:row>
      <xdr:rowOff>133350</xdr:rowOff>
    </xdr:from>
    <xdr:to>
      <xdr:col>7</xdr:col>
      <xdr:colOff>81490</xdr:colOff>
      <xdr:row>11</xdr:row>
      <xdr:rowOff>152400</xdr:rowOff>
    </xdr:to>
    <xdr:sp macro="" textlink="">
      <xdr:nvSpPr>
        <xdr:cNvPr id="21" name="TextBox 20">
          <a:extLst>
            <a:ext uri="{FF2B5EF4-FFF2-40B4-BE49-F238E27FC236}">
              <a16:creationId xmlns:a16="http://schemas.microsoft.com/office/drawing/2014/main" id="{EABAD4C2-A7F8-47D5-A754-2C8515AFC0AB}"/>
            </a:ext>
          </a:extLst>
        </xdr:cNvPr>
        <xdr:cNvSpPr txBox="1"/>
      </xdr:nvSpPr>
      <xdr:spPr>
        <a:xfrm>
          <a:off x="3759198" y="1943100"/>
          <a:ext cx="1137709" cy="421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no.of Items </a:t>
          </a:r>
        </a:p>
      </xdr:txBody>
    </xdr:sp>
    <xdr:clientData/>
  </xdr:twoCellAnchor>
  <xdr:twoCellAnchor>
    <xdr:from>
      <xdr:col>7</xdr:col>
      <xdr:colOff>569381</xdr:colOff>
      <xdr:row>7</xdr:row>
      <xdr:rowOff>47625</xdr:rowOff>
    </xdr:from>
    <xdr:to>
      <xdr:col>9</xdr:col>
      <xdr:colOff>433915</xdr:colOff>
      <xdr:row>9</xdr:row>
      <xdr:rowOff>104775</xdr:rowOff>
    </xdr:to>
    <xdr:sp macro="" textlink="'Pivot tables '!$D$8">
      <xdr:nvSpPr>
        <xdr:cNvPr id="23" name="TextBox 22">
          <a:extLst>
            <a:ext uri="{FF2B5EF4-FFF2-40B4-BE49-F238E27FC236}">
              <a16:creationId xmlns:a16="http://schemas.microsoft.com/office/drawing/2014/main" id="{7F5A291F-ACE4-44F9-8FBA-BE8AF5B46908}"/>
            </a:ext>
          </a:extLst>
        </xdr:cNvPr>
        <xdr:cNvSpPr txBox="1"/>
      </xdr:nvSpPr>
      <xdr:spPr>
        <a:xfrm>
          <a:off x="5384798" y="1455208"/>
          <a:ext cx="1240367" cy="459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8E9624C-1E9F-48F9-A8E4-33C789DE78CA}" type="TxLink">
            <a:rPr lang="en-US" sz="2400" b="0" i="0" u="none" strike="noStrike">
              <a:solidFill>
                <a:srgbClr val="000000"/>
              </a:solidFill>
              <a:latin typeface="Arial Rounded MT Bold" panose="020F0704030504030204" pitchFamily="34" charset="0"/>
              <a:ea typeface="Calibri"/>
              <a:cs typeface="Segoe UI Semibold" panose="020B0702040204020203" pitchFamily="34" charset="0"/>
            </a:rPr>
            <a:pPr marL="0" indent="0" algn="ctr"/>
            <a:t>4.0</a:t>
          </a:fld>
          <a:endParaRPr lang="en-US" sz="2400" b="0" i="0" u="none" strike="noStrike">
            <a:solidFill>
              <a:srgbClr val="000000"/>
            </a:solidFill>
            <a:latin typeface="Arial Rounded MT Bold" panose="020F0704030504030204" pitchFamily="34" charset="0"/>
            <a:ea typeface="Calibri"/>
            <a:cs typeface="Segoe UI Semibold" panose="020B0702040204020203" pitchFamily="34" charset="0"/>
          </a:endParaRPr>
        </a:p>
      </xdr:txBody>
    </xdr:sp>
    <xdr:clientData/>
  </xdr:twoCellAnchor>
  <xdr:twoCellAnchor>
    <xdr:from>
      <xdr:col>8</xdr:col>
      <xdr:colOff>357715</xdr:colOff>
      <xdr:row>9</xdr:row>
      <xdr:rowOff>133350</xdr:rowOff>
    </xdr:from>
    <xdr:to>
      <xdr:col>10</xdr:col>
      <xdr:colOff>214840</xdr:colOff>
      <xdr:row>11</xdr:row>
      <xdr:rowOff>152400</xdr:rowOff>
    </xdr:to>
    <xdr:sp macro="" textlink="">
      <xdr:nvSpPr>
        <xdr:cNvPr id="24" name="TextBox 23">
          <a:extLst>
            <a:ext uri="{FF2B5EF4-FFF2-40B4-BE49-F238E27FC236}">
              <a16:creationId xmlns:a16="http://schemas.microsoft.com/office/drawing/2014/main" id="{260FCAA3-AF8E-4955-93A2-B7E6C18851A1}"/>
            </a:ext>
          </a:extLst>
        </xdr:cNvPr>
        <xdr:cNvSpPr txBox="1"/>
      </xdr:nvSpPr>
      <xdr:spPr>
        <a:xfrm>
          <a:off x="5861048" y="1943100"/>
          <a:ext cx="1232959" cy="421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Avarage Rating</a:t>
          </a:r>
        </a:p>
      </xdr:txBody>
    </xdr:sp>
    <xdr:clientData/>
  </xdr:twoCellAnchor>
  <xdr:twoCellAnchor editAs="oneCell">
    <xdr:from>
      <xdr:col>10</xdr:col>
      <xdr:colOff>148166</xdr:colOff>
      <xdr:row>2</xdr:row>
      <xdr:rowOff>190500</xdr:rowOff>
    </xdr:from>
    <xdr:to>
      <xdr:col>10</xdr:col>
      <xdr:colOff>578906</xdr:colOff>
      <xdr:row>5</xdr:row>
      <xdr:rowOff>19049</xdr:rowOff>
    </xdr:to>
    <xdr:pic>
      <xdr:nvPicPr>
        <xdr:cNvPr id="26" name="Picture 25">
          <a:extLst>
            <a:ext uri="{FF2B5EF4-FFF2-40B4-BE49-F238E27FC236}">
              <a16:creationId xmlns:a16="http://schemas.microsoft.com/office/drawing/2014/main" id="{88C5AF4A-57EB-2BA8-61A8-6E5A2B151E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27333" y="592667"/>
          <a:ext cx="430740" cy="431799"/>
        </a:xfrm>
        <a:prstGeom prst="rect">
          <a:avLst/>
        </a:prstGeom>
      </xdr:spPr>
    </xdr:pic>
    <xdr:clientData/>
  </xdr:twoCellAnchor>
  <xdr:twoCellAnchor editAs="oneCell">
    <xdr:from>
      <xdr:col>7</xdr:col>
      <xdr:colOff>34475</xdr:colOff>
      <xdr:row>7</xdr:row>
      <xdr:rowOff>130949</xdr:rowOff>
    </xdr:from>
    <xdr:to>
      <xdr:col>7</xdr:col>
      <xdr:colOff>455081</xdr:colOff>
      <xdr:row>9</xdr:row>
      <xdr:rowOff>149389</xdr:rowOff>
    </xdr:to>
    <xdr:pic>
      <xdr:nvPicPr>
        <xdr:cNvPr id="28" name="Picture 27">
          <a:extLst>
            <a:ext uri="{FF2B5EF4-FFF2-40B4-BE49-F238E27FC236}">
              <a16:creationId xmlns:a16="http://schemas.microsoft.com/office/drawing/2014/main" id="{AEF740EA-1CC1-B049-ABAA-9A63D734D8D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4849892" y="1538532"/>
          <a:ext cx="420606" cy="420607"/>
        </a:xfrm>
        <a:prstGeom prst="rect">
          <a:avLst/>
        </a:prstGeom>
      </xdr:spPr>
    </xdr:pic>
    <xdr:clientData/>
  </xdr:twoCellAnchor>
  <xdr:twoCellAnchor editAs="oneCell">
    <xdr:from>
      <xdr:col>10</xdr:col>
      <xdr:colOff>219565</xdr:colOff>
      <xdr:row>7</xdr:row>
      <xdr:rowOff>10131</xdr:rowOff>
    </xdr:from>
    <xdr:to>
      <xdr:col>11</xdr:col>
      <xdr:colOff>24340</xdr:colOff>
      <xdr:row>9</xdr:row>
      <xdr:rowOff>100656</xdr:rowOff>
    </xdr:to>
    <xdr:pic>
      <xdr:nvPicPr>
        <xdr:cNvPr id="30" name="Picture 29">
          <a:extLst>
            <a:ext uri="{FF2B5EF4-FFF2-40B4-BE49-F238E27FC236}">
              <a16:creationId xmlns:a16="http://schemas.microsoft.com/office/drawing/2014/main" id="{0F8C800C-69F1-3D46-6774-A0BFDFE757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8732" y="1417714"/>
          <a:ext cx="492691" cy="492692"/>
        </a:xfrm>
        <a:prstGeom prst="rect">
          <a:avLst/>
        </a:prstGeom>
      </xdr:spPr>
    </xdr:pic>
    <xdr:clientData/>
  </xdr:twoCellAnchor>
  <xdr:twoCellAnchor editAs="oneCell">
    <xdr:from>
      <xdr:col>7</xdr:col>
      <xdr:colOff>74290</xdr:colOff>
      <xdr:row>2</xdr:row>
      <xdr:rowOff>200024</xdr:rowOff>
    </xdr:from>
    <xdr:to>
      <xdr:col>7</xdr:col>
      <xdr:colOff>516271</xdr:colOff>
      <xdr:row>5</xdr:row>
      <xdr:rowOff>39814</xdr:rowOff>
    </xdr:to>
    <xdr:pic>
      <xdr:nvPicPr>
        <xdr:cNvPr id="32" name="Picture 31">
          <a:extLst>
            <a:ext uri="{FF2B5EF4-FFF2-40B4-BE49-F238E27FC236}">
              <a16:creationId xmlns:a16="http://schemas.microsoft.com/office/drawing/2014/main" id="{EFBE9981-3FD8-ED4E-2833-4FFA6D88FF8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89707" y="602191"/>
          <a:ext cx="441981" cy="443040"/>
        </a:xfrm>
        <a:prstGeom prst="rect">
          <a:avLst/>
        </a:prstGeom>
      </xdr:spPr>
    </xdr:pic>
    <xdr:clientData/>
  </xdr:twoCellAnchor>
  <xdr:twoCellAnchor>
    <xdr:from>
      <xdr:col>4</xdr:col>
      <xdr:colOff>127000</xdr:colOff>
      <xdr:row>12</xdr:row>
      <xdr:rowOff>50798</xdr:rowOff>
    </xdr:from>
    <xdr:to>
      <xdr:col>11</xdr:col>
      <xdr:colOff>149224</xdr:colOff>
      <xdr:row>37</xdr:row>
      <xdr:rowOff>179916</xdr:rowOff>
    </xdr:to>
    <xdr:sp macro="" textlink="">
      <xdr:nvSpPr>
        <xdr:cNvPr id="33" name="Rectangle: Rounded Corners 32">
          <a:extLst>
            <a:ext uri="{FF2B5EF4-FFF2-40B4-BE49-F238E27FC236}">
              <a16:creationId xmlns:a16="http://schemas.microsoft.com/office/drawing/2014/main" id="{ECA8A528-D403-4471-BC37-3B31BF6AEE20}"/>
            </a:ext>
          </a:extLst>
        </xdr:cNvPr>
        <xdr:cNvSpPr/>
      </xdr:nvSpPr>
      <xdr:spPr>
        <a:xfrm>
          <a:off x="2878667" y="2463798"/>
          <a:ext cx="4837640" cy="515620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391583</xdr:colOff>
      <xdr:row>12</xdr:row>
      <xdr:rowOff>132865</xdr:rowOff>
    </xdr:from>
    <xdr:to>
      <xdr:col>7</xdr:col>
      <xdr:colOff>114298</xdr:colOff>
      <xdr:row>20</xdr:row>
      <xdr:rowOff>190500</xdr:rowOff>
    </xdr:to>
    <xdr:graphicFrame macro="">
      <xdr:nvGraphicFramePr>
        <xdr:cNvPr id="34" name="Chart 33">
          <a:extLst>
            <a:ext uri="{FF2B5EF4-FFF2-40B4-BE49-F238E27FC236}">
              <a16:creationId xmlns:a16="http://schemas.microsoft.com/office/drawing/2014/main" id="{F40570B9-836A-4BF1-8127-4E3E68DEC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57148</xdr:colOff>
      <xdr:row>11</xdr:row>
      <xdr:rowOff>142875</xdr:rowOff>
    </xdr:from>
    <xdr:to>
      <xdr:col>6</xdr:col>
      <xdr:colOff>602190</xdr:colOff>
      <xdr:row>13</xdr:row>
      <xdr:rowOff>161925</xdr:rowOff>
    </xdr:to>
    <xdr:sp macro="" textlink="">
      <xdr:nvSpPr>
        <xdr:cNvPr id="35" name="TextBox 34">
          <a:extLst>
            <a:ext uri="{FF2B5EF4-FFF2-40B4-BE49-F238E27FC236}">
              <a16:creationId xmlns:a16="http://schemas.microsoft.com/office/drawing/2014/main" id="{AED0B9FF-12C8-423B-867C-B4743FA2C363}"/>
            </a:ext>
          </a:extLst>
        </xdr:cNvPr>
        <xdr:cNvSpPr txBox="1"/>
      </xdr:nvSpPr>
      <xdr:spPr>
        <a:xfrm>
          <a:off x="3496731" y="2354792"/>
          <a:ext cx="1232959" cy="42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Fat</a:t>
          </a:r>
          <a:r>
            <a:rPr lang="en-US" sz="1100" b="0" i="0" u="none" strike="noStrike" baseline="0">
              <a:solidFill>
                <a:srgbClr val="000000"/>
              </a:solidFill>
              <a:latin typeface="Segoe UI Semibold" panose="020B0702040204020203" pitchFamily="34" charset="0"/>
              <a:ea typeface="Calibri"/>
              <a:cs typeface="Segoe UI Semibold" panose="020B0702040204020203" pitchFamily="34" charset="0"/>
            </a:rPr>
            <a:t> Content </a:t>
          </a:r>
          <a:endParaRPr lang="en-US" sz="11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7</xdr:col>
      <xdr:colOff>352425</xdr:colOff>
      <xdr:row>11</xdr:row>
      <xdr:rowOff>200025</xdr:rowOff>
    </xdr:from>
    <xdr:to>
      <xdr:col>7</xdr:col>
      <xdr:colOff>352425</xdr:colOff>
      <xdr:row>37</xdr:row>
      <xdr:rowOff>42334</xdr:rowOff>
    </xdr:to>
    <xdr:cxnSp macro="">
      <xdr:nvCxnSpPr>
        <xdr:cNvPr id="25" name="Straight Connector 24">
          <a:extLst>
            <a:ext uri="{FF2B5EF4-FFF2-40B4-BE49-F238E27FC236}">
              <a16:creationId xmlns:a16="http://schemas.microsoft.com/office/drawing/2014/main" id="{CBBF77CF-1BFA-AD55-0756-64BE138FB526}"/>
            </a:ext>
          </a:extLst>
        </xdr:cNvPr>
        <xdr:cNvCxnSpPr/>
      </xdr:nvCxnSpPr>
      <xdr:spPr>
        <a:xfrm>
          <a:off x="5167842" y="2411942"/>
          <a:ext cx="0" cy="5070475"/>
        </a:xfrm>
        <a:prstGeom prst="line">
          <a:avLst/>
        </a:prstGeom>
        <a:ln w="25400">
          <a:solidFill>
            <a:schemeClr val="bg2">
              <a:lumMod val="90000"/>
              <a:alpha val="98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393699</xdr:colOff>
      <xdr:row>20</xdr:row>
      <xdr:rowOff>7407</xdr:rowOff>
    </xdr:from>
    <xdr:to>
      <xdr:col>7</xdr:col>
      <xdr:colOff>384174</xdr:colOff>
      <xdr:row>20</xdr:row>
      <xdr:rowOff>7407</xdr:rowOff>
    </xdr:to>
    <xdr:cxnSp macro="">
      <xdr:nvCxnSpPr>
        <xdr:cNvPr id="36" name="Straight Connector 35">
          <a:extLst>
            <a:ext uri="{FF2B5EF4-FFF2-40B4-BE49-F238E27FC236}">
              <a16:creationId xmlns:a16="http://schemas.microsoft.com/office/drawing/2014/main" id="{38D33BAB-739A-515E-469D-B726502DB777}"/>
            </a:ext>
          </a:extLst>
        </xdr:cNvPr>
        <xdr:cNvCxnSpPr/>
      </xdr:nvCxnSpPr>
      <xdr:spPr>
        <a:xfrm>
          <a:off x="3145366" y="4029074"/>
          <a:ext cx="2054225" cy="0"/>
        </a:xfrm>
        <a:prstGeom prst="line">
          <a:avLst/>
        </a:prstGeom>
        <a:ln w="25400">
          <a:solidFill>
            <a:schemeClr val="bg2">
              <a:lumMod val="90000"/>
              <a:alpha val="98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212937</xdr:colOff>
      <xdr:row>21</xdr:row>
      <xdr:rowOff>47625</xdr:rowOff>
    </xdr:from>
    <xdr:to>
      <xdr:col>7</xdr:col>
      <xdr:colOff>440264</xdr:colOff>
      <xdr:row>36</xdr:row>
      <xdr:rowOff>179917</xdr:rowOff>
    </xdr:to>
    <xdr:graphicFrame macro="">
      <xdr:nvGraphicFramePr>
        <xdr:cNvPr id="37" name="Chart 36">
          <a:extLst>
            <a:ext uri="{FF2B5EF4-FFF2-40B4-BE49-F238E27FC236}">
              <a16:creationId xmlns:a16="http://schemas.microsoft.com/office/drawing/2014/main" id="{F2DA9D51-A31A-4E0B-AE1B-830A645BA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190498</xdr:colOff>
      <xdr:row>20</xdr:row>
      <xdr:rowOff>38100</xdr:rowOff>
    </xdr:from>
    <xdr:to>
      <xdr:col>7</xdr:col>
      <xdr:colOff>47623</xdr:colOff>
      <xdr:row>22</xdr:row>
      <xdr:rowOff>57150</xdr:rowOff>
    </xdr:to>
    <xdr:sp macro="" textlink="">
      <xdr:nvSpPr>
        <xdr:cNvPr id="41" name="TextBox 40">
          <a:extLst>
            <a:ext uri="{FF2B5EF4-FFF2-40B4-BE49-F238E27FC236}">
              <a16:creationId xmlns:a16="http://schemas.microsoft.com/office/drawing/2014/main" id="{D8CACC76-030E-45E9-B188-38C8560AAD37}"/>
            </a:ext>
          </a:extLst>
        </xdr:cNvPr>
        <xdr:cNvSpPr txBox="1"/>
      </xdr:nvSpPr>
      <xdr:spPr>
        <a:xfrm>
          <a:off x="3630081" y="4059767"/>
          <a:ext cx="1232959" cy="42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Fat</a:t>
          </a:r>
          <a:r>
            <a:rPr lang="en-US" sz="1100" b="0" i="0" u="none" strike="noStrike" baseline="0">
              <a:solidFill>
                <a:srgbClr val="000000"/>
              </a:solidFill>
              <a:latin typeface="Segoe UI Semibold" panose="020B0702040204020203" pitchFamily="34" charset="0"/>
              <a:ea typeface="Calibri"/>
              <a:cs typeface="Segoe UI Semibold" panose="020B0702040204020203" pitchFamily="34" charset="0"/>
            </a:rPr>
            <a:t> By Outlet </a:t>
          </a:r>
          <a:endParaRPr lang="en-US" sz="11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7</xdr:col>
      <xdr:colOff>391584</xdr:colOff>
      <xdr:row>13</xdr:row>
      <xdr:rowOff>10067</xdr:rowOff>
    </xdr:from>
    <xdr:to>
      <xdr:col>10</xdr:col>
      <xdr:colOff>659340</xdr:colOff>
      <xdr:row>36</xdr:row>
      <xdr:rowOff>179917</xdr:rowOff>
    </xdr:to>
    <xdr:graphicFrame macro="">
      <xdr:nvGraphicFramePr>
        <xdr:cNvPr id="42" name="Chart 41">
          <a:extLst>
            <a:ext uri="{FF2B5EF4-FFF2-40B4-BE49-F238E27FC236}">
              <a16:creationId xmlns:a16="http://schemas.microsoft.com/office/drawing/2014/main" id="{449C8771-50EB-487A-8A5C-2BE33F948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630765</xdr:colOff>
      <xdr:row>12</xdr:row>
      <xdr:rowOff>38100</xdr:rowOff>
    </xdr:from>
    <xdr:to>
      <xdr:col>10</xdr:col>
      <xdr:colOff>487889</xdr:colOff>
      <xdr:row>14</xdr:row>
      <xdr:rowOff>57150</xdr:rowOff>
    </xdr:to>
    <xdr:sp macro="" textlink="">
      <xdr:nvSpPr>
        <xdr:cNvPr id="45" name="TextBox 44">
          <a:extLst>
            <a:ext uri="{FF2B5EF4-FFF2-40B4-BE49-F238E27FC236}">
              <a16:creationId xmlns:a16="http://schemas.microsoft.com/office/drawing/2014/main" id="{8F707436-8C3C-4A45-9327-E8FBB49FCEDB}"/>
            </a:ext>
          </a:extLst>
        </xdr:cNvPr>
        <xdr:cNvSpPr txBox="1"/>
      </xdr:nvSpPr>
      <xdr:spPr>
        <a:xfrm>
          <a:off x="6134098" y="2451100"/>
          <a:ext cx="1232958" cy="421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Item Type </a:t>
          </a:r>
        </a:p>
      </xdr:txBody>
    </xdr:sp>
    <xdr:clientData/>
  </xdr:twoCellAnchor>
  <xdr:twoCellAnchor editAs="oneCell">
    <xdr:from>
      <xdr:col>0</xdr:col>
      <xdr:colOff>205317</xdr:colOff>
      <xdr:row>8</xdr:row>
      <xdr:rowOff>179919</xdr:rowOff>
    </xdr:from>
    <xdr:to>
      <xdr:col>3</xdr:col>
      <xdr:colOff>211667</xdr:colOff>
      <xdr:row>15</xdr:row>
      <xdr:rowOff>56094</xdr:rowOff>
    </xdr:to>
    <mc:AlternateContent xmlns:mc="http://schemas.openxmlformats.org/markup-compatibility/2006">
      <mc:Choice xmlns:a14="http://schemas.microsoft.com/office/drawing/2010/main" Requires="a14">
        <xdr:graphicFrame macro="">
          <xdr:nvGraphicFramePr>
            <xdr:cNvPr id="50" name="Outlet Size 1">
              <a:extLst>
                <a:ext uri="{FF2B5EF4-FFF2-40B4-BE49-F238E27FC236}">
                  <a16:creationId xmlns:a16="http://schemas.microsoft.com/office/drawing/2014/main" id="{5360EE3C-48A8-4B16-A72E-72E91AC5FF8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05317" y="1812776"/>
              <a:ext cx="2047421"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647692</xdr:colOff>
      <xdr:row>0</xdr:row>
      <xdr:rowOff>12235</xdr:rowOff>
    </xdr:from>
    <xdr:to>
      <xdr:col>23</xdr:col>
      <xdr:colOff>416975</xdr:colOff>
      <xdr:row>11</xdr:row>
      <xdr:rowOff>31755</xdr:rowOff>
    </xdr:to>
    <xdr:sp macro="" textlink="">
      <xdr:nvSpPr>
        <xdr:cNvPr id="51" name="Rectangle: Rounded Corners 50">
          <a:extLst>
            <a:ext uri="{FF2B5EF4-FFF2-40B4-BE49-F238E27FC236}">
              <a16:creationId xmlns:a16="http://schemas.microsoft.com/office/drawing/2014/main" id="{EACCE12D-FD75-4708-BDB8-AC7F7F84BF50}"/>
            </a:ext>
          </a:extLst>
        </xdr:cNvPr>
        <xdr:cNvSpPr/>
      </xdr:nvSpPr>
      <xdr:spPr>
        <a:xfrm>
          <a:off x="8214775" y="12235"/>
          <a:ext cx="8024283" cy="223143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609592</xdr:colOff>
      <xdr:row>1</xdr:row>
      <xdr:rowOff>112641</xdr:rowOff>
    </xdr:from>
    <xdr:to>
      <xdr:col>23</xdr:col>
      <xdr:colOff>293150</xdr:colOff>
      <xdr:row>9</xdr:row>
      <xdr:rowOff>196856</xdr:rowOff>
    </xdr:to>
    <xdr:graphicFrame macro="">
      <xdr:nvGraphicFramePr>
        <xdr:cNvPr id="53" name="Chart 52">
          <a:extLst>
            <a:ext uri="{FF2B5EF4-FFF2-40B4-BE49-F238E27FC236}">
              <a16:creationId xmlns:a16="http://schemas.microsoft.com/office/drawing/2014/main" id="{BEBB7F98-428C-472A-8091-F3389E922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216949</xdr:colOff>
      <xdr:row>2</xdr:row>
      <xdr:rowOff>19050</xdr:rowOff>
    </xdr:from>
    <xdr:to>
      <xdr:col>17</xdr:col>
      <xdr:colOff>401086</xdr:colOff>
      <xdr:row>4</xdr:row>
      <xdr:rowOff>38100</xdr:rowOff>
    </xdr:to>
    <xdr:sp macro="" textlink="">
      <xdr:nvSpPr>
        <xdr:cNvPr id="54" name="TextBox 53">
          <a:extLst>
            <a:ext uri="{FF2B5EF4-FFF2-40B4-BE49-F238E27FC236}">
              <a16:creationId xmlns:a16="http://schemas.microsoft.com/office/drawing/2014/main" id="{ED621EBF-6226-4D93-9A03-6F55908D4137}"/>
            </a:ext>
          </a:extLst>
        </xdr:cNvPr>
        <xdr:cNvSpPr txBox="1"/>
      </xdr:nvSpPr>
      <xdr:spPr>
        <a:xfrm>
          <a:off x="9847782" y="421217"/>
          <a:ext cx="2247887" cy="42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Outlet</a:t>
          </a:r>
          <a:r>
            <a:rPr lang="en-US" sz="1100" b="0" i="0" u="none" strike="noStrike" baseline="0">
              <a:solidFill>
                <a:srgbClr val="000000"/>
              </a:solidFill>
              <a:latin typeface="Segoe UI Semibold" panose="020B0702040204020203" pitchFamily="34" charset="0"/>
              <a:ea typeface="Calibri"/>
              <a:cs typeface="Segoe UI Semibold" panose="020B0702040204020203" pitchFamily="34" charset="0"/>
            </a:rPr>
            <a:t> Estublishment </a:t>
          </a:r>
          <a:endParaRPr lang="en-US" sz="11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11</xdr:col>
      <xdr:colOff>220133</xdr:colOff>
      <xdr:row>0</xdr:row>
      <xdr:rowOff>52917</xdr:rowOff>
    </xdr:from>
    <xdr:to>
      <xdr:col>11</xdr:col>
      <xdr:colOff>220133</xdr:colOff>
      <xdr:row>37</xdr:row>
      <xdr:rowOff>148167</xdr:rowOff>
    </xdr:to>
    <xdr:cxnSp macro="">
      <xdr:nvCxnSpPr>
        <xdr:cNvPr id="55" name="Straight Connector 54">
          <a:extLst>
            <a:ext uri="{FF2B5EF4-FFF2-40B4-BE49-F238E27FC236}">
              <a16:creationId xmlns:a16="http://schemas.microsoft.com/office/drawing/2014/main" id="{8CCD9A58-65EB-4E8D-A686-BEDF7FF8E496}"/>
            </a:ext>
          </a:extLst>
        </xdr:cNvPr>
        <xdr:cNvCxnSpPr/>
      </xdr:nvCxnSpPr>
      <xdr:spPr>
        <a:xfrm>
          <a:off x="7787216" y="52917"/>
          <a:ext cx="0" cy="7535333"/>
        </a:xfrm>
        <a:prstGeom prst="line">
          <a:avLst/>
        </a:prstGeom>
        <a:ln w="25400">
          <a:solidFill>
            <a:schemeClr val="bg2">
              <a:lumMod val="90000"/>
              <a:alpha val="98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553500</xdr:colOff>
      <xdr:row>12</xdr:row>
      <xdr:rowOff>16937</xdr:rowOff>
    </xdr:from>
    <xdr:to>
      <xdr:col>15</xdr:col>
      <xdr:colOff>49720</xdr:colOff>
      <xdr:row>14</xdr:row>
      <xdr:rowOff>35986</xdr:rowOff>
    </xdr:to>
    <xdr:sp macro="" textlink="">
      <xdr:nvSpPr>
        <xdr:cNvPr id="19" name="TextBox 18">
          <a:extLst>
            <a:ext uri="{FF2B5EF4-FFF2-40B4-BE49-F238E27FC236}">
              <a16:creationId xmlns:a16="http://schemas.microsoft.com/office/drawing/2014/main" id="{0C511EA0-4810-4F78-B507-1AC8CD0F64C8}"/>
            </a:ext>
          </a:extLst>
        </xdr:cNvPr>
        <xdr:cNvSpPr txBox="1"/>
      </xdr:nvSpPr>
      <xdr:spPr>
        <a:xfrm>
          <a:off x="8120583" y="2429937"/>
          <a:ext cx="2247887" cy="42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Outlet</a:t>
          </a:r>
          <a:r>
            <a:rPr lang="en-US" sz="1100" b="0" i="0" u="none" strike="noStrike" baseline="0">
              <a:solidFill>
                <a:srgbClr val="000000"/>
              </a:solidFill>
              <a:latin typeface="Segoe UI Semibold" panose="020B0702040204020203" pitchFamily="34" charset="0"/>
              <a:ea typeface="Calibri"/>
              <a:cs typeface="Segoe UI Semibold" panose="020B0702040204020203" pitchFamily="34" charset="0"/>
            </a:rPr>
            <a:t> Size </a:t>
          </a:r>
          <a:endParaRPr lang="en-US" sz="11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11</xdr:col>
      <xdr:colOff>442375</xdr:colOff>
      <xdr:row>22</xdr:row>
      <xdr:rowOff>19050</xdr:rowOff>
    </xdr:from>
    <xdr:to>
      <xdr:col>23</xdr:col>
      <xdr:colOff>529158</xdr:colOff>
      <xdr:row>22</xdr:row>
      <xdr:rowOff>19050</xdr:rowOff>
    </xdr:to>
    <xdr:cxnSp macro="">
      <xdr:nvCxnSpPr>
        <xdr:cNvPr id="22" name="Straight Connector 21">
          <a:extLst>
            <a:ext uri="{FF2B5EF4-FFF2-40B4-BE49-F238E27FC236}">
              <a16:creationId xmlns:a16="http://schemas.microsoft.com/office/drawing/2014/main" id="{EA167F4F-4B96-4D3B-846B-22A49B5F1E53}"/>
            </a:ext>
          </a:extLst>
        </xdr:cNvPr>
        <xdr:cNvCxnSpPr/>
      </xdr:nvCxnSpPr>
      <xdr:spPr>
        <a:xfrm>
          <a:off x="8009458" y="4442883"/>
          <a:ext cx="8341783" cy="0"/>
        </a:xfrm>
        <a:prstGeom prst="line">
          <a:avLst/>
        </a:prstGeom>
        <a:ln w="25400">
          <a:solidFill>
            <a:schemeClr val="bg2">
              <a:lumMod val="90000"/>
              <a:alpha val="98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571492</xdr:colOff>
      <xdr:row>10</xdr:row>
      <xdr:rowOff>42333</xdr:rowOff>
    </xdr:from>
    <xdr:to>
      <xdr:col>15</xdr:col>
      <xdr:colOff>571492</xdr:colOff>
      <xdr:row>22</xdr:row>
      <xdr:rowOff>42334</xdr:rowOff>
    </xdr:to>
    <xdr:cxnSp macro="">
      <xdr:nvCxnSpPr>
        <xdr:cNvPr id="29" name="Straight Connector 28">
          <a:extLst>
            <a:ext uri="{FF2B5EF4-FFF2-40B4-BE49-F238E27FC236}">
              <a16:creationId xmlns:a16="http://schemas.microsoft.com/office/drawing/2014/main" id="{6BAE341D-20C3-45EA-93CC-6C48F66AC316}"/>
            </a:ext>
          </a:extLst>
        </xdr:cNvPr>
        <xdr:cNvCxnSpPr/>
      </xdr:nvCxnSpPr>
      <xdr:spPr>
        <a:xfrm>
          <a:off x="10890242" y="2053166"/>
          <a:ext cx="0" cy="2413001"/>
        </a:xfrm>
        <a:prstGeom prst="line">
          <a:avLst/>
        </a:prstGeom>
        <a:ln w="25400">
          <a:solidFill>
            <a:schemeClr val="bg2">
              <a:lumMod val="90000"/>
              <a:alpha val="98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518576</xdr:colOff>
      <xdr:row>13</xdr:row>
      <xdr:rowOff>10583</xdr:rowOff>
    </xdr:from>
    <xdr:to>
      <xdr:col>15</xdr:col>
      <xdr:colOff>317492</xdr:colOff>
      <xdr:row>22</xdr:row>
      <xdr:rowOff>52917</xdr:rowOff>
    </xdr:to>
    <xdr:graphicFrame macro="">
      <xdr:nvGraphicFramePr>
        <xdr:cNvPr id="18" name="Chart 17">
          <a:extLst>
            <a:ext uri="{FF2B5EF4-FFF2-40B4-BE49-F238E27FC236}">
              <a16:creationId xmlns:a16="http://schemas.microsoft.com/office/drawing/2014/main" id="{8E6AEA3A-38C9-4AF7-A66B-FC1605A34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116409</xdr:colOff>
      <xdr:row>12</xdr:row>
      <xdr:rowOff>105832</xdr:rowOff>
    </xdr:from>
    <xdr:to>
      <xdr:col>23</xdr:col>
      <xdr:colOff>232826</xdr:colOff>
      <xdr:row>21</xdr:row>
      <xdr:rowOff>146732</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CE58AF4E-6DD0-4C00-8D5D-53330AFB0A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123076" y="2518832"/>
              <a:ext cx="4931833" cy="1850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7400</xdr:colOff>
      <xdr:row>11</xdr:row>
      <xdr:rowOff>95253</xdr:rowOff>
    </xdr:from>
    <xdr:to>
      <xdr:col>18</xdr:col>
      <xdr:colOff>191537</xdr:colOff>
      <xdr:row>13</xdr:row>
      <xdr:rowOff>114303</xdr:rowOff>
    </xdr:to>
    <xdr:sp macro="" textlink="">
      <xdr:nvSpPr>
        <xdr:cNvPr id="27" name="TextBox 26">
          <a:extLst>
            <a:ext uri="{FF2B5EF4-FFF2-40B4-BE49-F238E27FC236}">
              <a16:creationId xmlns:a16="http://schemas.microsoft.com/office/drawing/2014/main" id="{6FE5C50E-762E-4D67-8117-3FB04314F162}"/>
            </a:ext>
          </a:extLst>
        </xdr:cNvPr>
        <xdr:cNvSpPr txBox="1"/>
      </xdr:nvSpPr>
      <xdr:spPr>
        <a:xfrm>
          <a:off x="10326150" y="2307170"/>
          <a:ext cx="2247887" cy="42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Outlet</a:t>
          </a:r>
          <a:r>
            <a:rPr lang="en-US" sz="1100" b="0" i="0" u="none" strike="noStrike" baseline="0">
              <a:solidFill>
                <a:srgbClr val="000000"/>
              </a:solidFill>
              <a:latin typeface="Segoe UI Semibold" panose="020B0702040204020203" pitchFamily="34" charset="0"/>
              <a:ea typeface="Calibri"/>
              <a:cs typeface="Segoe UI Semibold" panose="020B0702040204020203" pitchFamily="34" charset="0"/>
            </a:rPr>
            <a:t> Location </a:t>
          </a:r>
          <a:endParaRPr lang="en-US" sz="11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11</xdr:col>
      <xdr:colOff>539742</xdr:colOff>
      <xdr:row>23</xdr:row>
      <xdr:rowOff>10582</xdr:rowOff>
    </xdr:from>
    <xdr:to>
      <xdr:col>16</xdr:col>
      <xdr:colOff>645575</xdr:colOff>
      <xdr:row>37</xdr:row>
      <xdr:rowOff>105833</xdr:rowOff>
    </xdr:to>
    <xdr:graphicFrame macro="">
      <xdr:nvGraphicFramePr>
        <xdr:cNvPr id="39" name="Chart 38">
          <a:extLst>
            <a:ext uri="{FF2B5EF4-FFF2-40B4-BE49-F238E27FC236}">
              <a16:creationId xmlns:a16="http://schemas.microsoft.com/office/drawing/2014/main" id="{F84AD016-3327-4F6F-BC8F-3213DC6F9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507991</xdr:colOff>
      <xdr:row>22</xdr:row>
      <xdr:rowOff>0</xdr:rowOff>
    </xdr:from>
    <xdr:to>
      <xdr:col>14</xdr:col>
      <xdr:colOff>4212</xdr:colOff>
      <xdr:row>24</xdr:row>
      <xdr:rowOff>19049</xdr:rowOff>
    </xdr:to>
    <xdr:sp macro="" textlink="">
      <xdr:nvSpPr>
        <xdr:cNvPr id="40" name="TextBox 39">
          <a:extLst>
            <a:ext uri="{FF2B5EF4-FFF2-40B4-BE49-F238E27FC236}">
              <a16:creationId xmlns:a16="http://schemas.microsoft.com/office/drawing/2014/main" id="{21202460-BB3D-4CB5-A3DC-99C966A3C99A}"/>
            </a:ext>
          </a:extLst>
        </xdr:cNvPr>
        <xdr:cNvSpPr txBox="1"/>
      </xdr:nvSpPr>
      <xdr:spPr>
        <a:xfrm>
          <a:off x="7387158" y="4423833"/>
          <a:ext cx="2247887" cy="42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Segoe UI Semibold" panose="020B0702040204020203" pitchFamily="34" charset="0"/>
              <a:ea typeface="Calibri"/>
              <a:cs typeface="Segoe UI Semibold" panose="020B0702040204020203" pitchFamily="34" charset="0"/>
            </a:rPr>
            <a:t>Outlet</a:t>
          </a:r>
          <a:r>
            <a:rPr lang="en-US" sz="1100" b="0" i="0" u="none" strike="noStrike" baseline="0">
              <a:solidFill>
                <a:srgbClr val="000000"/>
              </a:solidFill>
              <a:latin typeface="Segoe UI Semibold" panose="020B0702040204020203" pitchFamily="34" charset="0"/>
              <a:ea typeface="Calibri"/>
              <a:cs typeface="Segoe UI Semibold" panose="020B0702040204020203" pitchFamily="34" charset="0"/>
            </a:rPr>
            <a:t> Type </a:t>
          </a:r>
        </a:p>
        <a:p>
          <a:pPr algn="ctr"/>
          <a:r>
            <a:rPr lang="en-US" sz="1100" b="0" i="0" u="none" strike="noStrike" baseline="0">
              <a:solidFill>
                <a:srgbClr val="000000"/>
              </a:solidFill>
              <a:latin typeface="Segoe UI Semibold" panose="020B0702040204020203" pitchFamily="34" charset="0"/>
              <a:ea typeface="Calibri"/>
              <a:cs typeface="Segoe UI Semibold" panose="020B0702040204020203" pitchFamily="34" charset="0"/>
            </a:rPr>
            <a:t> </a:t>
          </a:r>
          <a:endParaRPr lang="en-US" sz="11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15</xdr:col>
      <xdr:colOff>634987</xdr:colOff>
      <xdr:row>24</xdr:row>
      <xdr:rowOff>158751</xdr:rowOff>
    </xdr:from>
    <xdr:to>
      <xdr:col>19</xdr:col>
      <xdr:colOff>571494</xdr:colOff>
      <xdr:row>36</xdr:row>
      <xdr:rowOff>84667</xdr:rowOff>
    </xdr:to>
    <xdr:graphicFrame macro="">
      <xdr:nvGraphicFramePr>
        <xdr:cNvPr id="43" name="Chart 42">
          <a:extLst>
            <a:ext uri="{FF2B5EF4-FFF2-40B4-BE49-F238E27FC236}">
              <a16:creationId xmlns:a16="http://schemas.microsoft.com/office/drawing/2014/main" id="{76FBD07E-06AF-46C6-B48F-294E0E4FF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306899</xdr:colOff>
      <xdr:row>22</xdr:row>
      <xdr:rowOff>148168</xdr:rowOff>
    </xdr:from>
    <xdr:to>
      <xdr:col>24</xdr:col>
      <xdr:colOff>116400</xdr:colOff>
      <xdr:row>35</xdr:row>
      <xdr:rowOff>21167</xdr:rowOff>
    </xdr:to>
    <xdr:graphicFrame macro="">
      <xdr:nvGraphicFramePr>
        <xdr:cNvPr id="44" name="Chart 43">
          <a:extLst>
            <a:ext uri="{FF2B5EF4-FFF2-40B4-BE49-F238E27FC236}">
              <a16:creationId xmlns:a16="http://schemas.microsoft.com/office/drawing/2014/main" id="{E51C7539-AF44-45C5-B7B0-1A67D67E2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167215</xdr:colOff>
      <xdr:row>16</xdr:row>
      <xdr:rowOff>178860</xdr:rowOff>
    </xdr:from>
    <xdr:to>
      <xdr:col>3</xdr:col>
      <xdr:colOff>179917</xdr:colOff>
      <xdr:row>23</xdr:row>
      <xdr:rowOff>38101</xdr:rowOff>
    </xdr:to>
    <mc:AlternateContent xmlns:mc="http://schemas.openxmlformats.org/markup-compatibility/2006">
      <mc:Choice xmlns:a14="http://schemas.microsoft.com/office/drawing/2010/main" Requires="a14">
        <xdr:graphicFrame macro="">
          <xdr:nvGraphicFramePr>
            <xdr:cNvPr id="46" name="Outlet Location Type 1">
              <a:extLst>
                <a:ext uri="{FF2B5EF4-FFF2-40B4-BE49-F238E27FC236}">
                  <a16:creationId xmlns:a16="http://schemas.microsoft.com/office/drawing/2014/main" id="{E5573F2C-A29F-4F28-979B-E84AF7E14FE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7215" y="3444574"/>
              <a:ext cx="2053773" cy="12879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218015</xdr:colOff>
      <xdr:row>24</xdr:row>
      <xdr:rowOff>121709</xdr:rowOff>
    </xdr:from>
    <xdr:to>
      <xdr:col>3</xdr:col>
      <xdr:colOff>169333</xdr:colOff>
      <xdr:row>31</xdr:row>
      <xdr:rowOff>47626</xdr:rowOff>
    </xdr:to>
    <mc:AlternateContent xmlns:mc="http://schemas.openxmlformats.org/markup-compatibility/2006">
      <mc:Choice xmlns:a14="http://schemas.microsoft.com/office/drawing/2010/main" Requires="a14">
        <xdr:graphicFrame macro="">
          <xdr:nvGraphicFramePr>
            <xdr:cNvPr id="47" name="Outlet Size 3">
              <a:extLst>
                <a:ext uri="{FF2B5EF4-FFF2-40B4-BE49-F238E27FC236}">
                  <a16:creationId xmlns:a16="http://schemas.microsoft.com/office/drawing/2014/main" id="{C1F11FFD-8594-4C67-9A7D-C2F3503D61C0}"/>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dr:sp macro="" textlink="">
          <xdr:nvSpPr>
            <xdr:cNvPr id="0" name=""/>
            <xdr:cNvSpPr>
              <a:spLocks noTextEdit="1"/>
            </xdr:cNvSpPr>
          </xdr:nvSpPr>
          <xdr:spPr>
            <a:xfrm>
              <a:off x="218015" y="5020280"/>
              <a:ext cx="1992389" cy="1354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55324076" backgroundQuery="1" createdVersion="8" refreshedVersion="8" minRefreshableVersion="3" recordCount="0" supportSubquery="1" supportAdvancedDrill="1" xr:uid="{D4DCA614-86D5-4C84-8948-D4B87724284C}">
  <cacheSource type="external" connectionId="1"/>
  <cacheFields count="5">
    <cacheField name="[Measures].[Sum of Sales]" caption="Sum of Sales" numFmtId="0" hierarchy="15" level="32767"/>
    <cacheField name="[Measures].[Average of Sales]" caption="Average of Sales" numFmtId="0" hierarchy="16" level="32767"/>
    <cacheField name="[Measures].[Count of Serial Number]" caption="Count of Serial Number" numFmtId="0" hierarchy="18" level="32767"/>
    <cacheField name="[Measures].[Average of Rating]" caption="Average of Rating" numFmtId="0" hierarchy="20" level="32767"/>
    <cacheField name="[Table1].[Outlet Size].[Outlet Size]" caption="Outlet Size" numFmtId="0" hierarchy="7" level="1">
      <sharedItems containsSemiMixedTypes="0" containsNonDate="0" containsString="0"/>
    </cacheField>
  </cacheFields>
  <cacheHierarchies count="21">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4"/>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57175924" backgroundQuery="1" createdVersion="8" refreshedVersion="8" minRefreshableVersion="3" recordCount="0" supportSubquery="1" supportAdvancedDrill="1" xr:uid="{F29665A3-AE8B-429B-85A5-262A48FDD1ED}">
  <cacheSource type="external" connectionId="1"/>
  <cacheFields count="3">
    <cacheField name="[Table1].[Item Fat Content].[Item Fat Content]" caption="Item Fat Content" numFmtId="0" level="1">
      <sharedItems count="2">
        <s v="Low Fat"/>
        <s v="Regular"/>
      </sharedItems>
    </cacheField>
    <cacheField name="[Measures].[Sum of Sales]" caption="Sum of Sales" numFmtId="0" hierarchy="15" level="32767"/>
    <cacheField name="[Table1].[Outlet Size].[Outlet Size]" caption="Outlet Size" numFmtId="0" hierarchy="7" level="1">
      <sharedItems containsSemiMixedTypes="0" containsNonDate="0" containsString="0"/>
    </cacheField>
  </cacheFields>
  <cacheHierarchies count="21">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2"/>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59490741" backgroundQuery="1" createdVersion="8" refreshedVersion="8" minRefreshableVersion="3" recordCount="0" supportSubquery="1" supportAdvancedDrill="1" xr:uid="{C1F3AA6F-F1C0-47AE-B0A6-15D88A9D486D}">
  <cacheSource type="external" connectionId="1"/>
  <cacheFields count="4">
    <cacheField name="[Table1].[Item Fat Content].[Item Fat Content]" caption="Item Fat Content" numFmtId="0" level="1">
      <sharedItems count="2">
        <s v="Low Fat"/>
        <s v="Regular"/>
      </sharedItems>
    </cacheField>
    <cacheField name="[Measures].[Sum of Sales]" caption="Sum of Sales" numFmtId="0" hierarchy="15" level="32767"/>
    <cacheField name="[Table1].[Outlet Location Type].[Outlet Location Type]" caption="Outlet Location Type" numFmtId="0" hierarchy="6" level="1">
      <sharedItems count="3">
        <s v="Tier 1"/>
        <s v="Tier 2"/>
        <s v="Tier 3"/>
      </sharedItems>
    </cacheField>
    <cacheField name="[Table1].[Outlet Size].[Outlet Size]" caption="Outlet Size" numFmtId="0" hierarchy="7" level="1">
      <sharedItems containsSemiMixedTypes="0" containsNonDate="0" containsString="0"/>
    </cacheField>
  </cacheFields>
  <cacheHierarchies count="21">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63194443" backgroundQuery="1" createdVersion="8" refreshedVersion="8" minRefreshableVersion="3" recordCount="0" supportSubquery="1" supportAdvancedDrill="1" xr:uid="{3672FF9B-A94A-465B-B401-E7D441D23961}">
  <cacheSource type="external" connectionId="1"/>
  <cacheFields count="3">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caption="Sum of Sales" numFmtId="0" hierarchy="15" level="32767"/>
    <cacheField name="[Table1].[Outlet Size].[Outlet Size]" caption="Outlet Size" numFmtId="0" hierarchy="7" level="1">
      <sharedItems containsSemiMixedTypes="0" containsNonDate="0" containsString="0"/>
    </cacheField>
  </cacheFields>
  <cacheHierarchies count="21">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2"/>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66435184" backgroundQuery="1" createdVersion="8" refreshedVersion="8" minRefreshableVersion="3" recordCount="0" supportSubquery="1" supportAdvancedDrill="1" xr:uid="{E8CDDB46-8FD5-44AB-BF67-E0D327421545}">
  <cacheSource type="external" connectionId="1"/>
  <cacheFields count="4">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caption="Sum of Sales" numFmtId="0" hierarchy="15" level="32767"/>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Outlet Size].[Outlet Size]" caption="Outlet Size" numFmtId="0" hierarchy="7" level="1">
      <sharedItems containsSemiMixedTypes="0" containsNonDate="0" containsString="0"/>
    </cacheField>
  </cacheFields>
  <cacheHierarchies count="21">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2"/>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68981478" backgroundQuery="1" createdVersion="8" refreshedVersion="8" minRefreshableVersion="3" recordCount="0" supportSubquery="1" supportAdvancedDrill="1" xr:uid="{5C41F73E-10C5-4673-8049-CA87866E4387}">
  <cacheSource type="external" connectionId="1"/>
  <cacheFields count="3">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caption="Sum of Sales" numFmtId="0" hierarchy="15" level="32767"/>
    <cacheField name="[Table1].[Outlet Size].[Outlet Size]" caption="Outlet Size" numFmtId="0" hierarchy="7" level="1">
      <sharedItems count="3">
        <s v="High"/>
        <s v="Medium"/>
        <s v="Small"/>
      </sharedItems>
    </cacheField>
  </cacheFields>
  <cacheHierarchies count="21">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2"/>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71527779" backgroundQuery="1" createdVersion="8" refreshedVersion="8" minRefreshableVersion="3" recordCount="0" supportSubquery="1" supportAdvancedDrill="1" xr:uid="{769B1B3B-3D1B-4C78-8470-C7E228B61096}">
  <cacheSource type="external" connectionId="1"/>
  <cacheFields count="4">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caption="Sum of Sales" numFmtId="0" hierarchy="15" level="32767"/>
    <cacheField name="[Table1].[Outlet Location Type].[Outlet Location Type]" caption="Outlet Location Type" numFmtId="0" hierarchy="6" level="1">
      <sharedItems count="3">
        <s v="Tier 1"/>
        <s v="Tier 2"/>
        <s v="Tier 3"/>
      </sharedItems>
    </cacheField>
    <cacheField name="[Table1].[Outlet Size].[Outlet Size]" caption="Outlet Size" numFmtId="0" hierarchy="7" level="1">
      <sharedItems containsSemiMixedTypes="0" containsNonDate="0" containsString="0"/>
    </cacheField>
  </cacheFields>
  <cacheHierarchies count="21">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fieldsUsage count="2">
        <fieldUsage x="-1"/>
        <fieldUsage x="3"/>
      </fieldsUsage>
    </cacheHierarchy>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74421297" backgroundQuery="1" createdVersion="8" refreshedVersion="8" minRefreshableVersion="3" recordCount="0" supportSubquery="1" supportAdvancedDrill="1" xr:uid="{D2936917-B19E-42BC-AE21-DA31184A9621}">
  <cacheSource type="external" connectionId="1"/>
  <cacheFields count="5">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caption="Sum of Sales" numFmtId="0" hierarchy="15" level="32767"/>
    <cacheField name="[Table1].[Outlet Location Type].[Outlet Location Type]" caption="Outlet Location Type" numFmtId="0" hierarchy="6" level="1">
      <sharedItems count="3">
        <s v="Tier 1"/>
        <s v="Tier 2"/>
        <s v="Tier 3"/>
      </sharedItems>
    </cacheField>
    <cacheField name="[Table1].[Outlet Type].[Outlet Type]" caption="Outlet Type" numFmtId="0" hierarchy="8" level="1">
      <sharedItems count="4">
        <s v="Grocery Store"/>
        <s v="Supermarket Type1"/>
        <s v="Supermarket Type2"/>
        <s v="Supermarket Type3"/>
      </sharedItems>
    </cacheField>
    <cacheField name="[Table1].[Outlet Size].[Outlet Size]" caption="Outlet Size" numFmtId="0" hierarchy="7" level="1">
      <sharedItems containsSemiMixedTypes="0" containsNonDate="0" containsString="0"/>
    </cacheField>
  </cacheFields>
  <cacheHierarchies count="21">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fieldsUsage count="2">
        <fieldUsage x="-1"/>
        <fieldUsage x="4"/>
      </fieldsUsage>
    </cacheHierarchy>
    <cacheHierarchy uniqueName="[Table1].[Outlet Type]" caption="Outlet Type" attribute="1" defaultMemberUniqueName="[Table1].[Outlet Type].[All]" allUniqueName="[Table1].[Outlet Type].[All]" dimensionUniqueName="[Table1]" displayFolder="" count="2" memberValueDatatype="130" unbalanced="0">
      <fieldsUsage count="2">
        <fieldUsage x="-1"/>
        <fieldUsage x="3"/>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81250001" backgroundQuery="1" createdVersion="8" refreshedVersion="8" minRefreshableVersion="3" recordCount="0" supportSubquery="1" supportAdvancedDrill="1" xr:uid="{EA0C9C4C-EBBF-436E-89F5-B9DAEFBEFE8C}">
  <cacheSource type="external" connectionId="1"/>
  <cacheFields count="3">
    <cacheField name="[Table1].[Outlet Type].[Outlet Type]" caption="Outlet Type" numFmtId="0" hierarchy="8" level="1">
      <sharedItems count="4">
        <s v="Grocery Store"/>
        <s v="Supermarket Type1"/>
        <s v="Supermarket Type2"/>
        <s v="Supermarket Type3"/>
      </sharedItems>
    </cacheField>
    <cacheField name="[Measures].[Count of Serial Number]" caption="Count of Serial Number" numFmtId="0" hierarchy="18" level="32767"/>
    <cacheField name="[Table1].[Outlet Size].[Outlet Size]" caption="Outlet Size" numFmtId="0" hierarchy="7" level="1">
      <sharedItems containsSemiMixedTypes="0" containsNonDate="0" containsString="0"/>
    </cacheField>
  </cacheFields>
  <cacheHierarchies count="21">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2"/>
      </fieldsUsage>
    </cacheHierarchy>
    <cacheHierarchy uniqueName="[Table1].[Outlet Type]" caption="Outlet Type" attribute="1" defaultMemberUniqueName="[Table1].[Outlet Type].[All]" allUniqueName="[Table1].[Outlet Type].[All]" dimensionUniqueName="[Table1]" displayFolder="" count="2" memberValueDatatype="130" unbalanced="0">
      <fieldsUsage count="2">
        <fieldUsage x="-1"/>
        <fieldUsage x="0"/>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8LI" refreshedDate="45722.071193634256" backgroundQuery="1" createdVersion="8" refreshedVersion="8" minRefreshableVersion="3" recordCount="0" supportSubquery="1" supportAdvancedDrill="1" xr:uid="{BBA603E6-6C94-49B4-A221-DDC77ACF2495}">
  <cacheSource type="external" connectionId="1"/>
  <cacheFields count="4">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Outlet Location Type].[Outlet Location Type]" caption="Outlet Location Type" numFmtId="0" hierarchy="6" level="1">
      <sharedItems count="3">
        <s v="Tier 1"/>
        <s v="Tier 2"/>
        <s v="Tier 3"/>
      </sharedItems>
    </cacheField>
    <cacheField name="[Table1].[Outlet Type].[Outlet Type]" caption="Outlet Type" numFmtId="0" hierarchy="8" level="1">
      <sharedItems count="4">
        <s v="Grocery Store"/>
        <s v="Supermarket Type1"/>
        <s v="Supermarket Type2"/>
        <s v="Supermarket Type3"/>
      </sharedItems>
    </cacheField>
    <cacheField name="[Measures].[Average of Sales]" caption="Average of Sales" numFmtId="0" hierarchy="16" level="32767"/>
  </cacheFields>
  <cacheHierarchies count="21">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erial Number]" caption="Serial Number" attribute="1" defaultMemberUniqueName="[Table1].[Serial Number].[All]" allUniqueName="[Table1].[Serial Number].[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1"/>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2"/>
      </fieldsUsage>
    </cacheHierarchy>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Ibrahem" refreshedDate="45721.134126157405" backgroundQuery="1" createdVersion="3" refreshedVersion="8" minRefreshableVersion="3" recordCount="0" supportSubquery="1" supportAdvancedDrill="1" xr:uid="{66C26BA9-E07B-4A64-878F-D311437F5955}">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erial Number]" caption="Serial Number" attribute="1" defaultMemberUniqueName="[Table1].[Serial Number].[All]" allUniqueName="[Table1].[Serial Number].[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erial Number]" caption="Sum of Serial Number" measure="1" displayFolder="" measureGroup="Table1" count="0" hidden="1">
      <extLst>
        <ext xmlns:x15="http://schemas.microsoft.com/office/spreadsheetml/2010/11/main" uri="{B97F6D7D-B522-45F9-BDA1-12C45D357490}">
          <x15:cacheHierarchy aggregatedColumn="1"/>
        </ext>
      </extLst>
    </cacheHierarchy>
    <cacheHierarchy uniqueName="[Measures].[Count of Serial Number]" caption="Count of Serial Number"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8120113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184D09-88AE-4A33-9C3E-B01DEA734F9B}" name="PivotTable9" cacheId="33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6">
  <location ref="A127:B131"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Serial Number" fld="1" subtotal="count" baseField="0" baseItem="0" numFmtId="1"/>
  </dataFields>
  <formats count="20">
    <format dxfId="609">
      <pivotArea type="all" dataOnly="0" outline="0" fieldPosition="0"/>
    </format>
    <format dxfId="610">
      <pivotArea outline="0" collapsedLevelsAreSubtotals="1" fieldPosition="0"/>
    </format>
    <format dxfId="611">
      <pivotArea type="all" dataOnly="0" outline="0" fieldPosition="0"/>
    </format>
    <format dxfId="612">
      <pivotArea outline="0" collapsedLevelsAreSubtotals="1" fieldPosition="0"/>
    </format>
    <format dxfId="613">
      <pivotArea type="all" dataOnly="0" outline="0" fieldPosition="0"/>
    </format>
    <format dxfId="614">
      <pivotArea outline="0" collapsedLevelsAreSubtotals="1" fieldPosition="0"/>
    </format>
    <format dxfId="615">
      <pivotArea type="all" dataOnly="0" outline="0" fieldPosition="0"/>
    </format>
    <format dxfId="616">
      <pivotArea outline="0" collapsedLevelsAreSubtotals="1" fieldPosition="0"/>
    </format>
    <format dxfId="617">
      <pivotArea dataOnly="0" labelOnly="1" grandRow="1" outline="0" fieldPosition="0"/>
    </format>
    <format dxfId="618">
      <pivotArea outline="0" collapsedLevelsAreSubtotals="1" fieldPosition="0"/>
    </format>
    <format dxfId="619">
      <pivotArea type="all" dataOnly="0" outline="0" fieldPosition="0"/>
    </format>
    <format dxfId="620">
      <pivotArea outline="0" collapsedLevelsAreSubtotals="1" fieldPosition="0"/>
    </format>
    <format dxfId="621">
      <pivotArea type="all" dataOnly="0" outline="0" fieldPosition="0"/>
    </format>
    <format dxfId="622">
      <pivotArea outline="0" collapsedLevelsAreSubtotals="1" fieldPosition="0"/>
    </format>
    <format dxfId="608">
      <pivotArea outline="0" collapsedLevelsAreSubtotals="1" fieldPosition="0"/>
    </format>
    <format dxfId="607">
      <pivotArea type="all" dataOnly="0" outline="0" fieldPosition="0"/>
    </format>
    <format dxfId="606">
      <pivotArea outline="0" collapsedLevelsAreSubtotals="1" fieldPosition="0"/>
    </format>
    <format dxfId="605">
      <pivotArea field="0" type="button" dataOnly="0" labelOnly="1" outline="0" axis="axisRow" fieldPosition="0"/>
    </format>
    <format dxfId="604">
      <pivotArea dataOnly="0" labelOnly="1" fieldPosition="0">
        <references count="1">
          <reference field="0" count="0"/>
        </references>
      </pivotArea>
    </format>
    <format dxfId="603">
      <pivotArea dataOnly="0" labelOnly="1" outline="0" axis="axisValues" fieldPosition="0"/>
    </format>
  </formats>
  <chartFormats count="2">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BF7B58-1920-4990-91A9-2B6782C09161}" name="PivotTable8" cacheId="33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2">
  <location ref="A114:B118" firstHeaderRow="1" firstDataRow="1" firstDataCol="1"/>
  <pivotFields count="4">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1"/>
        <item x="0"/>
        <item x="2"/>
        <item x="3"/>
      </items>
    </pivotField>
    <pivotField dataField="1" subtotalTop="0" showAll="0" defaultSubtotal="0"/>
  </pivotFields>
  <rowFields count="1">
    <field x="2"/>
  </rowFields>
  <rowItems count="4">
    <i>
      <x/>
    </i>
    <i>
      <x v="1"/>
    </i>
    <i>
      <x v="2"/>
    </i>
    <i>
      <x v="3"/>
    </i>
  </rowItems>
  <colItems count="1">
    <i/>
  </colItems>
  <dataFields count="1">
    <dataField name="Average of Sales" fld="3" subtotal="average" baseField="2" baseItem="0" numFmtId="165"/>
  </dataFields>
  <formats count="21">
    <format dxfId="624">
      <pivotArea type="all" dataOnly="0" outline="0" fieldPosition="0"/>
    </format>
    <format dxfId="625">
      <pivotArea outline="0" collapsedLevelsAreSubtotals="1" fieldPosition="0"/>
    </format>
    <format dxfId="626">
      <pivotArea type="all" dataOnly="0" outline="0" fieldPosition="0"/>
    </format>
    <format dxfId="627">
      <pivotArea outline="0" collapsedLevelsAreSubtotals="1" fieldPosition="0"/>
    </format>
    <format dxfId="628">
      <pivotArea type="all" dataOnly="0" outline="0" fieldPosition="0"/>
    </format>
    <format dxfId="629">
      <pivotArea outline="0" collapsedLevelsAreSubtotals="1" fieldPosition="0"/>
    </format>
    <format dxfId="630">
      <pivotArea type="all" dataOnly="0" outline="0" fieldPosition="0"/>
    </format>
    <format dxfId="631">
      <pivotArea outline="0" collapsedLevelsAreSubtotals="1" fieldPosition="0"/>
    </format>
    <format dxfId="632">
      <pivotArea dataOnly="0" labelOnly="1" grandRow="1" outline="0" fieldPosition="0"/>
    </format>
    <format dxfId="633">
      <pivotArea outline="0" collapsedLevelsAreSubtotals="1" fieldPosition="0"/>
    </format>
    <format dxfId="634">
      <pivotArea type="all" dataOnly="0" outline="0" fieldPosition="0"/>
    </format>
    <format dxfId="635">
      <pivotArea outline="0" collapsedLevelsAreSubtotals="1" fieldPosition="0"/>
    </format>
    <format dxfId="636">
      <pivotArea type="all" dataOnly="0" outline="0" fieldPosition="0"/>
    </format>
    <format dxfId="637">
      <pivotArea outline="0" collapsedLevelsAreSubtotals="1" fieldPosition="0"/>
    </format>
    <format dxfId="638">
      <pivotArea field="1" type="button" dataOnly="0" labelOnly="1" outline="0"/>
    </format>
    <format dxfId="623">
      <pivotArea outline="0" collapsedLevelsAreSubtotals="1" fieldPosition="0"/>
    </format>
    <format dxfId="602">
      <pivotArea type="all" dataOnly="0" outline="0" fieldPosition="0"/>
    </format>
    <format dxfId="601">
      <pivotArea outline="0" collapsedLevelsAreSubtotals="1" fieldPosition="0"/>
    </format>
    <format dxfId="600">
      <pivotArea field="2" type="button" dataOnly="0" labelOnly="1" outline="0" axis="axisRow" fieldPosition="0"/>
    </format>
    <format dxfId="599">
      <pivotArea dataOnly="0" labelOnly="1" fieldPosition="0">
        <references count="1">
          <reference field="2" count="0"/>
        </references>
      </pivotArea>
    </format>
    <format dxfId="598">
      <pivotArea dataOnly="0" labelOnly="1" outline="0" axis="axisValues" fieldPosition="0"/>
    </format>
  </formats>
  <chartFormats count="1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F12080-8183-4A8D-83F1-9FCD30357C17}" name="PivotTable6" cacheId="32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9">
  <location ref="A101:B105" firstHeaderRow="1" firstDataRow="1" firstDataCol="1"/>
  <pivotFields count="5">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0"/>
        <item x="1"/>
        <item x="2"/>
        <item x="3"/>
      </items>
    </pivotField>
    <pivotField allDrilled="1" subtotalTop="0" showAll="0" dataSourceSort="1" defaultSubtotal="0" defaultAttributeDrillState="1"/>
  </pivotFields>
  <rowFields count="1">
    <field x="3"/>
  </rowFields>
  <rowItems count="4">
    <i>
      <x/>
    </i>
    <i>
      <x v="1"/>
    </i>
    <i>
      <x v="2"/>
    </i>
    <i>
      <x v="3"/>
    </i>
  </rowItems>
  <colItems count="1">
    <i/>
  </colItems>
  <dataFields count="1">
    <dataField name="Sum of Sales" fld="1" baseField="3" baseItem="0"/>
  </dataFields>
  <formats count="15">
    <format dxfId="639">
      <pivotArea type="all" dataOnly="0" outline="0" fieldPosition="0"/>
    </format>
    <format dxfId="640">
      <pivotArea outline="0" collapsedLevelsAreSubtotals="1" fieldPosition="0"/>
    </format>
    <format dxfId="641">
      <pivotArea type="all" dataOnly="0" outline="0" fieldPosition="0"/>
    </format>
    <format dxfId="642">
      <pivotArea outline="0" collapsedLevelsAreSubtotals="1" fieldPosition="0"/>
    </format>
    <format dxfId="643">
      <pivotArea type="all" dataOnly="0" outline="0" fieldPosition="0"/>
    </format>
    <format dxfId="644">
      <pivotArea outline="0" collapsedLevelsAreSubtotals="1" fieldPosition="0"/>
    </format>
    <format dxfId="645">
      <pivotArea type="all" dataOnly="0" outline="0" fieldPosition="0"/>
    </format>
    <format dxfId="646">
      <pivotArea outline="0" collapsedLevelsAreSubtotals="1" fieldPosition="0"/>
    </format>
    <format dxfId="647">
      <pivotArea dataOnly="0" labelOnly="1" grandRow="1" outline="0" fieldPosition="0"/>
    </format>
    <format dxfId="648">
      <pivotArea outline="0" collapsedLevelsAreSubtotals="1" fieldPosition="0"/>
    </format>
    <format dxfId="597">
      <pivotArea type="all" dataOnly="0" outline="0" fieldPosition="0"/>
    </format>
    <format dxfId="596">
      <pivotArea outline="0" collapsedLevelsAreSubtotals="1" fieldPosition="0"/>
    </format>
    <format dxfId="595">
      <pivotArea field="3" type="button" dataOnly="0" labelOnly="1" outline="0" axis="axisRow" fieldPosition="0"/>
    </format>
    <format dxfId="594">
      <pivotArea dataOnly="0" labelOnly="1" fieldPosition="0">
        <references count="1">
          <reference field="3" count="0"/>
        </references>
      </pivotArea>
    </format>
    <format dxfId="593">
      <pivotArea dataOnly="0" labelOnly="1" outline="0" axis="axisValues" fieldPosition="0"/>
    </format>
  </formats>
  <chartFormats count="11">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E18F8B-1296-4E5E-9AED-124EBEA5FFCD}" name="PivotTable2" cacheId="31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8">
  <location ref="A24:D28"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0"/>
  </colFields>
  <colItems count="3">
    <i>
      <x/>
    </i>
    <i>
      <x v="1"/>
    </i>
    <i t="grand">
      <x/>
    </i>
  </colItems>
  <dataFields count="1">
    <dataField name="Sum of Sales" fld="1" baseField="0" baseItem="0" numFmtId="167"/>
  </dataFields>
  <formats count="22">
    <format dxfId="670">
      <pivotArea type="all" dataOnly="0" outline="0" fieldPosition="0"/>
    </format>
    <format dxfId="669">
      <pivotArea outline="0" collapsedLevelsAreSubtotals="1" fieldPosition="0"/>
    </format>
    <format dxfId="668">
      <pivotArea type="all" dataOnly="0" outline="0" fieldPosition="0"/>
    </format>
    <format dxfId="667">
      <pivotArea outline="0" collapsedLevelsAreSubtotals="1" fieldPosition="0"/>
    </format>
    <format dxfId="666">
      <pivotArea type="all" dataOnly="0" outline="0" fieldPosition="0"/>
    </format>
    <format dxfId="665">
      <pivotArea outline="0" collapsedLevelsAreSubtotals="1" fieldPosition="0"/>
    </format>
    <format dxfId="664">
      <pivotArea type="all" dataOnly="0" outline="0" fieldPosition="0"/>
    </format>
    <format dxfId="663">
      <pivotArea outline="0" collapsedLevelsAreSubtotals="1" fieldPosition="0"/>
    </format>
    <format dxfId="662">
      <pivotArea field="0" type="button" dataOnly="0" labelOnly="1" outline="0" axis="axisCol" fieldPosition="0"/>
    </format>
    <format dxfId="661">
      <pivotArea dataOnly="0" labelOnly="1" fieldPosition="0">
        <references count="1">
          <reference field="0" count="0"/>
        </references>
      </pivotArea>
    </format>
    <format dxfId="660">
      <pivotArea dataOnly="0" labelOnly="1" grandRow="1" outline="0" fieldPosition="0"/>
    </format>
    <format dxfId="659">
      <pivotArea dataOnly="0" labelOnly="1" outline="0" axis="axisValues" fieldPosition="0"/>
    </format>
    <format dxfId="658">
      <pivotArea outline="0" collapsedLevelsAreSubtotals="1" fieldPosition="0"/>
    </format>
    <format dxfId="657">
      <pivotArea type="all" dataOnly="0" outline="0" fieldPosition="0"/>
    </format>
    <format dxfId="656">
      <pivotArea outline="0" collapsedLevelsAreSubtotals="1" fieldPosition="0"/>
    </format>
    <format dxfId="655">
      <pivotArea type="origin" dataOnly="0" labelOnly="1" outline="0" fieldPosition="0"/>
    </format>
    <format dxfId="654">
      <pivotArea field="0" type="button" dataOnly="0" labelOnly="1" outline="0" axis="axisCol" fieldPosition="0"/>
    </format>
    <format dxfId="653">
      <pivotArea type="topRight" dataOnly="0" labelOnly="1" outline="0" fieldPosition="0"/>
    </format>
    <format dxfId="652">
      <pivotArea field="2" type="button" dataOnly="0" labelOnly="1" outline="0" axis="axisRow" fieldPosition="0"/>
    </format>
    <format dxfId="651">
      <pivotArea dataOnly="0" labelOnly="1" fieldPosition="0">
        <references count="1">
          <reference field="2" count="0"/>
        </references>
      </pivotArea>
    </format>
    <format dxfId="650">
      <pivotArea dataOnly="0" labelOnly="1" fieldPosition="0">
        <references count="1">
          <reference field="0" count="0"/>
        </references>
      </pivotArea>
    </format>
    <format dxfId="649">
      <pivotArea dataOnly="0" labelOnly="1" grandCol="1" outline="0"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3">
          <reference field="4294967294" count="1" selected="0">
            <x v="0"/>
          </reference>
          <reference field="0" count="1" selected="0">
            <x v="1"/>
          </reference>
          <reference field="2" count="1" selected="0">
            <x v="1"/>
          </reference>
        </references>
      </pivotArea>
    </chartFormat>
    <chartFormat chart="6" format="7">
      <pivotArea type="data" outline="0" fieldPosition="0">
        <references count="3">
          <reference field="4294967294" count="1" selected="0">
            <x v="0"/>
          </reference>
          <reference field="0" count="1" selected="0">
            <x v="0"/>
          </reference>
          <reference field="2" count="1" selected="0">
            <x v="1"/>
          </reference>
        </references>
      </pivotArea>
    </chartFormat>
    <chartFormat chart="6" format="8">
      <pivotArea type="data" outline="0" fieldPosition="0">
        <references count="3">
          <reference field="4294967294" count="1" selected="0">
            <x v="0"/>
          </reference>
          <reference field="0" count="1" selected="0">
            <x v="0"/>
          </reference>
          <reference field="2" count="1" selected="0">
            <x v="2"/>
          </reference>
        </references>
      </pivotArea>
    </chartFormat>
    <chartFormat chart="6" format="9">
      <pivotArea type="data" outline="0" fieldPosition="0">
        <references count="3">
          <reference field="4294967294" count="1" selected="0">
            <x v="0"/>
          </reference>
          <reference field="0" count="1" selected="0">
            <x v="1"/>
          </reference>
          <reference field="2" count="1" selected="0">
            <x v="2"/>
          </reference>
        </references>
      </pivotArea>
    </chartFormat>
    <chartFormat chart="6" format="10">
      <pivotArea type="data" outline="0" fieldPosition="0">
        <references count="3">
          <reference field="4294967294" count="1" selected="0">
            <x v="0"/>
          </reference>
          <reference field="0" count="1" selected="0">
            <x v="1"/>
          </reference>
          <reference field="2" count="1" selected="0">
            <x v="0"/>
          </reference>
        </references>
      </pivotArea>
    </chartFormat>
    <chartFormat chart="6" format="11">
      <pivotArea type="data" outline="0" fieldPosition="0">
        <references count="3">
          <reference field="4294967294" count="1" selected="0">
            <x v="0"/>
          </reference>
          <reference field="0" count="1" selected="0">
            <x v="0"/>
          </reference>
          <reference field="2"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1B51B6-1FC3-4302-8215-008698289744}" name="total sales by fat content " cacheId="31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
  <location ref="A12:B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Sum of Sales" fld="1" baseField="0" baseItem="0" numFmtId="167"/>
  </dataFields>
  <formats count="13">
    <format dxfId="683">
      <pivotArea type="all" dataOnly="0" outline="0" fieldPosition="0"/>
    </format>
    <format dxfId="682">
      <pivotArea outline="0" collapsedLevelsAreSubtotals="1" fieldPosition="0"/>
    </format>
    <format dxfId="681">
      <pivotArea type="all" dataOnly="0" outline="0" fieldPosition="0"/>
    </format>
    <format dxfId="680">
      <pivotArea outline="0" collapsedLevelsAreSubtotals="1" fieldPosition="0"/>
    </format>
    <format dxfId="679">
      <pivotArea type="all" dataOnly="0" outline="0" fieldPosition="0"/>
    </format>
    <format dxfId="678">
      <pivotArea outline="0" collapsedLevelsAreSubtotals="1" fieldPosition="0"/>
    </format>
    <format dxfId="677">
      <pivotArea type="all" dataOnly="0" outline="0" fieldPosition="0"/>
    </format>
    <format dxfId="676">
      <pivotArea outline="0" collapsedLevelsAreSubtotals="1" fieldPosition="0"/>
    </format>
    <format dxfId="675">
      <pivotArea field="0" type="button" dataOnly="0" labelOnly="1" outline="0" axis="axisRow" fieldPosition="0"/>
    </format>
    <format dxfId="674">
      <pivotArea dataOnly="0" labelOnly="1" fieldPosition="0">
        <references count="1">
          <reference field="0" count="0"/>
        </references>
      </pivotArea>
    </format>
    <format dxfId="673">
      <pivotArea dataOnly="0" labelOnly="1" grandRow="1" outline="0" fieldPosition="0"/>
    </format>
    <format dxfId="672">
      <pivotArea dataOnly="0" labelOnly="1" outline="0" axis="axisValues" fieldPosition="0"/>
    </format>
    <format dxfId="67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FC0438-A320-42AC-B1BF-0433011916A8}" name="Total Sales " cacheId="3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Sales " fld="0" baseField="0" baseItem="1"/>
    <dataField name="Average of Sales " fld="1" subtotal="average" baseField="0" baseItem="1"/>
    <dataField name="Count of Serial Number" fld="2" subtotal="count" baseField="0" baseItem="1"/>
    <dataField name="Average of Rating" fld="3" subtotal="average" baseField="0" baseItem="1"/>
  </dataFields>
  <formats count="9">
    <format dxfId="692">
      <pivotArea type="all" dataOnly="0" outline="0" fieldPosition="0"/>
    </format>
    <format dxfId="691">
      <pivotArea outline="0" collapsedLevelsAreSubtotals="1" fieldPosition="0"/>
    </format>
    <format dxfId="690">
      <pivotArea dataOnly="0" labelOnly="1" outline="0" fieldPosition="0">
        <references count="1">
          <reference field="4294967294" count="4">
            <x v="0"/>
            <x v="1"/>
            <x v="2"/>
            <x v="3"/>
          </reference>
        </references>
      </pivotArea>
    </format>
    <format dxfId="689">
      <pivotArea type="all" dataOnly="0" outline="0" fieldPosition="0"/>
    </format>
    <format dxfId="688">
      <pivotArea outline="0" collapsedLevelsAreSubtotals="1" fieldPosition="0"/>
    </format>
    <format dxfId="687">
      <pivotArea dataOnly="0" labelOnly="1" outline="0" fieldPosition="0">
        <references count="1">
          <reference field="4294967294" count="4">
            <x v="0"/>
            <x v="1"/>
            <x v="2"/>
            <x v="3"/>
          </reference>
        </references>
      </pivotArea>
    </format>
    <format dxfId="686">
      <pivotArea type="all" dataOnly="0" outline="0" fieldPosition="0"/>
    </format>
    <format dxfId="685">
      <pivotArea outline="0" collapsedLevelsAreSubtotals="1" fieldPosition="0"/>
    </format>
    <format dxfId="684">
      <pivotArea dataOnly="0" labelOnly="1" outline="0" fieldPosition="0">
        <references count="1">
          <reference field="4294967294" count="4">
            <x v="0"/>
            <x v="1"/>
            <x v="2"/>
            <x v="3"/>
          </reference>
        </references>
      </pivotArea>
    </format>
  </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A073AA-CFCD-45FB-B633-A1594DF3FB77}" name="PivotTable5" cacheId="32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6">
  <location ref="A84:B87" firstHeaderRow="1" firstDataRow="1" firstDataCol="1"/>
  <pivotFields count="4">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3">
    <i>
      <x v="2"/>
    </i>
    <i>
      <x v="1"/>
    </i>
    <i>
      <x/>
    </i>
  </rowItems>
  <colItems count="1">
    <i/>
  </colItems>
  <dataFields count="1">
    <dataField name="Sum of Sales" fld="1" baseField="0" baseItem="0"/>
  </dataFields>
  <formats count="18">
    <format dxfId="710">
      <pivotArea type="all" dataOnly="0" outline="0" fieldPosition="0"/>
    </format>
    <format dxfId="709">
      <pivotArea outline="0" collapsedLevelsAreSubtotals="1" fieldPosition="0"/>
    </format>
    <format dxfId="708">
      <pivotArea type="all" dataOnly="0" outline="0" fieldPosition="0"/>
    </format>
    <format dxfId="707">
      <pivotArea outline="0" collapsedLevelsAreSubtotals="1" fieldPosition="0"/>
    </format>
    <format dxfId="706">
      <pivotArea type="all" dataOnly="0" outline="0" fieldPosition="0"/>
    </format>
    <format dxfId="705">
      <pivotArea outline="0" collapsedLevelsAreSubtotals="1" fieldPosition="0"/>
    </format>
    <format dxfId="704">
      <pivotArea type="all" dataOnly="0" outline="0" fieldPosition="0"/>
    </format>
    <format dxfId="703">
      <pivotArea outline="0" collapsedLevelsAreSubtotals="1" fieldPosition="0"/>
    </format>
    <format dxfId="702">
      <pivotArea dataOnly="0" labelOnly="1" grandRow="1" outline="0" fieldPosition="0"/>
    </format>
    <format dxfId="701">
      <pivotArea outline="0" collapsedLevelsAreSubtotals="1" fieldPosition="0"/>
    </format>
    <format dxfId="700">
      <pivotArea type="all" dataOnly="0" outline="0" fieldPosition="0"/>
    </format>
    <format dxfId="699">
      <pivotArea outline="0" collapsedLevelsAreSubtotals="1" fieldPosition="0"/>
    </format>
    <format dxfId="698">
      <pivotArea dataOnly="0" labelOnly="1" outline="0" axis="axisValues" fieldPosition="0"/>
    </format>
    <format dxfId="697">
      <pivotArea type="all" dataOnly="0" outline="0" fieldPosition="0"/>
    </format>
    <format dxfId="696">
      <pivotArea outline="0" collapsedLevelsAreSubtotals="1" fieldPosition="0"/>
    </format>
    <format dxfId="695">
      <pivotArea field="2" type="button" dataOnly="0" labelOnly="1" outline="0" axis="axisRow" fieldPosition="0"/>
    </format>
    <format dxfId="694">
      <pivotArea dataOnly="0" labelOnly="1" fieldPosition="0">
        <references count="1">
          <reference field="2" count="0"/>
        </references>
      </pivotArea>
    </format>
    <format dxfId="693">
      <pivotArea dataOnly="0" labelOnly="1" outline="0" axis="axisValues" fieldPosition="0"/>
    </format>
  </formats>
  <chartFormats count="9">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2F9925-D300-4DAB-A0D8-B0D935CB9E7F}" name="PivotTable4" cacheId="32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8">
  <location ref="A56:B65" firstHeaderRow="1" firstDataRow="1" firstDataCol="1"/>
  <pivotFields count="4">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2"/>
  </rowFields>
  <rowItems count="9">
    <i>
      <x/>
    </i>
    <i>
      <x v="1"/>
    </i>
    <i>
      <x v="2"/>
    </i>
    <i>
      <x v="3"/>
    </i>
    <i>
      <x v="4"/>
    </i>
    <i>
      <x v="5"/>
    </i>
    <i>
      <x v="6"/>
    </i>
    <i>
      <x v="7"/>
    </i>
    <i>
      <x v="8"/>
    </i>
  </rowItems>
  <colItems count="1">
    <i/>
  </colItems>
  <dataFields count="1">
    <dataField name="Sum of Sales" fld="1" baseField="0" baseItem="0"/>
  </dataFields>
  <formats count="15">
    <format dxfId="725">
      <pivotArea type="all" dataOnly="0" outline="0" fieldPosition="0"/>
    </format>
    <format dxfId="724">
      <pivotArea outline="0" collapsedLevelsAreSubtotals="1" fieldPosition="0"/>
    </format>
    <format dxfId="723">
      <pivotArea type="all" dataOnly="0" outline="0" fieldPosition="0"/>
    </format>
    <format dxfId="722">
      <pivotArea outline="0" collapsedLevelsAreSubtotals="1" fieldPosition="0"/>
    </format>
    <format dxfId="721">
      <pivotArea type="all" dataOnly="0" outline="0" fieldPosition="0"/>
    </format>
    <format dxfId="720">
      <pivotArea outline="0" collapsedLevelsAreSubtotals="1" fieldPosition="0"/>
    </format>
    <format dxfId="719">
      <pivotArea type="all" dataOnly="0" outline="0" fieldPosition="0"/>
    </format>
    <format dxfId="718">
      <pivotArea outline="0" collapsedLevelsAreSubtotals="1" fieldPosition="0"/>
    </format>
    <format dxfId="717">
      <pivotArea dataOnly="0" labelOnly="1" grandRow="1" outline="0" fieldPosition="0"/>
    </format>
    <format dxfId="716">
      <pivotArea outline="0" collapsedLevelsAreSubtotals="1" fieldPosition="0"/>
    </format>
    <format dxfId="715">
      <pivotArea type="all" dataOnly="0" outline="0" fieldPosition="0"/>
    </format>
    <format dxfId="714">
      <pivotArea outline="0" collapsedLevelsAreSubtotals="1" fieldPosition="0"/>
    </format>
    <format dxfId="713">
      <pivotArea field="2" type="button" dataOnly="0" labelOnly="1" outline="0" axis="axisRow" fieldPosition="0"/>
    </format>
    <format dxfId="712">
      <pivotArea dataOnly="0" labelOnly="1" fieldPosition="0">
        <references count="1">
          <reference field="2" count="0"/>
        </references>
      </pivotArea>
    </format>
    <format dxfId="711">
      <pivotArea dataOnly="0" labelOnly="1" outline="0" axis="axisValues" fieldPosition="0"/>
    </format>
  </formats>
  <chartFormats count="1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2" count="1" selected="0">
            <x v="6"/>
          </reference>
        </references>
      </pivotArea>
    </chartFormat>
    <chartFormat chart="15" format="4">
      <pivotArea type="data" outline="0" fieldPosition="0">
        <references count="2">
          <reference field="4294967294" count="1" selected="0">
            <x v="0"/>
          </reference>
          <reference field="2" count="1" selected="0">
            <x v="7"/>
          </reference>
        </references>
      </pivotArea>
    </chartFormat>
    <chartFormat chart="15" format="5">
      <pivotArea type="data" outline="0" fieldPosition="0">
        <references count="2">
          <reference field="4294967294" count="1" selected="0">
            <x v="0"/>
          </reference>
          <reference field="2" count="1" selected="0">
            <x v="8"/>
          </reference>
        </references>
      </pivotArea>
    </chartFormat>
    <chartFormat chart="15" format="6">
      <pivotArea type="data" outline="0" fieldPosition="0">
        <references count="2">
          <reference field="4294967294" count="1" selected="0">
            <x v="0"/>
          </reference>
          <reference field="2" count="1" selected="0">
            <x v="5"/>
          </reference>
        </references>
      </pivotArea>
    </chartFormat>
    <chartFormat chart="15" format="7">
      <pivotArea type="data" outline="0" fieldPosition="0">
        <references count="2">
          <reference field="4294967294" count="1" selected="0">
            <x v="0"/>
          </reference>
          <reference field="2" count="1" selected="0">
            <x v="4"/>
          </reference>
        </references>
      </pivotArea>
    </chartFormat>
    <chartFormat chart="15" format="8">
      <pivotArea type="data" outline="0" fieldPosition="0">
        <references count="2">
          <reference field="4294967294" count="1" selected="0">
            <x v="0"/>
          </reference>
          <reference field="2" count="1" selected="0">
            <x v="3"/>
          </reference>
        </references>
      </pivotArea>
    </chartFormat>
    <chartFormat chart="15" format="9">
      <pivotArea type="data" outline="0" fieldPosition="0">
        <references count="2">
          <reference field="4294967294" count="1" selected="0">
            <x v="0"/>
          </reference>
          <reference field="2" count="1" selected="0">
            <x v="2"/>
          </reference>
        </references>
      </pivotArea>
    </chartFormat>
    <chartFormat chart="15" format="10">
      <pivotArea type="data" outline="0" fieldPosition="0">
        <references count="2">
          <reference field="4294967294" count="1" selected="0">
            <x v="0"/>
          </reference>
          <reference field="2" count="1" selected="0">
            <x v="1"/>
          </reference>
        </references>
      </pivotArea>
    </chartFormat>
    <chartFormat chart="15" format="11">
      <pivotArea type="data" outline="0" fieldPosition="0">
        <references count="2">
          <reference field="4294967294" count="1" selected="0">
            <x v="0"/>
          </reference>
          <reference field="2"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7845D7-8F0C-4BC2-B31A-114EAE1F2B67}" name="PivotTable1" cacheId="32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7">
  <location ref="A70:B73" firstHeaderRow="1" firstDataRow="1" firstDataCol="1"/>
  <pivotFields count="3">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3">
    <i>
      <x/>
    </i>
    <i>
      <x v="1"/>
    </i>
    <i>
      <x v="2"/>
    </i>
  </rowItems>
  <colItems count="1">
    <i/>
  </colItems>
  <dataFields count="1">
    <dataField name="Sum of Sales" fld="1" baseField="0" baseItem="0"/>
  </dataFields>
  <formats count="15">
    <format dxfId="740">
      <pivotArea type="all" dataOnly="0" outline="0" fieldPosition="0"/>
    </format>
    <format dxfId="739">
      <pivotArea outline="0" collapsedLevelsAreSubtotals="1" fieldPosition="0"/>
    </format>
    <format dxfId="738">
      <pivotArea type="all" dataOnly="0" outline="0" fieldPosition="0"/>
    </format>
    <format dxfId="737">
      <pivotArea outline="0" collapsedLevelsAreSubtotals="1" fieldPosition="0"/>
    </format>
    <format dxfId="736">
      <pivotArea type="all" dataOnly="0" outline="0" fieldPosition="0"/>
    </format>
    <format dxfId="735">
      <pivotArea outline="0" collapsedLevelsAreSubtotals="1" fieldPosition="0"/>
    </format>
    <format dxfId="734">
      <pivotArea type="all" dataOnly="0" outline="0" fieldPosition="0"/>
    </format>
    <format dxfId="733">
      <pivotArea outline="0" collapsedLevelsAreSubtotals="1" fieldPosition="0"/>
    </format>
    <format dxfId="732">
      <pivotArea dataOnly="0" labelOnly="1" grandRow="1" outline="0" fieldPosition="0"/>
    </format>
    <format dxfId="731">
      <pivotArea outline="0" collapsedLevelsAreSubtotals="1" fieldPosition="0"/>
    </format>
    <format dxfId="730">
      <pivotArea type="all" dataOnly="0" outline="0" fieldPosition="0"/>
    </format>
    <format dxfId="729">
      <pivotArea outline="0" collapsedLevelsAreSubtotals="1" fieldPosition="0"/>
    </format>
    <format dxfId="728">
      <pivotArea field="2" type="button" dataOnly="0" labelOnly="1" outline="0" axis="axisRow" fieldPosition="0"/>
    </format>
    <format dxfId="727">
      <pivotArea dataOnly="0" labelOnly="1" fieldPosition="0">
        <references count="1">
          <reference field="2" count="0"/>
        </references>
      </pivotArea>
    </format>
    <format dxfId="726">
      <pivotArea dataOnly="0" labelOnly="1" outline="0" axis="axisValues" fieldPosition="0"/>
    </format>
  </formats>
  <chartFormats count="26">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2" count="1" selected="0">
            <x v="0"/>
          </reference>
        </references>
      </pivotArea>
    </chartFormat>
    <chartFormat chart="21" format="2">
      <pivotArea type="data" outline="0" fieldPosition="0">
        <references count="2">
          <reference field="4294967294" count="1" selected="0">
            <x v="0"/>
          </reference>
          <reference field="2" count="1" selected="0">
            <x v="2"/>
          </reference>
        </references>
      </pivotArea>
    </chartFormat>
    <chartFormat chart="21" format="3">
      <pivotArea type="data" outline="0" fieldPosition="0">
        <references count="2">
          <reference field="4294967294" count="1" selected="0">
            <x v="0"/>
          </reference>
          <reference field="2" count="1" selected="0">
            <x v="1"/>
          </reference>
        </references>
      </pivotArea>
    </chartFormat>
    <chartFormat chart="23" format="8" series="1">
      <pivotArea type="data" outline="0" fieldPosition="0">
        <references count="1">
          <reference field="4294967294" count="1" selected="0">
            <x v="0"/>
          </reference>
        </references>
      </pivotArea>
    </chartFormat>
    <chartFormat chart="23" format="9">
      <pivotArea type="data" outline="0" fieldPosition="0">
        <references count="2">
          <reference field="4294967294" count="1" selected="0">
            <x v="0"/>
          </reference>
          <reference field="2" count="1" selected="0">
            <x v="0"/>
          </reference>
        </references>
      </pivotArea>
    </chartFormat>
    <chartFormat chart="23" format="10">
      <pivotArea type="data" outline="0" fieldPosition="0">
        <references count="2">
          <reference field="4294967294" count="1" selected="0">
            <x v="0"/>
          </reference>
          <reference field="2" count="1" selected="0">
            <x v="1"/>
          </reference>
        </references>
      </pivotArea>
    </chartFormat>
    <chartFormat chart="23" format="11">
      <pivotArea type="data" outline="0" fieldPosition="0">
        <references count="2">
          <reference field="4294967294" count="1" selected="0">
            <x v="0"/>
          </reference>
          <reference field="2" count="1" selected="0">
            <x v="2"/>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2" count="1" selected="0">
            <x v="0"/>
          </reference>
        </references>
      </pivotArea>
    </chartFormat>
    <chartFormat chart="25" format="10">
      <pivotArea type="data" outline="0" fieldPosition="0">
        <references count="2">
          <reference field="4294967294" count="1" selected="0">
            <x v="0"/>
          </reference>
          <reference field="2" count="1" selected="0">
            <x v="1"/>
          </reference>
        </references>
      </pivotArea>
    </chartFormat>
    <chartFormat chart="25" format="11">
      <pivotArea type="data" outline="0" fieldPosition="0">
        <references count="2">
          <reference field="4294967294" count="1" selected="0">
            <x v="0"/>
          </reference>
          <reference field="2" count="1" selected="0">
            <x v="2"/>
          </reference>
        </references>
      </pivotArea>
    </chartFormat>
    <chartFormat chart="33" format="0" series="1">
      <pivotArea type="data" outline="0" fieldPosition="0">
        <references count="1">
          <reference field="4294967294" count="1" selected="0">
            <x v="0"/>
          </reference>
        </references>
      </pivotArea>
    </chartFormat>
    <chartFormat chart="33" format="1">
      <pivotArea type="data" outline="0" fieldPosition="0">
        <references count="2">
          <reference field="4294967294" count="1" selected="0">
            <x v="0"/>
          </reference>
          <reference field="2" count="1" selected="0">
            <x v="0"/>
          </reference>
        </references>
      </pivotArea>
    </chartFormat>
    <chartFormat chart="33" format="2">
      <pivotArea type="data" outline="0" fieldPosition="0">
        <references count="2">
          <reference field="4294967294" count="1" selected="0">
            <x v="0"/>
          </reference>
          <reference field="2" count="1" selected="0">
            <x v="1"/>
          </reference>
        </references>
      </pivotArea>
    </chartFormat>
    <chartFormat chart="33" format="3">
      <pivotArea type="data" outline="0" fieldPosition="0">
        <references count="2">
          <reference field="4294967294" count="1" selected="0">
            <x v="0"/>
          </reference>
          <reference field="2" count="1" selected="0">
            <x v="2"/>
          </reference>
        </references>
      </pivotArea>
    </chartFormat>
    <chartFormat chart="44" format="0"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0"/>
          </reference>
        </references>
      </pivotArea>
    </chartFormat>
    <chartFormat chart="46" format="6">
      <pivotArea type="data" outline="0" fieldPosition="0">
        <references count="2">
          <reference field="4294967294" count="1" selected="0">
            <x v="0"/>
          </reference>
          <reference field="2" count="1" selected="0">
            <x v="0"/>
          </reference>
        </references>
      </pivotArea>
    </chartFormat>
    <chartFormat chart="46" format="7">
      <pivotArea type="data" outline="0" fieldPosition="0">
        <references count="2">
          <reference field="4294967294" count="1" selected="0">
            <x v="0"/>
          </reference>
          <reference field="2" count="1" selected="0">
            <x v="1"/>
          </reference>
        </references>
      </pivotArea>
    </chartFormat>
    <chartFormat chart="46" format="8">
      <pivotArea type="data" outline="0" fieldPosition="0">
        <references count="2">
          <reference field="4294967294" count="1" selected="0">
            <x v="0"/>
          </reference>
          <reference field="2" count="1" selected="0">
            <x v="2"/>
          </reference>
        </references>
      </pivotArea>
    </chartFormat>
    <chartFormat chart="46" format="9">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1AC4A8-FC43-408B-90A6-47AEE8E442BA}" name="PivotTable3" cacheId="31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2">
  <location ref="A35:B51" firstHeaderRow="1" firstDataRow="1" firstDataCol="1"/>
  <pivotFields count="3">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6">
    <i>
      <x v="12"/>
    </i>
    <i>
      <x v="2"/>
    </i>
    <i>
      <x v="15"/>
    </i>
    <i>
      <x v="11"/>
    </i>
    <i>
      <x v="7"/>
    </i>
    <i>
      <x v="1"/>
    </i>
    <i>
      <x v="14"/>
    </i>
    <i>
      <x v="10"/>
    </i>
    <i>
      <x v="8"/>
    </i>
    <i>
      <x/>
    </i>
    <i>
      <x v="3"/>
    </i>
    <i>
      <x v="4"/>
    </i>
    <i>
      <x v="5"/>
    </i>
    <i>
      <x v="9"/>
    </i>
    <i>
      <x v="13"/>
    </i>
    <i>
      <x v="6"/>
    </i>
  </rowItems>
  <colItems count="1">
    <i/>
  </colItems>
  <dataFields count="1">
    <dataField name="Sum of Sales" fld="1" baseField="0" baseItem="0"/>
  </dataFields>
  <formats count="21">
    <format dxfId="761">
      <pivotArea type="all" dataOnly="0" outline="0" fieldPosition="0"/>
    </format>
    <format dxfId="760">
      <pivotArea outline="0" collapsedLevelsAreSubtotals="1" fieldPosition="0"/>
    </format>
    <format dxfId="759">
      <pivotArea type="all" dataOnly="0" outline="0" fieldPosition="0"/>
    </format>
    <format dxfId="758">
      <pivotArea outline="0" collapsedLevelsAreSubtotals="1" fieldPosition="0"/>
    </format>
    <format dxfId="757">
      <pivotArea type="all" dataOnly="0" outline="0" fieldPosition="0"/>
    </format>
    <format dxfId="756">
      <pivotArea outline="0" collapsedLevelsAreSubtotals="1" fieldPosition="0"/>
    </format>
    <format dxfId="755">
      <pivotArea type="all" dataOnly="0" outline="0" fieldPosition="0"/>
    </format>
    <format dxfId="754">
      <pivotArea outline="0" collapsedLevelsAreSubtotals="1" fieldPosition="0"/>
    </format>
    <format dxfId="753">
      <pivotArea dataOnly="0" labelOnly="1" grandRow="1" outline="0" fieldPosition="0"/>
    </format>
    <format dxfId="752">
      <pivotArea dataOnly="0" labelOnly="1" outline="0" axis="axisValues" fieldPosition="0"/>
    </format>
    <format dxfId="751">
      <pivotArea outline="0" collapsedLevelsAreSubtotals="1" fieldPosition="0"/>
    </format>
    <format dxfId="750">
      <pivotArea type="all" dataOnly="0" outline="0" fieldPosition="0"/>
    </format>
    <format dxfId="749">
      <pivotArea outline="0" collapsedLevelsAreSubtotals="1" fieldPosition="0"/>
    </format>
    <format dxfId="748">
      <pivotArea type="origin" dataOnly="0" labelOnly="1" outline="0" fieldPosition="0"/>
    </format>
    <format dxfId="747">
      <pivotArea type="topRight" dataOnly="0" labelOnly="1" outline="0" fieldPosition="0"/>
    </format>
    <format dxfId="746">
      <pivotArea dataOnly="0" labelOnly="1" grandCol="1" outline="0" fieldPosition="0"/>
    </format>
    <format dxfId="745">
      <pivotArea type="all" dataOnly="0" outline="0" fieldPosition="0"/>
    </format>
    <format dxfId="744">
      <pivotArea outline="0" collapsedLevelsAreSubtotals="1" fieldPosition="0"/>
    </format>
    <format dxfId="743">
      <pivotArea field="0" type="button" dataOnly="0" labelOnly="1" outline="0" axis="axisRow" fieldPosition="0"/>
    </format>
    <format dxfId="742">
      <pivotArea dataOnly="0" labelOnly="1" fieldPosition="0">
        <references count="1">
          <reference field="0" count="0"/>
        </references>
      </pivotArea>
    </format>
    <format dxfId="741">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
    <pivotHierarchy dragToData="1" caption="Average of Sales "/>
    <pivotHierarchy dragToData="1"/>
    <pivotHierarchy dragToData="1" caption="Count of Serial Number"/>
    <pivotHierarchy dragToData="1"/>
    <pivotHierarchy dragToData="1" caption="Average of Rating"/>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41029F2-6B96-435C-AF62-BA3005E56B1A}" sourceName="[Table1].[Outlet Size]">
  <pivotTables>
    <pivotTable tabId="2" name="Total Sales "/>
    <pivotTable tabId="2" name="total sales by fat content "/>
    <pivotTable tabId="2" name="PivotTable2"/>
    <pivotTable tabId="2" name="PivotTable3"/>
    <pivotTable tabId="2" name="PivotTable4"/>
    <pivotTable tabId="2" name="PivotTable1"/>
    <pivotTable tabId="2" name="PivotTable5"/>
    <pivotTable tabId="2" name="PivotTable6"/>
    <pivotTable tabId="2" name="PivotTable8"/>
    <pivotTable tabId="2" name="PivotTable9"/>
  </pivotTables>
  <data>
    <olap pivotCacheId="812011317">
      <levels count="2">
        <level uniqueName="[Table1].[Outlet Size].[(All)]" sourceCaption="(All)" count="0"/>
        <level uniqueName="[Table1].[Outlet Size].[Outlet Size]" sourceCaption="Outlet Size" count="3">
          <ranges>
            <range startItem="0">
              <i n="[Table1].[Outlet Size].&amp;[High]" c="High"/>
              <i n="[Table1].[Outlet Size].&amp;[Medium]" c="Medium"/>
              <i n="[Table1].[Outlet Size].&amp;[Small]" c="Small"/>
            </range>
          </ranges>
        </level>
      </levels>
      <selections count="1">
        <selection n="[Table1].[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6115291-872B-4CF0-B33B-3F3D3AA08608}" sourceName="[Table1].[Outlet Location Type]">
  <pivotTables>
    <pivotTable tabId="2" name="PivotTable8"/>
  </pivotTables>
  <data>
    <olap pivotCacheId="812011317">
      <levels count="2">
        <level uniqueName="[Table1].[Outlet Location Type].[(All)]" sourceCaption="(All)" count="0"/>
        <level uniqueName="[Table1].[Outlet Location Type].[Outlet Location Type]" sourceCaption="Outlet Location Type" count="3">
          <ranges>
            <range startItem="0">
              <i n="[Table1].[Outlet Location Type].&amp;[Tier 1]" c="Tier 1"/>
              <i n="[Table1].[Outlet Location Type].&amp;[Tier 2]" c="Tier 2"/>
              <i n="[Table1].[Outlet Location Type].&amp;[Tier 3]" c="Tier 3"/>
            </range>
          </ranges>
        </level>
      </levels>
      <selections count="1">
        <selection n="[Table1].[Outlet Location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F2A2A10-0C6D-4EFF-A97A-8699541AF7E1}" cache="Slicer_Outlet_Size" caption="Outlet Size" level="1" rowHeight="257175"/>
  <slicer name="Outlet Size 2" xr10:uid="{0FB76ED9-3D1C-4251-B5D2-7CF81A087CDF}" cache="Slicer_Outlet_Size" caption="Outlet Size" level="1" rowHeight="257175"/>
  <slicer name="Outlet Location Type" xr10:uid="{D4516A0D-376B-46D6-850D-1C540F0C52C9}" cache="Slicer_Outlet_Location_Type" caption="Outlet Location Typ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1F81C45-2411-4F00-A634-47E12C306034}" cache="Slicer_Outlet_Size" caption="Outlet Size" level="1" style="Blinkit Analysis " rowHeight="257175"/>
  <slicer name="Outlet Size 3" xr10:uid="{B60FA38F-6617-4782-92C6-A6106F136F2B}" cache="Slicer_Outlet_Size" caption="Outlet Size" level="1" style="Blinkit Analysis " rowHeight="257175"/>
  <slicer name="Outlet Location Type 1" xr10:uid="{F480FEEC-36D5-4168-A18B-A98719D71608}" cache="Slicer_Outlet_Location_Type" caption="Outlet Location Type" level="1" style="Blinkit Analysis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5B65835D-49E3-4506-8803-09B462FA701C}" name="Serial Number "/>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2" sqref="B2:B3"/>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C1304-BFDA-49FE-8788-E30C4CF05C93}">
  <dimension ref="A1:I140"/>
  <sheetViews>
    <sheetView topLeftCell="A108" workbookViewId="0">
      <selection activeCell="B114" sqref="B114"/>
    </sheetView>
  </sheetViews>
  <sheetFormatPr defaultRowHeight="15.75" x14ac:dyDescent="0.25"/>
  <cols>
    <col min="1" max="1" width="16.5" bestFit="1" customWidth="1"/>
    <col min="2" max="2" width="15" bestFit="1" customWidth="1"/>
    <col min="3" max="3" width="7.375" bestFit="1" customWidth="1"/>
    <col min="4" max="4" width="11" bestFit="1" customWidth="1"/>
  </cols>
  <sheetData>
    <row r="1" spans="1:4" x14ac:dyDescent="0.25">
      <c r="A1" s="42" t="s">
        <v>1619</v>
      </c>
      <c r="B1" s="43"/>
      <c r="C1" s="43"/>
      <c r="D1" s="44"/>
    </row>
    <row r="2" spans="1:4" ht="16.5" thickBot="1" x14ac:dyDescent="0.3">
      <c r="A2" s="45"/>
      <c r="B2" s="46"/>
      <c r="C2" s="46"/>
      <c r="D2" s="47"/>
    </row>
    <row r="3" spans="1:4" ht="16.5" thickBot="1" x14ac:dyDescent="0.3">
      <c r="A3" s="10" t="s">
        <v>1610</v>
      </c>
      <c r="B3" s="11" t="s">
        <v>1611</v>
      </c>
      <c r="C3" s="11" t="s">
        <v>1613</v>
      </c>
      <c r="D3" s="12" t="s">
        <v>1614</v>
      </c>
    </row>
    <row r="4" spans="1:4" ht="16.5" thickBot="1" x14ac:dyDescent="0.3">
      <c r="A4" s="49">
        <v>1201681.4927999999</v>
      </c>
      <c r="B4" s="50">
        <v>140.99278338613163</v>
      </c>
      <c r="C4" s="50">
        <v>8523</v>
      </c>
      <c r="D4" s="51">
        <v>3.9658570925730379</v>
      </c>
    </row>
    <row r="5" spans="1:4" x14ac:dyDescent="0.25">
      <c r="A5" s="2"/>
      <c r="B5" s="3"/>
      <c r="C5" s="3"/>
      <c r="D5" s="4"/>
    </row>
    <row r="6" spans="1:4" x14ac:dyDescent="0.25">
      <c r="A6" s="2"/>
      <c r="B6" s="3"/>
      <c r="C6" s="3"/>
      <c r="D6" s="4"/>
    </row>
    <row r="7" spans="1:4" ht="16.5" customHeight="1" x14ac:dyDescent="0.25">
      <c r="A7" s="2" t="s">
        <v>1615</v>
      </c>
      <c r="B7" s="3" t="s">
        <v>1616</v>
      </c>
      <c r="C7" s="3" t="s">
        <v>1617</v>
      </c>
      <c r="D7" s="4" t="s">
        <v>1618</v>
      </c>
    </row>
    <row r="8" spans="1:4" x14ac:dyDescent="0.25">
      <c r="A8" s="1">
        <f>GETPIVOTDATA("[Measures].[Sum of Sales]",$A$3)</f>
        <v>1201681.4927999999</v>
      </c>
      <c r="B8" s="5">
        <f>GETPIVOTDATA("[Measures].[Average of Sales]",$A$3)</f>
        <v>140.99278338613163</v>
      </c>
      <c r="C8" s="3">
        <f>GETPIVOTDATA("[Measures].[Count of Serial Number]",$A$3)</f>
        <v>8523</v>
      </c>
      <c r="D8" s="6">
        <f>GETPIVOTDATA("[Measures].[Average of Rating]",$A$3)</f>
        <v>3.9658570925730379</v>
      </c>
    </row>
    <row r="9" spans="1:4" ht="16.5" thickBot="1" x14ac:dyDescent="0.3">
      <c r="A9" s="7"/>
      <c r="B9" s="8"/>
      <c r="C9" s="8"/>
      <c r="D9" s="9"/>
    </row>
    <row r="10" spans="1:4" ht="16.5" thickBot="1" x14ac:dyDescent="0.3"/>
    <row r="11" spans="1:4" ht="16.5" thickBot="1" x14ac:dyDescent="0.3">
      <c r="A11" s="39" t="s">
        <v>1622</v>
      </c>
      <c r="B11" s="40"/>
      <c r="C11" s="40"/>
      <c r="D11" s="41"/>
    </row>
    <row r="12" spans="1:4" ht="16.5" thickBot="1" x14ac:dyDescent="0.3">
      <c r="A12" s="20" t="s">
        <v>1620</v>
      </c>
      <c r="B12" s="21" t="s">
        <v>1621</v>
      </c>
      <c r="D12" s="17"/>
    </row>
    <row r="13" spans="1:4" x14ac:dyDescent="0.25">
      <c r="A13" s="13" t="s">
        <v>17</v>
      </c>
      <c r="B13" s="34">
        <v>776319.68839999998</v>
      </c>
      <c r="D13" s="17"/>
    </row>
    <row r="14" spans="1:4" ht="16.5" thickBot="1" x14ac:dyDescent="0.3">
      <c r="A14" s="14" t="s">
        <v>10</v>
      </c>
      <c r="B14" s="35">
        <v>425361.80440000002</v>
      </c>
      <c r="D14" s="17"/>
    </row>
    <row r="15" spans="1:4" x14ac:dyDescent="0.25">
      <c r="D15" s="17"/>
    </row>
    <row r="16" spans="1:4" ht="16.5" thickBot="1" x14ac:dyDescent="0.3">
      <c r="A16" s="15"/>
      <c r="B16" s="16"/>
      <c r="D16" s="17"/>
    </row>
    <row r="17" spans="1:9" x14ac:dyDescent="0.25">
      <c r="A17" s="18"/>
      <c r="D17" s="17"/>
    </row>
    <row r="18" spans="1:9" x14ac:dyDescent="0.25">
      <c r="A18" s="18"/>
      <c r="D18" s="17"/>
    </row>
    <row r="19" spans="1:9" x14ac:dyDescent="0.25">
      <c r="A19" s="18"/>
      <c r="D19" s="17"/>
    </row>
    <row r="20" spans="1:9" ht="16.5" thickBot="1" x14ac:dyDescent="0.3">
      <c r="A20" s="15"/>
      <c r="B20" s="19"/>
      <c r="C20" s="19"/>
      <c r="D20" s="16"/>
    </row>
    <row r="22" spans="1:9" ht="16.5" thickBot="1" x14ac:dyDescent="0.3"/>
    <row r="23" spans="1:9" ht="16.5" thickBot="1" x14ac:dyDescent="0.3">
      <c r="A23" s="39" t="s">
        <v>1625</v>
      </c>
      <c r="B23" s="40"/>
      <c r="C23" s="40"/>
      <c r="D23" s="41"/>
      <c r="E23" s="22"/>
      <c r="F23" s="22"/>
      <c r="G23" s="22"/>
      <c r="H23" s="22"/>
      <c r="I23" s="23"/>
    </row>
    <row r="24" spans="1:9" ht="16.5" thickBot="1" x14ac:dyDescent="0.3">
      <c r="A24" s="20" t="s">
        <v>1621</v>
      </c>
      <c r="B24" s="20" t="s">
        <v>1623</v>
      </c>
      <c r="C24" s="11"/>
      <c r="D24" s="12"/>
      <c r="I24" s="17"/>
    </row>
    <row r="25" spans="1:9" ht="16.5" thickBot="1" x14ac:dyDescent="0.3">
      <c r="A25" s="20" t="s">
        <v>1620</v>
      </c>
      <c r="B25" s="10" t="s">
        <v>17</v>
      </c>
      <c r="C25" s="12" t="s">
        <v>10</v>
      </c>
      <c r="D25" s="12" t="s">
        <v>1624</v>
      </c>
      <c r="I25" s="17"/>
    </row>
    <row r="26" spans="1:9" x14ac:dyDescent="0.25">
      <c r="A26" s="13" t="s">
        <v>14</v>
      </c>
      <c r="B26" s="26">
        <v>215047.91260000001</v>
      </c>
      <c r="C26" s="27">
        <v>121349.89939999999</v>
      </c>
      <c r="D26" s="28">
        <v>336397.81199999998</v>
      </c>
      <c r="I26" s="17"/>
    </row>
    <row r="27" spans="1:9" x14ac:dyDescent="0.25">
      <c r="A27" s="36" t="s">
        <v>34</v>
      </c>
      <c r="B27" s="29">
        <v>254464.7794</v>
      </c>
      <c r="C27" s="53">
        <v>138685.8682</v>
      </c>
      <c r="D27" s="30">
        <v>393150.64760000003</v>
      </c>
      <c r="I27" s="17"/>
    </row>
    <row r="28" spans="1:9" ht="16.5" thickBot="1" x14ac:dyDescent="0.3">
      <c r="A28" s="14" t="s">
        <v>21</v>
      </c>
      <c r="B28" s="31">
        <v>306806.9964</v>
      </c>
      <c r="C28" s="32">
        <v>165326.0368</v>
      </c>
      <c r="D28" s="33">
        <v>472133.03320000001</v>
      </c>
      <c r="I28" s="17"/>
    </row>
    <row r="29" spans="1:9" x14ac:dyDescent="0.25">
      <c r="A29" s="18"/>
      <c r="I29" s="17"/>
    </row>
    <row r="30" spans="1:9" x14ac:dyDescent="0.25">
      <c r="A30" s="18"/>
      <c r="I30" s="17"/>
    </row>
    <row r="31" spans="1:9" ht="16.5" thickBot="1" x14ac:dyDescent="0.3">
      <c r="A31" s="15"/>
      <c r="B31" s="19"/>
      <c r="C31" s="19"/>
      <c r="D31" s="19"/>
      <c r="E31" s="19"/>
      <c r="F31" s="19"/>
      <c r="G31" s="19"/>
      <c r="H31" s="19"/>
      <c r="I31" s="16"/>
    </row>
    <row r="33" spans="1:9" ht="16.5" thickBot="1" x14ac:dyDescent="0.3"/>
    <row r="34" spans="1:9" ht="16.5" thickBot="1" x14ac:dyDescent="0.3">
      <c r="A34" s="39" t="s">
        <v>1626</v>
      </c>
      <c r="B34" s="40"/>
      <c r="C34" s="40"/>
      <c r="D34" s="40"/>
      <c r="E34" s="39"/>
      <c r="F34" s="40"/>
      <c r="G34" s="22"/>
      <c r="H34" s="22"/>
      <c r="I34" s="23"/>
    </row>
    <row r="35" spans="1:9" ht="16.5" thickBot="1" x14ac:dyDescent="0.3">
      <c r="A35" s="38" t="s">
        <v>1620</v>
      </c>
      <c r="B35" s="21" t="s">
        <v>1621</v>
      </c>
      <c r="E35" s="18"/>
      <c r="I35" s="17"/>
    </row>
    <row r="36" spans="1:9" x14ac:dyDescent="0.25">
      <c r="A36" s="24" t="s">
        <v>153</v>
      </c>
      <c r="B36" s="34">
        <v>9077.8700000000008</v>
      </c>
      <c r="E36" s="18"/>
      <c r="I36" s="17"/>
    </row>
    <row r="37" spans="1:9" x14ac:dyDescent="0.25">
      <c r="A37" s="24" t="s">
        <v>74</v>
      </c>
      <c r="B37" s="37">
        <v>15596.696599999999</v>
      </c>
      <c r="E37" s="18"/>
      <c r="I37" s="17"/>
    </row>
    <row r="38" spans="1:9" x14ac:dyDescent="0.25">
      <c r="A38" s="24" t="s">
        <v>159</v>
      </c>
      <c r="B38" s="37">
        <v>21880.027399999999</v>
      </c>
      <c r="E38" s="18"/>
      <c r="I38" s="17"/>
    </row>
    <row r="39" spans="1:9" x14ac:dyDescent="0.25">
      <c r="A39" s="24" t="s">
        <v>64</v>
      </c>
      <c r="B39" s="37">
        <v>22451.891599999999</v>
      </c>
      <c r="E39" s="18"/>
      <c r="I39" s="17"/>
    </row>
    <row r="40" spans="1:9" x14ac:dyDescent="0.25">
      <c r="A40" s="24" t="s">
        <v>61</v>
      </c>
      <c r="B40" s="37">
        <v>29334.6806</v>
      </c>
      <c r="E40" s="18"/>
      <c r="I40" s="17"/>
    </row>
    <row r="41" spans="1:9" x14ac:dyDescent="0.25">
      <c r="A41" s="24" t="s">
        <v>57</v>
      </c>
      <c r="B41" s="37">
        <v>35379.1198</v>
      </c>
      <c r="E41" s="18"/>
      <c r="I41" s="17"/>
    </row>
    <row r="42" spans="1:9" x14ac:dyDescent="0.25">
      <c r="A42" s="24" t="s">
        <v>32</v>
      </c>
      <c r="B42" s="37">
        <v>58514.167000000001</v>
      </c>
      <c r="E42" s="18"/>
      <c r="I42" s="17"/>
    </row>
    <row r="43" spans="1:9" x14ac:dyDescent="0.25">
      <c r="A43" s="24" t="s">
        <v>54</v>
      </c>
      <c r="B43" s="37">
        <v>59449.863799999999</v>
      </c>
      <c r="E43" s="18"/>
      <c r="I43" s="17"/>
    </row>
    <row r="44" spans="1:9" x14ac:dyDescent="0.25">
      <c r="A44" s="24" t="s">
        <v>19</v>
      </c>
      <c r="B44" s="37">
        <v>68025.838799999998</v>
      </c>
      <c r="E44" s="18"/>
      <c r="I44" s="17"/>
    </row>
    <row r="45" spans="1:9" x14ac:dyDescent="0.25">
      <c r="A45" s="24" t="s">
        <v>95</v>
      </c>
      <c r="B45" s="37">
        <v>81894.736399999994</v>
      </c>
      <c r="E45" s="18"/>
      <c r="I45" s="17"/>
    </row>
    <row r="46" spans="1:9" x14ac:dyDescent="0.25">
      <c r="A46" s="24" t="s">
        <v>28</v>
      </c>
      <c r="B46" s="37">
        <v>90706.729000000007</v>
      </c>
      <c r="E46" s="18"/>
      <c r="I46" s="17"/>
    </row>
    <row r="47" spans="1:9" x14ac:dyDescent="0.25">
      <c r="A47" s="24" t="s">
        <v>67</v>
      </c>
      <c r="B47" s="37">
        <v>101276.4616</v>
      </c>
      <c r="E47" s="18"/>
      <c r="I47" s="17"/>
    </row>
    <row r="48" spans="1:9" x14ac:dyDescent="0.25">
      <c r="A48" s="24" t="s">
        <v>24</v>
      </c>
      <c r="B48" s="37">
        <v>118558.8814</v>
      </c>
      <c r="E48" s="18"/>
      <c r="I48" s="17"/>
    </row>
    <row r="49" spans="1:9" x14ac:dyDescent="0.25">
      <c r="A49" s="24" t="s">
        <v>42</v>
      </c>
      <c r="B49" s="37">
        <v>135976.52540000001</v>
      </c>
      <c r="E49" s="18"/>
      <c r="I49" s="17"/>
    </row>
    <row r="50" spans="1:9" x14ac:dyDescent="0.25">
      <c r="A50" s="24" t="s">
        <v>48</v>
      </c>
      <c r="B50" s="37">
        <v>175433.92240000001</v>
      </c>
      <c r="E50" s="18"/>
      <c r="I50" s="17"/>
    </row>
    <row r="51" spans="1:9" ht="16.5" thickBot="1" x14ac:dyDescent="0.3">
      <c r="A51" s="25" t="s">
        <v>12</v>
      </c>
      <c r="B51" s="35">
        <v>178124.08100000001</v>
      </c>
      <c r="E51" s="18"/>
      <c r="I51" s="17"/>
    </row>
    <row r="52" spans="1:9" ht="16.5" thickBot="1" x14ac:dyDescent="0.3">
      <c r="A52" s="15"/>
      <c r="B52" s="19"/>
      <c r="C52" s="19"/>
      <c r="D52" s="19"/>
      <c r="E52" s="15"/>
      <c r="F52" s="19"/>
      <c r="G52" s="19"/>
      <c r="H52" s="19"/>
      <c r="I52" s="16"/>
    </row>
    <row r="54" spans="1:9" ht="16.5" thickBot="1" x14ac:dyDescent="0.3"/>
    <row r="55" spans="1:9" ht="16.5" thickBot="1" x14ac:dyDescent="0.3">
      <c r="A55" s="39" t="s">
        <v>1627</v>
      </c>
      <c r="B55" s="40"/>
      <c r="C55" s="40"/>
      <c r="D55" s="40"/>
      <c r="E55" s="40"/>
      <c r="F55" s="40"/>
      <c r="G55" s="40"/>
      <c r="H55" s="41"/>
    </row>
    <row r="56" spans="1:9" ht="16.5" thickBot="1" x14ac:dyDescent="0.3">
      <c r="A56" s="20" t="s">
        <v>1620</v>
      </c>
      <c r="B56" s="21" t="s">
        <v>1621</v>
      </c>
      <c r="H56" s="17"/>
    </row>
    <row r="57" spans="1:9" x14ac:dyDescent="0.25">
      <c r="A57" s="13">
        <v>2011</v>
      </c>
      <c r="B57" s="34">
        <v>78131.566600000006</v>
      </c>
      <c r="H57" s="17"/>
    </row>
    <row r="58" spans="1:9" x14ac:dyDescent="0.25">
      <c r="A58" s="36">
        <v>2012</v>
      </c>
      <c r="B58" s="37">
        <v>130476.85980000001</v>
      </c>
      <c r="H58" s="17"/>
    </row>
    <row r="59" spans="1:9" x14ac:dyDescent="0.25">
      <c r="A59" s="36">
        <v>2014</v>
      </c>
      <c r="B59" s="37">
        <v>131809.01560000001</v>
      </c>
      <c r="H59" s="17"/>
    </row>
    <row r="60" spans="1:9" x14ac:dyDescent="0.25">
      <c r="A60" s="36">
        <v>2015</v>
      </c>
      <c r="B60" s="37">
        <v>130942.78019999999</v>
      </c>
      <c r="H60" s="17"/>
    </row>
    <row r="61" spans="1:9" x14ac:dyDescent="0.25">
      <c r="A61" s="36">
        <v>2016</v>
      </c>
      <c r="B61" s="37">
        <v>132113.36979999999</v>
      </c>
      <c r="H61" s="17"/>
    </row>
    <row r="62" spans="1:9" x14ac:dyDescent="0.25">
      <c r="A62" s="36">
        <v>2017</v>
      </c>
      <c r="B62" s="37">
        <v>133103.90700000001</v>
      </c>
      <c r="H62" s="17"/>
    </row>
    <row r="63" spans="1:9" x14ac:dyDescent="0.25">
      <c r="A63" s="36">
        <v>2018</v>
      </c>
      <c r="B63" s="37">
        <v>204522.25700000001</v>
      </c>
      <c r="H63" s="17"/>
    </row>
    <row r="64" spans="1:9" x14ac:dyDescent="0.25">
      <c r="A64" s="36">
        <v>2020</v>
      </c>
      <c r="B64" s="37">
        <v>129103.9604</v>
      </c>
      <c r="H64" s="17"/>
    </row>
    <row r="65" spans="1:8" ht="16.5" thickBot="1" x14ac:dyDescent="0.3">
      <c r="A65" s="14">
        <v>2022</v>
      </c>
      <c r="B65" s="35">
        <v>131477.7764</v>
      </c>
      <c r="H65" s="17"/>
    </row>
    <row r="66" spans="1:8" ht="16.5" thickBot="1" x14ac:dyDescent="0.3">
      <c r="A66" s="15"/>
      <c r="B66" s="19"/>
      <c r="C66" s="19"/>
      <c r="D66" s="19"/>
      <c r="E66" s="19"/>
      <c r="F66" s="19"/>
      <c r="G66" s="19"/>
      <c r="H66" s="16"/>
    </row>
    <row r="68" spans="1:8" ht="16.5" thickBot="1" x14ac:dyDescent="0.3"/>
    <row r="69" spans="1:8" ht="16.5" thickBot="1" x14ac:dyDescent="0.3">
      <c r="A69" s="39" t="s">
        <v>1628</v>
      </c>
      <c r="B69" s="40"/>
      <c r="C69" s="40"/>
      <c r="D69" s="40"/>
      <c r="E69" s="40"/>
      <c r="F69" s="40"/>
      <c r="G69" s="40"/>
      <c r="H69" s="41"/>
    </row>
    <row r="70" spans="1:8" ht="16.5" thickBot="1" x14ac:dyDescent="0.3">
      <c r="A70" s="20" t="s">
        <v>1620</v>
      </c>
      <c r="B70" s="21" t="s">
        <v>1621</v>
      </c>
      <c r="H70" s="17"/>
    </row>
    <row r="71" spans="1:8" x14ac:dyDescent="0.25">
      <c r="A71" s="13" t="s">
        <v>30</v>
      </c>
      <c r="B71" s="34">
        <v>248991.58600000001</v>
      </c>
      <c r="H71" s="17"/>
    </row>
    <row r="72" spans="1:8" x14ac:dyDescent="0.25">
      <c r="A72" s="36" t="s">
        <v>15</v>
      </c>
      <c r="B72" s="37">
        <v>507895.73639999999</v>
      </c>
      <c r="H72" s="17"/>
    </row>
    <row r="73" spans="1:8" ht="16.5" thickBot="1" x14ac:dyDescent="0.3">
      <c r="A73" s="14" t="s">
        <v>26</v>
      </c>
      <c r="B73" s="35">
        <v>444794.1704</v>
      </c>
      <c r="H73" s="17"/>
    </row>
    <row r="74" spans="1:8" x14ac:dyDescent="0.25">
      <c r="A74" s="18"/>
      <c r="H74" s="17"/>
    </row>
    <row r="75" spans="1:8" x14ac:dyDescent="0.25">
      <c r="A75" s="18"/>
      <c r="H75" s="17"/>
    </row>
    <row r="76" spans="1:8" x14ac:dyDescent="0.25">
      <c r="A76" s="18"/>
      <c r="H76" s="17"/>
    </row>
    <row r="77" spans="1:8" x14ac:dyDescent="0.25">
      <c r="A77" s="18"/>
      <c r="H77" s="17"/>
    </row>
    <row r="78" spans="1:8" x14ac:dyDescent="0.25">
      <c r="A78" s="18"/>
      <c r="H78" s="17"/>
    </row>
    <row r="79" spans="1:8" x14ac:dyDescent="0.25">
      <c r="A79" s="18"/>
      <c r="H79" s="17"/>
    </row>
    <row r="80" spans="1:8" ht="16.5" thickBot="1" x14ac:dyDescent="0.3">
      <c r="A80" s="15"/>
      <c r="B80" s="19"/>
      <c r="C80" s="19"/>
      <c r="D80" s="19"/>
      <c r="E80" s="19"/>
      <c r="F80" s="19"/>
      <c r="G80" s="19"/>
      <c r="H80" s="16"/>
    </row>
    <row r="82" spans="1:8" ht="16.5" thickBot="1" x14ac:dyDescent="0.3"/>
    <row r="83" spans="1:8" ht="16.5" thickBot="1" x14ac:dyDescent="0.3">
      <c r="A83" s="39" t="s">
        <v>1629</v>
      </c>
      <c r="B83" s="40"/>
      <c r="C83" s="40"/>
      <c r="D83" s="40"/>
      <c r="E83" s="40"/>
      <c r="F83" s="40"/>
      <c r="G83" s="40"/>
      <c r="H83" s="41"/>
    </row>
    <row r="84" spans="1:8" ht="16.5" thickBot="1" x14ac:dyDescent="0.3">
      <c r="A84" s="38" t="s">
        <v>1620</v>
      </c>
      <c r="B84" s="21" t="s">
        <v>1621</v>
      </c>
      <c r="H84" s="17"/>
    </row>
    <row r="85" spans="1:8" x14ac:dyDescent="0.25">
      <c r="A85" s="24" t="s">
        <v>21</v>
      </c>
      <c r="B85" s="34">
        <v>472133.03320000001</v>
      </c>
      <c r="H85" s="17"/>
    </row>
    <row r="86" spans="1:8" x14ac:dyDescent="0.25">
      <c r="A86" s="24" t="s">
        <v>34</v>
      </c>
      <c r="B86" s="37">
        <v>393150.64760000003</v>
      </c>
      <c r="H86" s="17"/>
    </row>
    <row r="87" spans="1:8" ht="16.5" thickBot="1" x14ac:dyDescent="0.3">
      <c r="A87" s="25" t="s">
        <v>14</v>
      </c>
      <c r="B87" s="35">
        <v>336397.81199999998</v>
      </c>
      <c r="H87" s="17"/>
    </row>
    <row r="88" spans="1:8" x14ac:dyDescent="0.25">
      <c r="A88" s="18"/>
      <c r="H88" s="17"/>
    </row>
    <row r="89" spans="1:8" x14ac:dyDescent="0.25">
      <c r="A89" s="18"/>
      <c r="H89" s="17"/>
    </row>
    <row r="90" spans="1:8" x14ac:dyDescent="0.25">
      <c r="A90" s="18"/>
      <c r="H90" s="17"/>
    </row>
    <row r="91" spans="1:8" x14ac:dyDescent="0.25">
      <c r="A91" s="18"/>
      <c r="H91" s="17"/>
    </row>
    <row r="92" spans="1:8" x14ac:dyDescent="0.25">
      <c r="A92" s="18"/>
      <c r="H92" s="17"/>
    </row>
    <row r="93" spans="1:8" x14ac:dyDescent="0.25">
      <c r="A93" s="18"/>
      <c r="H93" s="17"/>
    </row>
    <row r="94" spans="1:8" ht="16.5" thickBot="1" x14ac:dyDescent="0.3">
      <c r="A94" s="15"/>
      <c r="B94" s="19"/>
      <c r="C94" s="19"/>
      <c r="D94" s="19"/>
      <c r="E94" s="19"/>
      <c r="F94" s="19"/>
      <c r="G94" s="19"/>
      <c r="H94" s="16"/>
    </row>
    <row r="95" spans="1:8" x14ac:dyDescent="0.25">
      <c r="A95" s="52"/>
      <c r="B95" s="52"/>
      <c r="C95" s="52"/>
      <c r="D95" s="52"/>
      <c r="E95" s="52"/>
      <c r="F95" s="52"/>
      <c r="G95" s="52"/>
      <c r="H95" s="52"/>
    </row>
    <row r="96" spans="1:8" ht="16.5" thickBot="1" x14ac:dyDescent="0.3">
      <c r="A96" s="52"/>
      <c r="B96" s="52"/>
      <c r="C96" s="52"/>
      <c r="D96" s="52"/>
      <c r="E96" s="52"/>
      <c r="F96" s="52"/>
      <c r="G96" s="52"/>
      <c r="H96" s="52"/>
    </row>
    <row r="97" spans="1:8" ht="16.5" thickBot="1" x14ac:dyDescent="0.3">
      <c r="A97" s="39" t="s">
        <v>1631</v>
      </c>
      <c r="B97" s="40"/>
      <c r="C97" s="40"/>
      <c r="D97" s="40"/>
      <c r="E97" s="40"/>
      <c r="F97" s="40"/>
      <c r="G97" s="40"/>
      <c r="H97" s="41"/>
    </row>
    <row r="98" spans="1:8" x14ac:dyDescent="0.25">
      <c r="A98" s="48"/>
      <c r="B98" s="22"/>
      <c r="C98" s="22"/>
      <c r="D98" s="22"/>
      <c r="E98" s="22"/>
      <c r="F98" s="22"/>
      <c r="G98" s="22"/>
      <c r="H98" s="23"/>
    </row>
    <row r="99" spans="1:8" x14ac:dyDescent="0.25">
      <c r="A99" s="18"/>
      <c r="B99" s="52"/>
      <c r="C99" s="52"/>
      <c r="D99" s="52"/>
      <c r="E99" s="52"/>
      <c r="F99" s="52"/>
      <c r="G99" s="52"/>
      <c r="H99" s="17"/>
    </row>
    <row r="100" spans="1:8" ht="16.5" thickBot="1" x14ac:dyDescent="0.3">
      <c r="A100" s="18"/>
      <c r="B100" s="52"/>
      <c r="C100" s="52"/>
      <c r="D100" s="52"/>
      <c r="E100" s="52"/>
      <c r="F100" s="52"/>
      <c r="G100" s="52"/>
      <c r="H100" s="17"/>
    </row>
    <row r="101" spans="1:8" ht="16.5" thickBot="1" x14ac:dyDescent="0.3">
      <c r="A101" s="20" t="s">
        <v>1620</v>
      </c>
      <c r="B101" s="21" t="s">
        <v>1621</v>
      </c>
      <c r="C101" s="52"/>
      <c r="D101" s="52"/>
      <c r="E101" s="52"/>
      <c r="F101" s="52"/>
      <c r="G101" s="52"/>
      <c r="H101" s="17"/>
    </row>
    <row r="102" spans="1:8" x14ac:dyDescent="0.25">
      <c r="A102" s="13" t="s">
        <v>40</v>
      </c>
      <c r="B102" s="34">
        <v>151939.149</v>
      </c>
      <c r="C102" s="52"/>
      <c r="D102" s="52"/>
      <c r="E102" s="52"/>
      <c r="F102" s="52"/>
      <c r="G102" s="52"/>
      <c r="H102" s="17"/>
    </row>
    <row r="103" spans="1:8" x14ac:dyDescent="0.25">
      <c r="A103" s="36" t="s">
        <v>16</v>
      </c>
      <c r="B103" s="37">
        <v>787549.89280000003</v>
      </c>
      <c r="C103" s="52"/>
      <c r="D103" s="52"/>
      <c r="E103" s="52"/>
      <c r="F103" s="52"/>
      <c r="G103" s="52"/>
      <c r="H103" s="17"/>
    </row>
    <row r="104" spans="1:8" x14ac:dyDescent="0.25">
      <c r="A104" s="36" t="s">
        <v>22</v>
      </c>
      <c r="B104" s="37">
        <v>131477.7764</v>
      </c>
      <c r="C104" s="52"/>
      <c r="D104" s="52"/>
      <c r="E104" s="52"/>
      <c r="F104" s="52"/>
      <c r="G104" s="52"/>
      <c r="H104" s="17"/>
    </row>
    <row r="105" spans="1:8" ht="16.5" thickBot="1" x14ac:dyDescent="0.3">
      <c r="A105" s="14" t="s">
        <v>46</v>
      </c>
      <c r="B105" s="35">
        <v>130714.6746</v>
      </c>
      <c r="C105" s="52"/>
      <c r="D105" s="52"/>
      <c r="E105" s="52"/>
      <c r="F105" s="52"/>
      <c r="G105" s="52"/>
      <c r="H105" s="17"/>
    </row>
    <row r="106" spans="1:8" x14ac:dyDescent="0.25">
      <c r="A106" s="18"/>
      <c r="B106" s="52"/>
      <c r="C106" s="52"/>
      <c r="D106" s="52"/>
      <c r="E106" s="52"/>
      <c r="F106" s="52"/>
      <c r="G106" s="52"/>
      <c r="H106" s="17"/>
    </row>
    <row r="107" spans="1:8" x14ac:dyDescent="0.25">
      <c r="A107" s="18"/>
      <c r="B107" s="52"/>
      <c r="C107" s="52"/>
      <c r="D107" s="52"/>
      <c r="E107" s="52"/>
      <c r="F107" s="52"/>
      <c r="G107" s="52"/>
      <c r="H107" s="17"/>
    </row>
    <row r="108" spans="1:8" x14ac:dyDescent="0.25">
      <c r="A108" s="18"/>
      <c r="B108" s="52"/>
      <c r="C108" s="52"/>
      <c r="D108" s="52"/>
      <c r="E108" s="52"/>
      <c r="F108" s="52"/>
      <c r="G108" s="52"/>
      <c r="H108" s="17"/>
    </row>
    <row r="109" spans="1:8" x14ac:dyDescent="0.25">
      <c r="A109" s="18"/>
      <c r="B109" s="52"/>
      <c r="C109" s="52"/>
      <c r="D109" s="52"/>
      <c r="E109" s="52"/>
      <c r="F109" s="52"/>
      <c r="G109" s="52"/>
      <c r="H109" s="17"/>
    </row>
    <row r="110" spans="1:8" x14ac:dyDescent="0.25">
      <c r="A110" s="18"/>
      <c r="B110" s="52"/>
      <c r="C110" s="52"/>
      <c r="D110" s="52"/>
      <c r="E110" s="52"/>
      <c r="F110" s="52"/>
      <c r="G110" s="52"/>
      <c r="H110" s="17"/>
    </row>
    <row r="111" spans="1:8" x14ac:dyDescent="0.25">
      <c r="A111" s="18"/>
      <c r="B111" s="52"/>
      <c r="C111" s="52"/>
      <c r="D111" s="52"/>
      <c r="E111" s="52"/>
      <c r="F111" s="52"/>
      <c r="G111" s="52"/>
      <c r="H111" s="17"/>
    </row>
    <row r="112" spans="1:8" x14ac:dyDescent="0.25">
      <c r="A112" s="18"/>
      <c r="B112" s="52"/>
      <c r="C112" s="52"/>
      <c r="D112" s="52"/>
      <c r="E112" s="52"/>
      <c r="F112" s="52"/>
      <c r="G112" s="52"/>
      <c r="H112" s="17"/>
    </row>
    <row r="113" spans="1:8" ht="16.5" thickBot="1" x14ac:dyDescent="0.3">
      <c r="A113" s="18"/>
      <c r="B113" s="52"/>
      <c r="C113" s="52"/>
      <c r="D113" s="52"/>
      <c r="E113" s="52"/>
      <c r="F113" s="52"/>
      <c r="G113" s="52"/>
      <c r="H113" s="17"/>
    </row>
    <row r="114" spans="1:8" ht="16.5" thickBot="1" x14ac:dyDescent="0.3">
      <c r="A114" s="20" t="s">
        <v>1620</v>
      </c>
      <c r="B114" s="21" t="s">
        <v>1630</v>
      </c>
      <c r="C114" s="52"/>
      <c r="D114" s="52"/>
      <c r="E114" s="52"/>
      <c r="F114" s="52"/>
      <c r="G114" s="52"/>
      <c r="H114" s="17"/>
    </row>
    <row r="115" spans="1:8" x14ac:dyDescent="0.25">
      <c r="A115" s="13" t="s">
        <v>16</v>
      </c>
      <c r="B115" s="54">
        <v>141.21389506903353</v>
      </c>
      <c r="C115" s="52"/>
      <c r="D115" s="52"/>
      <c r="E115" s="52"/>
      <c r="F115" s="52"/>
      <c r="G115" s="52"/>
      <c r="H115" s="17"/>
    </row>
    <row r="116" spans="1:8" x14ac:dyDescent="0.25">
      <c r="A116" s="36" t="s">
        <v>40</v>
      </c>
      <c r="B116" s="55">
        <v>140.29468975069253</v>
      </c>
      <c r="C116" s="52"/>
      <c r="D116" s="52"/>
      <c r="E116" s="52"/>
      <c r="F116" s="52"/>
      <c r="G116" s="52"/>
      <c r="H116" s="17"/>
    </row>
    <row r="117" spans="1:8" x14ac:dyDescent="0.25">
      <c r="A117" s="36" t="s">
        <v>22</v>
      </c>
      <c r="B117" s="55">
        <v>141.67863836206897</v>
      </c>
      <c r="C117" s="52"/>
      <c r="D117" s="52"/>
      <c r="E117" s="52"/>
      <c r="F117" s="52"/>
      <c r="G117" s="52"/>
      <c r="H117" s="17"/>
    </row>
    <row r="118" spans="1:8" ht="16.5" thickBot="1" x14ac:dyDescent="0.3">
      <c r="A118" s="14" t="s">
        <v>46</v>
      </c>
      <c r="B118" s="56">
        <v>139.80179101604278</v>
      </c>
      <c r="C118" s="52"/>
      <c r="D118" s="52"/>
      <c r="E118" s="52"/>
      <c r="F118" s="52"/>
      <c r="G118" s="52"/>
      <c r="H118" s="17"/>
    </row>
    <row r="119" spans="1:8" x14ac:dyDescent="0.25">
      <c r="A119" s="18"/>
      <c r="B119" s="52"/>
      <c r="C119" s="52"/>
      <c r="D119" s="52"/>
      <c r="E119" s="52"/>
      <c r="F119" s="52"/>
      <c r="G119" s="52"/>
      <c r="H119" s="17"/>
    </row>
    <row r="120" spans="1:8" x14ac:dyDescent="0.25">
      <c r="A120" s="18"/>
      <c r="B120" s="52"/>
      <c r="C120" s="52"/>
      <c r="D120" s="52"/>
      <c r="E120" s="52"/>
      <c r="F120" s="52"/>
      <c r="G120" s="52"/>
      <c r="H120" s="17"/>
    </row>
    <row r="121" spans="1:8" x14ac:dyDescent="0.25">
      <c r="A121" s="18"/>
      <c r="B121" s="52"/>
      <c r="C121" s="52"/>
      <c r="D121" s="52"/>
      <c r="E121" s="52"/>
      <c r="F121" s="52"/>
      <c r="G121" s="52"/>
      <c r="H121" s="17"/>
    </row>
    <row r="122" spans="1:8" x14ac:dyDescent="0.25">
      <c r="A122" s="18"/>
      <c r="B122" s="52"/>
      <c r="C122" s="52"/>
      <c r="D122" s="52"/>
      <c r="E122" s="52"/>
      <c r="F122" s="52"/>
      <c r="G122" s="52"/>
      <c r="H122" s="17"/>
    </row>
    <row r="123" spans="1:8" x14ac:dyDescent="0.25">
      <c r="A123" s="18"/>
      <c r="B123" s="52"/>
      <c r="C123" s="52"/>
      <c r="D123" s="52"/>
      <c r="E123" s="52"/>
      <c r="F123" s="52"/>
      <c r="G123" s="52"/>
      <c r="H123" s="17"/>
    </row>
    <row r="124" spans="1:8" x14ac:dyDescent="0.25">
      <c r="A124" s="18"/>
      <c r="B124" s="52"/>
      <c r="C124" s="52"/>
      <c r="D124" s="52"/>
      <c r="E124" s="52"/>
      <c r="F124" s="52"/>
      <c r="G124" s="52"/>
      <c r="H124" s="17"/>
    </row>
    <row r="125" spans="1:8" x14ac:dyDescent="0.25">
      <c r="A125" s="18"/>
      <c r="B125" s="52"/>
      <c r="C125" s="52"/>
      <c r="D125" s="52"/>
      <c r="E125" s="52"/>
      <c r="F125" s="52"/>
      <c r="G125" s="52"/>
      <c r="H125" s="17"/>
    </row>
    <row r="126" spans="1:8" ht="16.5" thickBot="1" x14ac:dyDescent="0.3">
      <c r="A126" s="18"/>
      <c r="B126" s="52"/>
      <c r="C126" s="52"/>
      <c r="D126" s="52"/>
      <c r="E126" s="52"/>
      <c r="F126" s="52"/>
      <c r="G126" s="52"/>
      <c r="H126" s="17"/>
    </row>
    <row r="127" spans="1:8" ht="16.5" thickBot="1" x14ac:dyDescent="0.3">
      <c r="A127" s="20" t="s">
        <v>1620</v>
      </c>
      <c r="B127" s="21" t="s">
        <v>1613</v>
      </c>
      <c r="C127" s="52"/>
      <c r="D127" s="52"/>
      <c r="E127" s="52"/>
      <c r="F127" s="52"/>
      <c r="G127" s="52"/>
      <c r="H127" s="17"/>
    </row>
    <row r="128" spans="1:8" x14ac:dyDescent="0.25">
      <c r="A128" s="13" t="s">
        <v>40</v>
      </c>
      <c r="B128" s="57">
        <v>1083</v>
      </c>
      <c r="C128" s="52"/>
      <c r="D128" s="52"/>
      <c r="E128" s="52"/>
      <c r="F128" s="52"/>
      <c r="G128" s="52"/>
      <c r="H128" s="17"/>
    </row>
    <row r="129" spans="1:8" x14ac:dyDescent="0.25">
      <c r="A129" s="36" t="s">
        <v>16</v>
      </c>
      <c r="B129" s="58">
        <v>5577</v>
      </c>
      <c r="C129" s="52"/>
      <c r="D129" s="52"/>
      <c r="E129" s="52"/>
      <c r="F129" s="52"/>
      <c r="G129" s="52"/>
      <c r="H129" s="17"/>
    </row>
    <row r="130" spans="1:8" x14ac:dyDescent="0.25">
      <c r="A130" s="36" t="s">
        <v>22</v>
      </c>
      <c r="B130" s="58">
        <v>928</v>
      </c>
      <c r="C130" s="52"/>
      <c r="D130" s="52"/>
      <c r="E130" s="52"/>
      <c r="F130" s="52"/>
      <c r="G130" s="52"/>
      <c r="H130" s="17"/>
    </row>
    <row r="131" spans="1:8" ht="16.5" thickBot="1" x14ac:dyDescent="0.3">
      <c r="A131" s="14" t="s">
        <v>46</v>
      </c>
      <c r="B131" s="59">
        <v>935</v>
      </c>
      <c r="C131" s="52"/>
      <c r="D131" s="52"/>
      <c r="E131" s="52"/>
      <c r="F131" s="52"/>
      <c r="G131" s="52"/>
      <c r="H131" s="17"/>
    </row>
    <row r="132" spans="1:8" x14ac:dyDescent="0.25">
      <c r="A132" s="18"/>
      <c r="B132" s="52"/>
      <c r="C132" s="52"/>
      <c r="D132" s="52"/>
      <c r="E132" s="52"/>
      <c r="F132" s="52"/>
      <c r="G132" s="52"/>
      <c r="H132" s="17"/>
    </row>
    <row r="133" spans="1:8" x14ac:dyDescent="0.25">
      <c r="A133" s="18"/>
      <c r="B133" s="52"/>
      <c r="C133" s="52"/>
      <c r="D133" s="52"/>
      <c r="E133" s="52"/>
      <c r="F133" s="52"/>
      <c r="G133" s="52"/>
      <c r="H133" s="17"/>
    </row>
    <row r="134" spans="1:8" x14ac:dyDescent="0.25">
      <c r="A134" s="18"/>
      <c r="B134" s="52"/>
      <c r="C134" s="52"/>
      <c r="D134" s="52"/>
      <c r="E134" s="52"/>
      <c r="F134" s="52"/>
      <c r="G134" s="52"/>
      <c r="H134" s="17"/>
    </row>
    <row r="135" spans="1:8" x14ac:dyDescent="0.25">
      <c r="A135" s="18"/>
      <c r="B135" s="52"/>
      <c r="C135" s="52"/>
      <c r="D135" s="52"/>
      <c r="E135" s="52"/>
      <c r="F135" s="52"/>
      <c r="G135" s="52"/>
      <c r="H135" s="17"/>
    </row>
    <row r="136" spans="1:8" x14ac:dyDescent="0.25">
      <c r="A136" s="18"/>
      <c r="B136" s="52"/>
      <c r="C136" s="52"/>
      <c r="D136" s="52"/>
      <c r="E136" s="52"/>
      <c r="F136" s="52"/>
      <c r="G136" s="52"/>
      <c r="H136" s="17"/>
    </row>
    <row r="137" spans="1:8" x14ac:dyDescent="0.25">
      <c r="A137" s="18"/>
      <c r="B137" s="52"/>
      <c r="C137" s="52"/>
      <c r="D137" s="52"/>
      <c r="E137" s="52"/>
      <c r="F137" s="52"/>
      <c r="G137" s="52"/>
      <c r="H137" s="17"/>
    </row>
    <row r="138" spans="1:8" x14ac:dyDescent="0.25">
      <c r="A138" s="18"/>
      <c r="B138" s="52"/>
      <c r="C138" s="52"/>
      <c r="D138" s="52"/>
      <c r="E138" s="52"/>
      <c r="F138" s="52"/>
      <c r="G138" s="52"/>
      <c r="H138" s="17"/>
    </row>
    <row r="139" spans="1:8" x14ac:dyDescent="0.25">
      <c r="A139" s="18"/>
      <c r="B139" s="52"/>
      <c r="C139" s="52"/>
      <c r="D139" s="52"/>
      <c r="E139" s="52"/>
      <c r="F139" s="52"/>
      <c r="G139" s="52"/>
      <c r="H139" s="17"/>
    </row>
    <row r="140" spans="1:8" ht="16.5" thickBot="1" x14ac:dyDescent="0.3">
      <c r="A140" s="15"/>
      <c r="B140" s="19"/>
      <c r="C140" s="19"/>
      <c r="D140" s="19"/>
      <c r="E140" s="19"/>
      <c r="F140" s="19"/>
      <c r="G140" s="19"/>
      <c r="H140" s="16"/>
    </row>
  </sheetData>
  <mergeCells count="9">
    <mergeCell ref="A97:H97"/>
    <mergeCell ref="A69:H69"/>
    <mergeCell ref="A83:H83"/>
    <mergeCell ref="A55:H55"/>
    <mergeCell ref="A1:D2"/>
    <mergeCell ref="A11:D11"/>
    <mergeCell ref="A23:D23"/>
    <mergeCell ref="A34:D34"/>
    <mergeCell ref="E34:F3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760DB-FF7B-4809-98AD-B38BC477F90F}">
  <dimension ref="A1"/>
  <sheetViews>
    <sheetView showGridLines="0" tabSelected="1" zoomScale="70" zoomScaleNormal="70" workbookViewId="0">
      <selection activeCell="M41" sqref="M41"/>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tables </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FAR8LI</cp:lastModifiedBy>
  <dcterms:created xsi:type="dcterms:W3CDTF">2024-06-23T13:11:17Z</dcterms:created>
  <dcterms:modified xsi:type="dcterms:W3CDTF">2025-03-06T09:42:40Z</dcterms:modified>
</cp:coreProperties>
</file>