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08148F3-F07C-4206-A8D1-4C47D06A060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Predictions" sheetId="1" r:id="rId1"/>
    <sheet name="상관계수" sheetId="2" r:id="rId2"/>
    <sheet name="Sheet2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95" i="1" l="1"/>
  <c r="AA95" i="1"/>
  <c r="Z95" i="1"/>
  <c r="Y95" i="1"/>
  <c r="X95" i="1"/>
  <c r="AB85" i="1"/>
  <c r="AA85" i="1"/>
  <c r="Z85" i="1"/>
  <c r="Y85" i="1"/>
  <c r="X85" i="1"/>
  <c r="AB75" i="1"/>
  <c r="AA75" i="1"/>
  <c r="Z75" i="1"/>
  <c r="Y75" i="1"/>
  <c r="X75" i="1"/>
  <c r="U95" i="1"/>
  <c r="T95" i="1"/>
  <c r="S95" i="1"/>
  <c r="R95" i="1"/>
  <c r="Q95" i="1"/>
  <c r="U85" i="1"/>
  <c r="T85" i="1"/>
  <c r="S85" i="1"/>
  <c r="R85" i="1"/>
  <c r="Q85" i="1"/>
  <c r="N95" i="1"/>
  <c r="M95" i="1"/>
  <c r="L95" i="1"/>
  <c r="K95" i="1"/>
  <c r="J95" i="1"/>
  <c r="G95" i="1"/>
  <c r="F95" i="1"/>
  <c r="E95" i="1"/>
  <c r="D95" i="1"/>
  <c r="C95" i="1"/>
  <c r="U75" i="1"/>
  <c r="T75" i="1"/>
  <c r="S75" i="1"/>
  <c r="R75" i="1"/>
  <c r="Q75" i="1"/>
  <c r="N85" i="1"/>
  <c r="M85" i="1"/>
  <c r="L85" i="1"/>
  <c r="K85" i="1"/>
  <c r="J85" i="1"/>
  <c r="N75" i="1"/>
  <c r="M75" i="1"/>
  <c r="L75" i="1"/>
  <c r="K75" i="1"/>
  <c r="J75" i="1"/>
  <c r="G85" i="1"/>
  <c r="F85" i="1"/>
  <c r="E85" i="1"/>
  <c r="D85" i="1"/>
  <c r="C85" i="1"/>
  <c r="D75" i="1"/>
  <c r="E75" i="1"/>
  <c r="F75" i="1"/>
  <c r="G75" i="1"/>
  <c r="C75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X89" i="1"/>
  <c r="X90" i="1"/>
  <c r="X91" i="1"/>
  <c r="X92" i="1"/>
  <c r="X93" i="1"/>
  <c r="X94" i="1"/>
  <c r="X88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X79" i="1"/>
  <c r="X80" i="1"/>
  <c r="X81" i="1"/>
  <c r="X82" i="1"/>
  <c r="X83" i="1"/>
  <c r="X84" i="1"/>
  <c r="X78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X69" i="1"/>
  <c r="X70" i="1"/>
  <c r="X71" i="1"/>
  <c r="X72" i="1"/>
  <c r="X73" i="1"/>
  <c r="X74" i="1"/>
  <c r="X68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Q89" i="1"/>
  <c r="Q90" i="1"/>
  <c r="Q91" i="1"/>
  <c r="Q92" i="1"/>
  <c r="Q93" i="1"/>
  <c r="Q94" i="1"/>
  <c r="Q88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Q79" i="1"/>
  <c r="Q80" i="1"/>
  <c r="Q81" i="1"/>
  <c r="Q82" i="1"/>
  <c r="Q83" i="1"/>
  <c r="Q84" i="1"/>
  <c r="Q78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Q69" i="1"/>
  <c r="Q70" i="1"/>
  <c r="Q71" i="1"/>
  <c r="Q72" i="1"/>
  <c r="Q73" i="1"/>
  <c r="Q74" i="1"/>
  <c r="Q68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J89" i="1"/>
  <c r="J90" i="1"/>
  <c r="J91" i="1"/>
  <c r="J92" i="1"/>
  <c r="J93" i="1"/>
  <c r="J94" i="1"/>
  <c r="J88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J79" i="1"/>
  <c r="J80" i="1"/>
  <c r="J81" i="1"/>
  <c r="J82" i="1"/>
  <c r="J83" i="1"/>
  <c r="J84" i="1"/>
  <c r="J78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J69" i="1"/>
  <c r="J70" i="1"/>
  <c r="J71" i="1"/>
  <c r="J72" i="1"/>
  <c r="J73" i="1"/>
  <c r="J74" i="1"/>
  <c r="J68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C89" i="1"/>
  <c r="C90" i="1"/>
  <c r="C91" i="1"/>
  <c r="C92" i="1"/>
  <c r="C93" i="1"/>
  <c r="C94" i="1"/>
  <c r="C88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C79" i="1"/>
  <c r="C80" i="1"/>
  <c r="C81" i="1"/>
  <c r="C82" i="1"/>
  <c r="C83" i="1"/>
  <c r="C84" i="1"/>
  <c r="C78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C69" i="1"/>
  <c r="C70" i="1"/>
  <c r="C71" i="1"/>
  <c r="C72" i="1"/>
  <c r="C73" i="1"/>
  <c r="C74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X57" i="1"/>
  <c r="X58" i="1"/>
  <c r="X59" i="1"/>
  <c r="X60" i="1"/>
  <c r="X61" i="1"/>
  <c r="X62" i="1"/>
  <c r="X56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X47" i="1"/>
  <c r="X48" i="1"/>
  <c r="X49" i="1"/>
  <c r="X50" i="1"/>
  <c r="X51" i="1"/>
  <c r="X52" i="1"/>
  <c r="X46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X37" i="1"/>
  <c r="X38" i="1"/>
  <c r="X39" i="1"/>
  <c r="X40" i="1"/>
  <c r="X41" i="1"/>
  <c r="X42" i="1"/>
  <c r="X36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Q57" i="1"/>
  <c r="Q58" i="1"/>
  <c r="Q59" i="1"/>
  <c r="Q60" i="1"/>
  <c r="Q61" i="1"/>
  <c r="Q62" i="1"/>
  <c r="Q56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Q47" i="1"/>
  <c r="Q48" i="1"/>
  <c r="Q49" i="1"/>
  <c r="Q50" i="1"/>
  <c r="Q51" i="1"/>
  <c r="Q52" i="1"/>
  <c r="Q46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Q37" i="1"/>
  <c r="Q38" i="1"/>
  <c r="Q39" i="1"/>
  <c r="Q40" i="1"/>
  <c r="Q41" i="1"/>
  <c r="Q42" i="1"/>
  <c r="Q36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J57" i="1"/>
  <c r="J58" i="1"/>
  <c r="J59" i="1"/>
  <c r="J60" i="1"/>
  <c r="J61" i="1"/>
  <c r="J62" i="1"/>
  <c r="J56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J37" i="1"/>
  <c r="J38" i="1"/>
  <c r="J39" i="1"/>
  <c r="J40" i="1"/>
  <c r="J41" i="1"/>
  <c r="J42" i="1"/>
  <c r="J36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J47" i="1"/>
  <c r="J48" i="1"/>
  <c r="J49" i="1"/>
  <c r="J50" i="1"/>
  <c r="J51" i="1"/>
  <c r="J52" i="1"/>
  <c r="J46" i="1"/>
  <c r="C68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D56" i="1"/>
  <c r="E56" i="1"/>
  <c r="F56" i="1"/>
  <c r="G56" i="1"/>
  <c r="C56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C47" i="1"/>
  <c r="C48" i="1"/>
  <c r="C49" i="1"/>
  <c r="C50" i="1"/>
  <c r="C51" i="1"/>
  <c r="C52" i="1"/>
  <c r="C4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D36" i="1"/>
  <c r="E36" i="1"/>
  <c r="F36" i="1"/>
  <c r="G36" i="1"/>
  <c r="C36" i="1"/>
</calcChain>
</file>

<file path=xl/sharedStrings.xml><?xml version="1.0" encoding="utf-8"?>
<sst xmlns="http://schemas.openxmlformats.org/spreadsheetml/2006/main" count="291" uniqueCount="28">
  <si>
    <t>Project 1</t>
    <phoneticPr fontId="1" type="noConversion"/>
  </si>
  <si>
    <t>Linear</t>
    <phoneticPr fontId="1" type="noConversion"/>
  </si>
  <si>
    <t>2nd</t>
    <phoneticPr fontId="1" type="noConversion"/>
  </si>
  <si>
    <t>3rd</t>
    <phoneticPr fontId="1" type="noConversion"/>
  </si>
  <si>
    <t>Linear 
(correlation)</t>
    <phoneticPr fontId="1" type="noConversion"/>
  </si>
  <si>
    <t>Actual</t>
    <phoneticPr fontId="1" type="noConversion"/>
  </si>
  <si>
    <t>Project 2</t>
    <phoneticPr fontId="1" type="noConversion"/>
  </si>
  <si>
    <t>Project 3</t>
    <phoneticPr fontId="1" type="noConversion"/>
  </si>
  <si>
    <t>Flange</t>
    <phoneticPr fontId="1" type="noConversion"/>
  </si>
  <si>
    <t>Pipe</t>
    <phoneticPr fontId="1" type="noConversion"/>
  </si>
  <si>
    <t>Elbow</t>
    <phoneticPr fontId="1" type="noConversion"/>
  </si>
  <si>
    <t>Gasket</t>
    <phoneticPr fontId="1" type="noConversion"/>
  </si>
  <si>
    <t>DL</t>
    <phoneticPr fontId="1" type="noConversion"/>
  </si>
  <si>
    <t>Error</t>
    <phoneticPr fontId="1" type="noConversion"/>
  </si>
  <si>
    <t>L</t>
  </si>
  <si>
    <t>B</t>
  </si>
  <si>
    <t>D</t>
  </si>
  <si>
    <t>DWT</t>
  </si>
  <si>
    <t>SC</t>
  </si>
  <si>
    <t>OP</t>
  </si>
  <si>
    <t>GP</t>
  </si>
  <si>
    <t>WP</t>
  </si>
  <si>
    <t>CREW</t>
  </si>
  <si>
    <t>WD</t>
  </si>
  <si>
    <t>TLWT</t>
  </si>
  <si>
    <t>T</t>
  </si>
  <si>
    <t>Average of error ratio</t>
    <phoneticPr fontId="1" type="noConversion"/>
  </si>
  <si>
    <t>Error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</si>
</sst>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/>
    <xf numFmtId="177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Flange usage prediction of project</a:t>
            </a:r>
            <a:r>
              <a:rPr lang="en-US" altLang="ko-KR" baseline="0"/>
              <a:t> 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Predictions!$E$3</c:f>
              <c:strCache>
                <c:ptCount val="1"/>
                <c:pt idx="0">
                  <c:v>2nd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Predictions!$E$4:$E$10</c:f>
              <c:numCache>
                <c:formatCode>0_ </c:formatCode>
                <c:ptCount val="7"/>
                <c:pt idx="0">
                  <c:v>-7.9697608000000004</c:v>
                </c:pt>
                <c:pt idx="1">
                  <c:v>159.70477771</c:v>
                </c:pt>
                <c:pt idx="2">
                  <c:v>214.46042023999999</c:v>
                </c:pt>
                <c:pt idx="3">
                  <c:v>350.88199178999997</c:v>
                </c:pt>
                <c:pt idx="4">
                  <c:v>236.80967687</c:v>
                </c:pt>
                <c:pt idx="5">
                  <c:v>122.56785056</c:v>
                </c:pt>
                <c:pt idx="6">
                  <c:v>45.610261129999998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DE-4C30-A78F-61CB72D7CC22}"/>
            </c:ext>
          </c:extLst>
        </c:ser>
        <c:ser>
          <c:idx val="4"/>
          <c:order val="1"/>
          <c:tx>
            <c:strRef>
              <c:f>Predictions!$F$3</c:f>
              <c:strCache>
                <c:ptCount val="1"/>
                <c:pt idx="0">
                  <c:v>3rd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Predictions!$F$4:$F$10</c:f>
              <c:numCache>
                <c:formatCode>0_ </c:formatCode>
                <c:ptCount val="7"/>
                <c:pt idx="0">
                  <c:v>-31.14832857</c:v>
                </c:pt>
                <c:pt idx="1">
                  <c:v>319.03400326000002</c:v>
                </c:pt>
                <c:pt idx="2">
                  <c:v>380.70310641999998</c:v>
                </c:pt>
                <c:pt idx="3">
                  <c:v>245.81131472999999</c:v>
                </c:pt>
                <c:pt idx="4">
                  <c:v>406.88827656000001</c:v>
                </c:pt>
                <c:pt idx="5">
                  <c:v>240.86008423999999</c:v>
                </c:pt>
                <c:pt idx="6">
                  <c:v>69.39802942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DE-4C30-A78F-61CB72D7CC22}"/>
            </c:ext>
          </c:extLst>
        </c:ser>
        <c:ser>
          <c:idx val="5"/>
          <c:order val="2"/>
          <c:tx>
            <c:strRef>
              <c:f>Predictions!$G$3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Predictions!$G$4:$G$10</c:f>
              <c:numCache>
                <c:formatCode>0_ </c:formatCode>
                <c:ptCount val="7"/>
                <c:pt idx="0">
                  <c:v>6.1644692000000001</c:v>
                </c:pt>
                <c:pt idx="1">
                  <c:v>130.18111999999999</c:v>
                </c:pt>
                <c:pt idx="2">
                  <c:v>212.94757000000001</c:v>
                </c:pt>
                <c:pt idx="3">
                  <c:v>329.96044999999998</c:v>
                </c:pt>
                <c:pt idx="4">
                  <c:v>305.03012000000001</c:v>
                </c:pt>
                <c:pt idx="5">
                  <c:v>108.635155</c:v>
                </c:pt>
                <c:pt idx="6">
                  <c:v>36.262314000000003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DE-4C30-A78F-61CB72D7CC22}"/>
            </c:ext>
          </c:extLst>
        </c:ser>
        <c:ser>
          <c:idx val="2"/>
          <c:order val="3"/>
          <c:tx>
            <c:strRef>
              <c:f>Predictions!$D$3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Predictions!$D$4:$D$10</c:f>
              <c:numCache>
                <c:formatCode>0_ </c:formatCode>
                <c:ptCount val="7"/>
                <c:pt idx="0">
                  <c:v>16.55209631</c:v>
                </c:pt>
                <c:pt idx="1">
                  <c:v>109.94390970000001</c:v>
                </c:pt>
                <c:pt idx="2">
                  <c:v>237.31897628999999</c:v>
                </c:pt>
                <c:pt idx="3">
                  <c:v>333.91376406000001</c:v>
                </c:pt>
                <c:pt idx="4">
                  <c:v>237.18130015</c:v>
                </c:pt>
                <c:pt idx="5">
                  <c:v>97.543269359999996</c:v>
                </c:pt>
                <c:pt idx="6">
                  <c:v>52.546684140000004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DE-4C30-A78F-61CB72D7CC22}"/>
            </c:ext>
          </c:extLst>
        </c:ser>
        <c:ser>
          <c:idx val="1"/>
          <c:order val="4"/>
          <c:tx>
            <c:strRef>
              <c:f>Predictions!$C$3</c:f>
              <c:strCache>
                <c:ptCount val="1"/>
                <c:pt idx="0">
                  <c:v>Linear 
(correlation)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Predictions!$C$4:$C$10</c:f>
              <c:numCache>
                <c:formatCode>0_ </c:formatCode>
                <c:ptCount val="7"/>
                <c:pt idx="0">
                  <c:v>14.85</c:v>
                </c:pt>
                <c:pt idx="1">
                  <c:v>121.16</c:v>
                </c:pt>
                <c:pt idx="2">
                  <c:v>275.64999999999998</c:v>
                </c:pt>
                <c:pt idx="3">
                  <c:v>365.86</c:v>
                </c:pt>
                <c:pt idx="4">
                  <c:v>260.36</c:v>
                </c:pt>
                <c:pt idx="5">
                  <c:v>107.43</c:v>
                </c:pt>
                <c:pt idx="6">
                  <c:v>49.64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DE-4C30-A78F-61CB72D7CC22}"/>
            </c:ext>
          </c:extLst>
        </c:ser>
        <c:ser>
          <c:idx val="0"/>
          <c:order val="5"/>
          <c:tx>
            <c:strRef>
              <c:f>Predictions!$B$3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Predictions!$A$4:$A$10</c:f>
              <c:numCache>
                <c:formatCode>0_ 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Predictions!$B$4:$B$10</c:f>
              <c:numCache>
                <c:formatCode>0_ </c:formatCode>
                <c:ptCount val="7"/>
                <c:pt idx="0">
                  <c:v>14</c:v>
                </c:pt>
                <c:pt idx="1">
                  <c:v>98</c:v>
                </c:pt>
                <c:pt idx="2">
                  <c:v>221</c:v>
                </c:pt>
                <c:pt idx="3">
                  <c:v>339</c:v>
                </c:pt>
                <c:pt idx="4">
                  <c:v>264</c:v>
                </c:pt>
                <c:pt idx="5">
                  <c:v>110</c:v>
                </c:pt>
                <c:pt idx="6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E-4C30-A78F-61CB72D7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3023"/>
        <c:axId val="202433503"/>
      </c:scatterChart>
      <c:valAx>
        <c:axId val="3763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33503"/>
        <c:crosses val="autoZero"/>
        <c:crossBetween val="midCat"/>
      </c:valAx>
      <c:valAx>
        <c:axId val="2024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3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812715</xdr:colOff>
      <xdr:row>1</xdr:row>
      <xdr:rowOff>147759</xdr:rowOff>
    </xdr:from>
    <xdr:to>
      <xdr:col>38</xdr:col>
      <xdr:colOff>365288</xdr:colOff>
      <xdr:row>28</xdr:row>
      <xdr:rowOff>208126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73780D-A382-4F9B-A939-07A1EC95E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"/>
  <sheetViews>
    <sheetView tabSelected="1" zoomScale="40" zoomScaleNormal="40" workbookViewId="0">
      <selection activeCell="X21" sqref="X21"/>
    </sheetView>
  </sheetViews>
  <sheetFormatPr defaultColWidth="12.625" defaultRowHeight="16.5" x14ac:dyDescent="0.3"/>
  <cols>
    <col min="1" max="16384" width="12.625" style="1"/>
  </cols>
  <sheetData>
    <row r="1" spans="1:28" x14ac:dyDescent="0.3">
      <c r="A1" s="1" t="s">
        <v>8</v>
      </c>
      <c r="H1" s="1" t="s">
        <v>9</v>
      </c>
      <c r="O1" s="1" t="s">
        <v>10</v>
      </c>
      <c r="V1" s="1" t="s">
        <v>11</v>
      </c>
    </row>
    <row r="2" spans="1:28" x14ac:dyDescent="0.3">
      <c r="A2" s="1" t="s">
        <v>0</v>
      </c>
      <c r="H2" s="1" t="s">
        <v>0</v>
      </c>
      <c r="O2" s="1" t="s">
        <v>0</v>
      </c>
      <c r="V2" s="1" t="s">
        <v>0</v>
      </c>
    </row>
    <row r="3" spans="1:28" x14ac:dyDescent="0.3">
      <c r="B3" s="1" t="s">
        <v>5</v>
      </c>
      <c r="C3" s="1" t="s">
        <v>4</v>
      </c>
      <c r="D3" s="1" t="s">
        <v>1</v>
      </c>
      <c r="E3" s="1" t="s">
        <v>2</v>
      </c>
      <c r="F3" s="1" t="s">
        <v>3</v>
      </c>
      <c r="G3" s="1" t="s">
        <v>12</v>
      </c>
      <c r="I3" s="1" t="s">
        <v>5</v>
      </c>
      <c r="J3" s="1" t="s">
        <v>4</v>
      </c>
      <c r="K3" s="1" t="s">
        <v>1</v>
      </c>
      <c r="L3" s="1" t="s">
        <v>2</v>
      </c>
      <c r="M3" s="1" t="s">
        <v>3</v>
      </c>
      <c r="N3" s="1" t="s">
        <v>12</v>
      </c>
      <c r="P3" s="1" t="s">
        <v>5</v>
      </c>
      <c r="Q3" s="1" t="s">
        <v>4</v>
      </c>
      <c r="R3" s="1" t="s">
        <v>1</v>
      </c>
      <c r="S3" s="1" t="s">
        <v>2</v>
      </c>
      <c r="T3" s="1" t="s">
        <v>3</v>
      </c>
      <c r="U3" s="1" t="s">
        <v>12</v>
      </c>
      <c r="W3" s="1" t="s">
        <v>5</v>
      </c>
      <c r="X3" s="1" t="s">
        <v>4</v>
      </c>
      <c r="Y3" s="1" t="s">
        <v>1</v>
      </c>
      <c r="Z3" s="1" t="s">
        <v>2</v>
      </c>
      <c r="AA3" s="1" t="s">
        <v>3</v>
      </c>
      <c r="AB3" s="1" t="s">
        <v>12</v>
      </c>
    </row>
    <row r="4" spans="1:28" x14ac:dyDescent="0.3">
      <c r="A4" s="1">
        <v>30</v>
      </c>
      <c r="B4" s="1">
        <v>14</v>
      </c>
      <c r="C4" s="1">
        <v>14.85</v>
      </c>
      <c r="D4" s="1">
        <v>16.55209631</v>
      </c>
      <c r="E4" s="1">
        <v>-7.9697608000000004</v>
      </c>
      <c r="F4" s="1">
        <v>-31.14832857</v>
      </c>
      <c r="G4" s="1">
        <v>6.1644692000000001</v>
      </c>
      <c r="H4" s="1">
        <v>30</v>
      </c>
      <c r="I4" s="1">
        <v>67</v>
      </c>
      <c r="J4" s="1">
        <v>65.599999999999994</v>
      </c>
      <c r="K4" s="1">
        <v>66.988351780000002</v>
      </c>
      <c r="L4" s="1">
        <v>79.306229680000001</v>
      </c>
      <c r="M4" s="1">
        <v>86.200481749999994</v>
      </c>
      <c r="N4" s="1">
        <v>71.882689999999997</v>
      </c>
      <c r="O4" s="1">
        <v>30</v>
      </c>
      <c r="P4" s="1">
        <v>4</v>
      </c>
      <c r="Q4" s="1">
        <v>4.26</v>
      </c>
      <c r="R4" s="1">
        <v>3.4274244299999999</v>
      </c>
      <c r="S4" s="1">
        <v>6.4131133499999997</v>
      </c>
      <c r="T4" s="1">
        <v>9.1006412500000007</v>
      </c>
      <c r="U4" s="1">
        <v>4.2983269999999996</v>
      </c>
      <c r="V4" s="1">
        <v>30</v>
      </c>
      <c r="W4" s="1">
        <v>4</v>
      </c>
      <c r="X4" s="1">
        <v>3.9</v>
      </c>
      <c r="Y4" s="1">
        <v>4.2296152899999999</v>
      </c>
      <c r="Z4" s="1">
        <v>9.1496401600000006</v>
      </c>
      <c r="AA4" s="1">
        <v>38.43137789</v>
      </c>
      <c r="AB4" s="1">
        <v>10.632942</v>
      </c>
    </row>
    <row r="5" spans="1:28" x14ac:dyDescent="0.3">
      <c r="A5" s="1">
        <v>40</v>
      </c>
      <c r="B5" s="1">
        <v>98</v>
      </c>
      <c r="C5" s="1">
        <v>121.16</v>
      </c>
      <c r="D5" s="1">
        <v>109.94390970000001</v>
      </c>
      <c r="E5" s="1">
        <v>159.70477771</v>
      </c>
      <c r="F5" s="1">
        <v>319.03400326000002</v>
      </c>
      <c r="G5" s="1">
        <v>130.18111999999999</v>
      </c>
      <c r="H5" s="1">
        <v>40</v>
      </c>
      <c r="I5" s="1">
        <v>537</v>
      </c>
      <c r="J5" s="1">
        <v>583.26</v>
      </c>
      <c r="K5" s="1">
        <v>590.97899142999995</v>
      </c>
      <c r="L5" s="1">
        <v>716.70641443</v>
      </c>
      <c r="M5" s="1">
        <v>806.41948150999997</v>
      </c>
      <c r="N5" s="1">
        <v>500.67667</v>
      </c>
      <c r="O5" s="1">
        <v>40</v>
      </c>
      <c r="P5" s="1">
        <v>20</v>
      </c>
      <c r="Q5" s="1">
        <v>18.670000000000002</v>
      </c>
      <c r="R5" s="1">
        <v>11.286885229999999</v>
      </c>
      <c r="S5" s="1">
        <v>37.988731870000002</v>
      </c>
      <c r="T5" s="1">
        <v>147.943445</v>
      </c>
      <c r="U5" s="1">
        <v>37.029105999999999</v>
      </c>
      <c r="V5" s="1">
        <v>40</v>
      </c>
      <c r="W5" s="1">
        <v>19</v>
      </c>
      <c r="X5" s="1">
        <v>6.47</v>
      </c>
      <c r="Y5" s="1">
        <v>-2.0156208000000002</v>
      </c>
      <c r="Z5" s="1">
        <v>23.438014219999999</v>
      </c>
      <c r="AA5" s="1">
        <v>98.129851919999993</v>
      </c>
      <c r="AB5" s="1">
        <v>21.016736999999999</v>
      </c>
    </row>
    <row r="6" spans="1:28" x14ac:dyDescent="0.3">
      <c r="A6" s="1">
        <v>50</v>
      </c>
      <c r="B6" s="1">
        <v>221</v>
      </c>
      <c r="C6" s="1">
        <v>275.64999999999998</v>
      </c>
      <c r="D6" s="1">
        <v>237.31897628999999</v>
      </c>
      <c r="E6" s="1">
        <v>214.46042023999999</v>
      </c>
      <c r="F6" s="1">
        <v>380.70310641999998</v>
      </c>
      <c r="G6" s="1">
        <v>212.94757000000001</v>
      </c>
      <c r="H6" s="1">
        <v>50</v>
      </c>
      <c r="I6" s="1">
        <v>1545</v>
      </c>
      <c r="J6" s="1">
        <v>1579.54</v>
      </c>
      <c r="K6" s="1">
        <v>1506.9667571299999</v>
      </c>
      <c r="L6" s="1">
        <v>1972.10342859</v>
      </c>
      <c r="M6" s="1">
        <v>1848.44693691</v>
      </c>
      <c r="N6" s="1">
        <v>1449.6792</v>
      </c>
      <c r="O6" s="1">
        <v>50</v>
      </c>
      <c r="P6" s="1">
        <v>75</v>
      </c>
      <c r="Q6" s="1">
        <v>77.13</v>
      </c>
      <c r="R6" s="1">
        <v>73.140450959999995</v>
      </c>
      <c r="S6" s="1">
        <v>87.910785599999997</v>
      </c>
      <c r="T6" s="1">
        <v>274.18909898999999</v>
      </c>
      <c r="U6" s="1">
        <v>63.145397000000003</v>
      </c>
      <c r="V6" s="1">
        <v>50</v>
      </c>
      <c r="W6" s="1">
        <v>19</v>
      </c>
      <c r="X6" s="1">
        <v>8.3000000000000007</v>
      </c>
      <c r="Y6" s="1">
        <v>5.1460189600000001</v>
      </c>
      <c r="Z6" s="1">
        <v>-23.551930949999999</v>
      </c>
      <c r="AA6" s="1">
        <v>25.735505920000001</v>
      </c>
      <c r="AB6" s="1">
        <v>30.9619</v>
      </c>
    </row>
    <row r="7" spans="1:28" x14ac:dyDescent="0.3">
      <c r="A7" s="1">
        <v>60</v>
      </c>
      <c r="B7" s="1">
        <v>339</v>
      </c>
      <c r="C7" s="1">
        <v>365.86</v>
      </c>
      <c r="D7" s="1">
        <v>333.91376406000001</v>
      </c>
      <c r="E7" s="1">
        <v>350.88199178999997</v>
      </c>
      <c r="F7" s="1">
        <v>245.81131472999999</v>
      </c>
      <c r="G7" s="1">
        <v>329.96044999999998</v>
      </c>
      <c r="H7" s="1">
        <v>60</v>
      </c>
      <c r="I7" s="1">
        <v>1947</v>
      </c>
      <c r="J7" s="1">
        <v>2228.92</v>
      </c>
      <c r="K7" s="1">
        <v>2202.0394091200001</v>
      </c>
      <c r="L7" s="1">
        <v>2261.03601273</v>
      </c>
      <c r="M7" s="1">
        <v>2376.6353323799999</v>
      </c>
      <c r="N7" s="1">
        <v>2007.7183</v>
      </c>
      <c r="O7" s="1">
        <v>60</v>
      </c>
      <c r="P7" s="1">
        <v>154</v>
      </c>
      <c r="Q7" s="1">
        <v>168.67</v>
      </c>
      <c r="R7" s="1">
        <v>175.25071499000001</v>
      </c>
      <c r="S7" s="1">
        <v>259.64321408000001</v>
      </c>
      <c r="T7" s="1">
        <v>720.80581665</v>
      </c>
      <c r="U7" s="1">
        <v>138.52163999999999</v>
      </c>
      <c r="V7" s="1">
        <v>60</v>
      </c>
      <c r="W7" s="1">
        <v>38</v>
      </c>
      <c r="X7" s="1">
        <v>33.57</v>
      </c>
      <c r="Y7" s="1">
        <v>51.226323780000001</v>
      </c>
      <c r="Z7" s="1">
        <v>59.773772510000001</v>
      </c>
      <c r="AA7" s="1">
        <v>94.949222379999995</v>
      </c>
      <c r="AB7" s="1">
        <v>55.410656000000003</v>
      </c>
    </row>
    <row r="8" spans="1:28" x14ac:dyDescent="0.3">
      <c r="A8" s="1">
        <v>70</v>
      </c>
      <c r="B8" s="1">
        <v>264</v>
      </c>
      <c r="C8" s="1">
        <v>260.36</v>
      </c>
      <c r="D8" s="1">
        <v>237.18130015</v>
      </c>
      <c r="E8" s="1">
        <v>236.80967687</v>
      </c>
      <c r="F8" s="1">
        <v>406.88827656000001</v>
      </c>
      <c r="G8" s="1">
        <v>305.03012000000001</v>
      </c>
      <c r="H8" s="1">
        <v>70</v>
      </c>
      <c r="I8" s="1">
        <v>1545</v>
      </c>
      <c r="J8" s="1">
        <v>1564.03</v>
      </c>
      <c r="K8" s="1">
        <v>1407.46808199</v>
      </c>
      <c r="L8" s="1">
        <v>1434.4526818500001</v>
      </c>
      <c r="M8" s="1">
        <v>1654.9503499</v>
      </c>
      <c r="N8" s="1">
        <v>1394.0118</v>
      </c>
      <c r="O8" s="1">
        <v>70</v>
      </c>
      <c r="P8" s="1">
        <v>90</v>
      </c>
      <c r="Q8" s="1">
        <v>82.09</v>
      </c>
      <c r="R8" s="1">
        <v>72.285127939999995</v>
      </c>
      <c r="S8" s="1">
        <v>90.945171299999998</v>
      </c>
      <c r="T8" s="1">
        <v>248.27560550999999</v>
      </c>
      <c r="U8" s="1">
        <v>133.75568000000001</v>
      </c>
      <c r="V8" s="1">
        <v>70</v>
      </c>
      <c r="W8" s="1">
        <v>77</v>
      </c>
      <c r="X8" s="1">
        <v>65.760000000000005</v>
      </c>
      <c r="Y8" s="1">
        <v>67.819318999999993</v>
      </c>
      <c r="Z8" s="1">
        <v>73.360476009999999</v>
      </c>
      <c r="AA8" s="1">
        <v>511.91703514</v>
      </c>
      <c r="AB8" s="1">
        <v>85.626689999999996</v>
      </c>
    </row>
    <row r="9" spans="1:28" x14ac:dyDescent="0.3">
      <c r="A9" s="1">
        <v>80</v>
      </c>
      <c r="B9" s="1">
        <v>110</v>
      </c>
      <c r="C9" s="1">
        <v>107.43</v>
      </c>
      <c r="D9" s="1">
        <v>97.543269359999996</v>
      </c>
      <c r="E9" s="1">
        <v>122.56785056</v>
      </c>
      <c r="F9" s="1">
        <v>240.86008423999999</v>
      </c>
      <c r="G9" s="1">
        <v>108.635155</v>
      </c>
      <c r="H9" s="1">
        <v>80</v>
      </c>
      <c r="I9" s="1">
        <v>739</v>
      </c>
      <c r="J9" s="1">
        <v>676.03</v>
      </c>
      <c r="K9" s="1">
        <v>626.46545481999999</v>
      </c>
      <c r="L9" s="1">
        <v>329.34277651000002</v>
      </c>
      <c r="M9" s="1">
        <v>-1.6322454399999999</v>
      </c>
      <c r="N9" s="1">
        <v>695.14769999999999</v>
      </c>
      <c r="O9" s="1">
        <v>80</v>
      </c>
      <c r="P9" s="1">
        <v>36</v>
      </c>
      <c r="Q9" s="1">
        <v>33.020000000000003</v>
      </c>
      <c r="R9" s="1">
        <v>23.068853730000001</v>
      </c>
      <c r="S9" s="1">
        <v>46.803995020000002</v>
      </c>
      <c r="T9" s="1">
        <v>110.79810449</v>
      </c>
      <c r="U9" s="1">
        <v>57.696359999999999</v>
      </c>
      <c r="V9" s="1">
        <v>80</v>
      </c>
      <c r="W9" s="1">
        <v>139</v>
      </c>
      <c r="X9" s="1">
        <v>145.49</v>
      </c>
      <c r="Y9" s="1">
        <v>162.69918758</v>
      </c>
      <c r="Z9" s="1">
        <v>290.10524029999999</v>
      </c>
      <c r="AA9" s="1">
        <v>196.86808361000001</v>
      </c>
      <c r="AB9" s="1">
        <v>123.82752000000001</v>
      </c>
    </row>
    <row r="10" spans="1:28" x14ac:dyDescent="0.3">
      <c r="A10" s="1">
        <v>90</v>
      </c>
      <c r="B10" s="1">
        <v>39</v>
      </c>
      <c r="C10" s="1">
        <v>49.64</v>
      </c>
      <c r="D10" s="1">
        <v>52.546684140000004</v>
      </c>
      <c r="E10" s="1">
        <v>45.610261129999998</v>
      </c>
      <c r="F10" s="1">
        <v>69.39802942</v>
      </c>
      <c r="G10" s="1">
        <v>36.262314000000003</v>
      </c>
      <c r="H10" s="1">
        <v>90</v>
      </c>
      <c r="I10" s="1">
        <v>336</v>
      </c>
      <c r="J10" s="1">
        <v>321.58</v>
      </c>
      <c r="K10" s="1">
        <v>315.09295373999998</v>
      </c>
      <c r="L10" s="1">
        <v>967.17328732999999</v>
      </c>
      <c r="M10" s="1">
        <v>1379.2138026499999</v>
      </c>
      <c r="N10" s="1">
        <v>266.79649999999998</v>
      </c>
      <c r="O10" s="1">
        <v>90</v>
      </c>
      <c r="P10" s="1">
        <v>16</v>
      </c>
      <c r="Q10" s="1">
        <v>23.18</v>
      </c>
      <c r="R10" s="1">
        <v>36.540542709999997</v>
      </c>
      <c r="S10" s="1">
        <v>43.990661299999999</v>
      </c>
      <c r="T10" s="1">
        <v>60.99854938</v>
      </c>
      <c r="U10" s="1">
        <v>19.294426000000001</v>
      </c>
      <c r="V10" s="1">
        <v>90</v>
      </c>
      <c r="W10" s="1">
        <v>89</v>
      </c>
      <c r="X10" s="1">
        <v>73.819999999999993</v>
      </c>
      <c r="Y10" s="1">
        <v>95.895156189999994</v>
      </c>
      <c r="Z10" s="1">
        <v>100.56752059999999</v>
      </c>
      <c r="AA10" s="1">
        <v>573.44401733999996</v>
      </c>
      <c r="AB10" s="1">
        <v>119.49827000000001</v>
      </c>
    </row>
    <row r="12" spans="1:28" x14ac:dyDescent="0.3">
      <c r="A12" s="1" t="s">
        <v>6</v>
      </c>
      <c r="H12" s="1" t="s">
        <v>6</v>
      </c>
      <c r="O12" s="1" t="s">
        <v>6</v>
      </c>
      <c r="V12" s="1" t="s">
        <v>6</v>
      </c>
    </row>
    <row r="13" spans="1:28" x14ac:dyDescent="0.3">
      <c r="B13" s="1" t="s">
        <v>5</v>
      </c>
      <c r="C13" s="1" t="s">
        <v>4</v>
      </c>
      <c r="D13" s="1" t="s">
        <v>1</v>
      </c>
      <c r="E13" s="1" t="s">
        <v>2</v>
      </c>
      <c r="F13" s="1" t="s">
        <v>3</v>
      </c>
      <c r="G13" s="1" t="s">
        <v>12</v>
      </c>
      <c r="I13" s="1" t="s">
        <v>5</v>
      </c>
      <c r="J13" s="1" t="s">
        <v>4</v>
      </c>
      <c r="K13" s="1" t="s">
        <v>1</v>
      </c>
      <c r="L13" s="1" t="s">
        <v>2</v>
      </c>
      <c r="M13" s="1" t="s">
        <v>3</v>
      </c>
      <c r="N13" s="1" t="s">
        <v>12</v>
      </c>
      <c r="P13" s="1" t="s">
        <v>5</v>
      </c>
      <c r="Q13" s="1" t="s">
        <v>4</v>
      </c>
      <c r="R13" s="1" t="s">
        <v>1</v>
      </c>
      <c r="S13" s="1" t="s">
        <v>2</v>
      </c>
      <c r="T13" s="1" t="s">
        <v>3</v>
      </c>
      <c r="U13" s="1" t="s">
        <v>12</v>
      </c>
      <c r="W13" s="1" t="s">
        <v>5</v>
      </c>
      <c r="X13" s="1" t="s">
        <v>4</v>
      </c>
      <c r="Y13" s="1" t="s">
        <v>1</v>
      </c>
      <c r="Z13" s="1" t="s">
        <v>2</v>
      </c>
      <c r="AA13" s="1" t="s">
        <v>3</v>
      </c>
      <c r="AB13" s="1" t="s">
        <v>12</v>
      </c>
    </row>
    <row r="14" spans="1:28" x14ac:dyDescent="0.3">
      <c r="A14" s="1">
        <v>30</v>
      </c>
      <c r="B14" s="1">
        <v>9</v>
      </c>
      <c r="C14" s="1">
        <v>13.2</v>
      </c>
      <c r="D14" s="1">
        <v>15.57706087</v>
      </c>
      <c r="E14" s="1">
        <v>-8.6912286499999993</v>
      </c>
      <c r="F14" s="1">
        <v>-44.344742089999997</v>
      </c>
      <c r="G14" s="1">
        <v>4.2378945000000003</v>
      </c>
      <c r="H14" s="1">
        <v>30</v>
      </c>
      <c r="I14" s="1">
        <v>59</v>
      </c>
      <c r="J14" s="1">
        <v>56.37</v>
      </c>
      <c r="K14" s="1">
        <v>56.310008680000003</v>
      </c>
      <c r="L14" s="1">
        <v>29.56097901</v>
      </c>
      <c r="M14" s="1">
        <v>21.770605360000001</v>
      </c>
      <c r="N14" s="1">
        <v>59.918827</v>
      </c>
      <c r="O14" s="1">
        <v>30</v>
      </c>
      <c r="P14" s="1">
        <v>2</v>
      </c>
      <c r="Q14" s="1">
        <v>2.3199999999999998</v>
      </c>
      <c r="R14" s="1">
        <v>2.12251075</v>
      </c>
      <c r="S14" s="1">
        <v>-9.4932139999999998E-2</v>
      </c>
      <c r="T14" s="1">
        <v>-0.67049557000000004</v>
      </c>
      <c r="U14" s="1">
        <v>5.1174189999999999</v>
      </c>
      <c r="V14" s="1">
        <v>30</v>
      </c>
      <c r="W14" s="1">
        <v>5</v>
      </c>
      <c r="X14" s="1">
        <v>5.15</v>
      </c>
      <c r="Y14" s="1">
        <v>4.0441261700000002</v>
      </c>
      <c r="Z14" s="1">
        <v>2.5975992899999998</v>
      </c>
      <c r="AA14" s="1">
        <v>7.4496105699999999</v>
      </c>
      <c r="AB14" s="1">
        <v>3.8962173</v>
      </c>
    </row>
    <row r="15" spans="1:28" x14ac:dyDescent="0.3">
      <c r="A15" s="1">
        <v>40</v>
      </c>
      <c r="B15" s="1">
        <v>100</v>
      </c>
      <c r="C15" s="1">
        <v>89.34</v>
      </c>
      <c r="D15" s="1">
        <v>99.317073519999994</v>
      </c>
      <c r="E15" s="1">
        <v>55.120188710000001</v>
      </c>
      <c r="F15" s="1">
        <v>77.057470170000002</v>
      </c>
      <c r="G15" s="1">
        <v>108.29318000000001</v>
      </c>
      <c r="H15" s="1">
        <v>40</v>
      </c>
      <c r="I15" s="1">
        <v>471</v>
      </c>
      <c r="J15" s="1">
        <v>509.16</v>
      </c>
      <c r="K15" s="1">
        <v>496.51867876</v>
      </c>
      <c r="L15" s="1">
        <v>468.60363771999999</v>
      </c>
      <c r="M15" s="1">
        <v>849.22727120000002</v>
      </c>
      <c r="N15" s="1">
        <v>426.97793999999999</v>
      </c>
      <c r="O15" s="1">
        <v>40</v>
      </c>
      <c r="P15" s="1">
        <v>10</v>
      </c>
      <c r="Q15" s="1">
        <v>10.94</v>
      </c>
      <c r="R15" s="1">
        <v>12.91689349</v>
      </c>
      <c r="S15" s="1">
        <v>9.28622558</v>
      </c>
      <c r="T15" s="1">
        <v>2.42099839E-4</v>
      </c>
      <c r="U15" s="1">
        <v>27.257849</v>
      </c>
      <c r="V15" s="1">
        <v>40</v>
      </c>
      <c r="W15" s="1">
        <v>26</v>
      </c>
      <c r="X15" s="1">
        <v>22.55</v>
      </c>
      <c r="Y15" s="1">
        <v>25.3320103</v>
      </c>
      <c r="Z15" s="1">
        <v>32.205753340000001</v>
      </c>
      <c r="AA15" s="1">
        <v>24.68745448</v>
      </c>
      <c r="AB15" s="1">
        <v>29.372236000000001</v>
      </c>
    </row>
    <row r="16" spans="1:28" x14ac:dyDescent="0.3">
      <c r="A16" s="1">
        <v>50</v>
      </c>
      <c r="B16" s="1">
        <v>205</v>
      </c>
      <c r="C16" s="1">
        <v>211.35</v>
      </c>
      <c r="D16" s="1">
        <v>203.25945465999999</v>
      </c>
      <c r="E16" s="1">
        <v>2.6155343599999998</v>
      </c>
      <c r="F16" s="1">
        <v>-285.88946155999997</v>
      </c>
      <c r="G16" s="1">
        <v>198.73553000000001</v>
      </c>
      <c r="H16" s="1">
        <v>50</v>
      </c>
      <c r="I16" s="1">
        <v>1295</v>
      </c>
      <c r="J16" s="1">
        <v>1211.17</v>
      </c>
      <c r="K16" s="1">
        <v>1119.7459593200001</v>
      </c>
      <c r="L16" s="1">
        <v>467.95116089999999</v>
      </c>
      <c r="M16" s="1">
        <v>-11.539763539999999</v>
      </c>
      <c r="N16" s="1">
        <v>1239.5119999999999</v>
      </c>
      <c r="O16" s="1">
        <v>50</v>
      </c>
      <c r="P16" s="1">
        <v>38</v>
      </c>
      <c r="Q16" s="1">
        <v>43.84</v>
      </c>
      <c r="R16" s="1">
        <v>53.997216870000003</v>
      </c>
      <c r="S16" s="1">
        <v>42.41091728</v>
      </c>
      <c r="T16" s="1">
        <v>-32.152950769999997</v>
      </c>
      <c r="U16" s="1">
        <v>44.861370000000001</v>
      </c>
      <c r="V16" s="1">
        <v>50</v>
      </c>
      <c r="W16" s="1">
        <v>31</v>
      </c>
      <c r="X16" s="1">
        <v>31.58</v>
      </c>
      <c r="Y16" s="1">
        <v>27.261440350000001</v>
      </c>
      <c r="Z16" s="1">
        <v>35.265957720000003</v>
      </c>
      <c r="AA16" s="1">
        <v>14.65576308</v>
      </c>
      <c r="AB16" s="1">
        <v>31.345811999999999</v>
      </c>
    </row>
    <row r="17" spans="1:28" x14ac:dyDescent="0.3">
      <c r="A17" s="1">
        <v>60</v>
      </c>
      <c r="B17" s="1">
        <v>306</v>
      </c>
      <c r="C17" s="1">
        <v>320.22000000000003</v>
      </c>
      <c r="D17" s="1">
        <v>304.89870056000001</v>
      </c>
      <c r="E17" s="1">
        <v>367.07144589000001</v>
      </c>
      <c r="F17" s="1">
        <v>187.27726242</v>
      </c>
      <c r="G17" s="1">
        <v>245.96496999999999</v>
      </c>
      <c r="H17" s="1">
        <v>60</v>
      </c>
      <c r="I17" s="1">
        <v>1884</v>
      </c>
      <c r="J17" s="1">
        <v>1952.94</v>
      </c>
      <c r="K17" s="1">
        <v>2166.52834192</v>
      </c>
      <c r="L17" s="1">
        <v>2053.54059882</v>
      </c>
      <c r="M17" s="1">
        <v>2845.2033549399998</v>
      </c>
      <c r="N17" s="1">
        <v>1808.3489</v>
      </c>
      <c r="O17" s="1">
        <v>60</v>
      </c>
      <c r="P17" s="1">
        <v>75</v>
      </c>
      <c r="Q17" s="1">
        <v>81.599999999999994</v>
      </c>
      <c r="R17" s="1">
        <v>71.529861460000006</v>
      </c>
      <c r="S17" s="1">
        <v>44.696043920000001</v>
      </c>
      <c r="T17" s="1">
        <v>-132.11100051</v>
      </c>
      <c r="U17" s="1">
        <v>84.027659999999997</v>
      </c>
      <c r="V17" s="1">
        <v>60</v>
      </c>
      <c r="W17" s="1">
        <v>57</v>
      </c>
      <c r="X17" s="1">
        <v>53.26</v>
      </c>
      <c r="Y17" s="1">
        <v>46.972922910000001</v>
      </c>
      <c r="Z17" s="1">
        <v>26.045107349999999</v>
      </c>
      <c r="AA17" s="1">
        <v>-64.493511420000004</v>
      </c>
      <c r="AB17" s="1">
        <v>42.394300000000001</v>
      </c>
    </row>
    <row r="18" spans="1:28" x14ac:dyDescent="0.3">
      <c r="A18" s="1">
        <v>70</v>
      </c>
      <c r="B18" s="1">
        <v>260</v>
      </c>
      <c r="C18" s="1">
        <v>252.89</v>
      </c>
      <c r="D18" s="1">
        <v>266.13195475999999</v>
      </c>
      <c r="E18" s="1">
        <v>70.913308540000003</v>
      </c>
      <c r="F18" s="1">
        <v>-92.782265069999994</v>
      </c>
      <c r="G18" s="1">
        <v>246.66512</v>
      </c>
      <c r="H18" s="1">
        <v>70</v>
      </c>
      <c r="I18" s="1">
        <v>1354</v>
      </c>
      <c r="J18" s="1">
        <v>1342.96</v>
      </c>
      <c r="K18" s="1">
        <v>1313.26528706</v>
      </c>
      <c r="L18" s="1">
        <v>866.34256549999998</v>
      </c>
      <c r="M18" s="1">
        <v>472.82046794000001</v>
      </c>
      <c r="N18" s="1">
        <v>1253.4558</v>
      </c>
      <c r="O18" s="1">
        <v>70</v>
      </c>
      <c r="P18" s="1">
        <v>48</v>
      </c>
      <c r="Q18" s="1">
        <v>48.88</v>
      </c>
      <c r="R18" s="1">
        <v>45.00679315</v>
      </c>
      <c r="S18" s="1">
        <v>16.639085900000001</v>
      </c>
      <c r="T18" s="1">
        <v>-116.59115413000001</v>
      </c>
      <c r="U18" s="1">
        <v>93.697044000000005</v>
      </c>
      <c r="V18" s="1">
        <v>70</v>
      </c>
      <c r="W18" s="1">
        <v>108</v>
      </c>
      <c r="X18" s="1">
        <v>102.73</v>
      </c>
      <c r="Y18" s="1">
        <v>103.85965141</v>
      </c>
      <c r="Z18" s="1">
        <v>91.37695051</v>
      </c>
      <c r="AA18" s="1">
        <v>-89.326668740000002</v>
      </c>
      <c r="AB18" s="1">
        <v>95.978530000000006</v>
      </c>
    </row>
    <row r="19" spans="1:28" x14ac:dyDescent="0.3">
      <c r="A19" s="1">
        <v>80</v>
      </c>
      <c r="B19" s="1">
        <v>106</v>
      </c>
      <c r="C19" s="1">
        <v>94.893000000000001</v>
      </c>
      <c r="D19" s="1">
        <v>97.813552130000005</v>
      </c>
      <c r="E19" s="1">
        <v>80.432589570000005</v>
      </c>
      <c r="F19" s="1">
        <v>56.20818457</v>
      </c>
      <c r="G19" s="1">
        <v>78.729515000000006</v>
      </c>
      <c r="H19" s="1">
        <v>80</v>
      </c>
      <c r="I19" s="1">
        <v>530</v>
      </c>
      <c r="J19" s="1">
        <v>542.46</v>
      </c>
      <c r="K19" s="1">
        <v>523.34846282000001</v>
      </c>
      <c r="L19" s="1">
        <v>352.10518980000001</v>
      </c>
      <c r="M19" s="1">
        <v>-389.98403874000002</v>
      </c>
      <c r="N19" s="1">
        <v>611.88990000000001</v>
      </c>
      <c r="O19" s="1">
        <v>80</v>
      </c>
      <c r="P19" s="1">
        <v>20</v>
      </c>
      <c r="Q19" s="1">
        <v>20.010000000000002</v>
      </c>
      <c r="R19" s="1">
        <v>13.277541429999999</v>
      </c>
      <c r="S19" s="1">
        <v>-2.36326415</v>
      </c>
      <c r="T19" s="1">
        <v>-50.249462190000003</v>
      </c>
      <c r="U19" s="1">
        <v>36.733288000000002</v>
      </c>
      <c r="V19" s="1">
        <v>80</v>
      </c>
      <c r="W19" s="1">
        <v>181</v>
      </c>
      <c r="X19" s="1">
        <v>189.08</v>
      </c>
      <c r="Y19" s="1">
        <v>179.54219652</v>
      </c>
      <c r="Z19" s="1">
        <v>162.03993277999999</v>
      </c>
      <c r="AA19" s="1">
        <v>-151.54354716</v>
      </c>
      <c r="AB19" s="1">
        <v>164.57079999999999</v>
      </c>
    </row>
    <row r="20" spans="1:28" x14ac:dyDescent="0.3">
      <c r="A20" s="1">
        <v>90</v>
      </c>
      <c r="B20" s="1">
        <v>33</v>
      </c>
      <c r="C20" s="1">
        <v>34.19</v>
      </c>
      <c r="D20" s="1">
        <v>32.002203510000001</v>
      </c>
      <c r="E20" s="1">
        <v>37.144951429999999</v>
      </c>
      <c r="F20" s="1">
        <v>-8.7397293299999994</v>
      </c>
      <c r="G20" s="1">
        <v>30.879135000000002</v>
      </c>
      <c r="H20" s="1">
        <v>90</v>
      </c>
      <c r="I20" s="1">
        <v>295</v>
      </c>
      <c r="J20" s="1">
        <v>251.63</v>
      </c>
      <c r="K20" s="1">
        <v>211.28326143999999</v>
      </c>
      <c r="L20" s="1">
        <v>-222.84612318999999</v>
      </c>
      <c r="M20" s="1">
        <v>464.80975255999999</v>
      </c>
      <c r="N20" s="1">
        <v>227.10303999999999</v>
      </c>
      <c r="O20" s="1">
        <v>90</v>
      </c>
      <c r="P20" s="1">
        <v>8</v>
      </c>
      <c r="Q20" s="1">
        <v>11.42</v>
      </c>
      <c r="R20" s="1">
        <v>2.1491828599999998</v>
      </c>
      <c r="S20" s="1">
        <v>17.245807060000001</v>
      </c>
      <c r="T20" s="1">
        <v>-7.2007435600000003</v>
      </c>
      <c r="U20" s="1">
        <v>15.037955999999999</v>
      </c>
      <c r="V20" s="1">
        <v>90</v>
      </c>
      <c r="W20" s="1">
        <v>108</v>
      </c>
      <c r="X20" s="1">
        <v>119.66</v>
      </c>
      <c r="Y20" s="1">
        <v>128.98765234000001</v>
      </c>
      <c r="Z20" s="1">
        <v>91.019967120000004</v>
      </c>
      <c r="AA20" s="1">
        <v>-123.291113</v>
      </c>
      <c r="AB20" s="1">
        <v>140.6412</v>
      </c>
    </row>
    <row r="22" spans="1:28" x14ac:dyDescent="0.3">
      <c r="A22" s="1" t="s">
        <v>7</v>
      </c>
      <c r="H22" s="1" t="s">
        <v>7</v>
      </c>
      <c r="O22" s="1" t="s">
        <v>7</v>
      </c>
      <c r="V22" s="1" t="s">
        <v>7</v>
      </c>
    </row>
    <row r="23" spans="1:28" x14ac:dyDescent="0.3">
      <c r="B23" s="1" t="s">
        <v>5</v>
      </c>
      <c r="C23" s="1" t="s">
        <v>4</v>
      </c>
      <c r="D23" s="1" t="s">
        <v>1</v>
      </c>
      <c r="E23" s="1" t="s">
        <v>2</v>
      </c>
      <c r="F23" s="1" t="s">
        <v>3</v>
      </c>
      <c r="G23" s="1" t="s">
        <v>12</v>
      </c>
      <c r="I23" s="1" t="s">
        <v>5</v>
      </c>
      <c r="J23" s="1" t="s">
        <v>4</v>
      </c>
      <c r="K23" s="1" t="s">
        <v>1</v>
      </c>
      <c r="L23" s="1" t="s">
        <v>2</v>
      </c>
      <c r="M23" s="1" t="s">
        <v>3</v>
      </c>
      <c r="N23" s="1" t="s">
        <v>12</v>
      </c>
      <c r="P23" s="1" t="s">
        <v>5</v>
      </c>
      <c r="Q23" s="1" t="s">
        <v>4</v>
      </c>
      <c r="R23" s="1" t="s">
        <v>1</v>
      </c>
      <c r="S23" s="1" t="s">
        <v>2</v>
      </c>
      <c r="T23" s="1" t="s">
        <v>3</v>
      </c>
      <c r="U23" s="1" t="s">
        <v>12</v>
      </c>
      <c r="W23" s="1" t="s">
        <v>5</v>
      </c>
      <c r="X23" s="1" t="s">
        <v>4</v>
      </c>
      <c r="Y23" s="1" t="s">
        <v>1</v>
      </c>
      <c r="Z23" s="1" t="s">
        <v>2</v>
      </c>
      <c r="AA23" s="1" t="s">
        <v>3</v>
      </c>
      <c r="AB23" s="1" t="s">
        <v>12</v>
      </c>
    </row>
    <row r="24" spans="1:28" x14ac:dyDescent="0.3">
      <c r="A24" s="1">
        <v>30</v>
      </c>
      <c r="B24" s="1">
        <v>24</v>
      </c>
      <c r="C24" s="1">
        <v>17.47</v>
      </c>
      <c r="D24" s="1">
        <v>12.754524050000001</v>
      </c>
      <c r="E24" s="1">
        <v>9.88172724</v>
      </c>
      <c r="F24" s="1">
        <v>59.506787099999997</v>
      </c>
      <c r="G24" s="1">
        <v>6.5517982999999997</v>
      </c>
      <c r="H24" s="1">
        <v>30</v>
      </c>
      <c r="I24" s="1">
        <v>80</v>
      </c>
      <c r="J24" s="1">
        <v>80.77</v>
      </c>
      <c r="K24" s="1">
        <v>79.959228449999998</v>
      </c>
      <c r="L24" s="1">
        <v>71.50752688</v>
      </c>
      <c r="M24" s="1">
        <v>137.09586734000001</v>
      </c>
      <c r="N24" s="1">
        <v>85.456209999999999</v>
      </c>
      <c r="O24" s="1">
        <v>30</v>
      </c>
      <c r="P24" s="1">
        <v>11</v>
      </c>
      <c r="Q24" s="1">
        <v>11.24</v>
      </c>
      <c r="R24" s="1">
        <v>12.34894347</v>
      </c>
      <c r="S24" s="1">
        <v>12.30542554</v>
      </c>
      <c r="T24" s="1">
        <v>-4.5397364500000004</v>
      </c>
      <c r="U24" s="1">
        <v>13.164171</v>
      </c>
      <c r="V24" s="1">
        <v>30</v>
      </c>
      <c r="W24" s="1">
        <v>10</v>
      </c>
      <c r="X24" s="1">
        <v>10.85</v>
      </c>
      <c r="Y24" s="1">
        <v>10.19697129</v>
      </c>
      <c r="Z24" s="1">
        <v>9.1900380500000001</v>
      </c>
      <c r="AA24" s="1">
        <v>-8.4127794900000001</v>
      </c>
      <c r="AB24" s="1">
        <v>15.88578</v>
      </c>
    </row>
    <row r="25" spans="1:28" x14ac:dyDescent="0.3">
      <c r="A25" s="1">
        <v>40</v>
      </c>
      <c r="B25" s="1">
        <v>137</v>
      </c>
      <c r="C25" s="1">
        <v>113.54</v>
      </c>
      <c r="D25" s="1">
        <v>114.73459022999999</v>
      </c>
      <c r="E25" s="1">
        <v>157.00126789000001</v>
      </c>
      <c r="F25" s="1">
        <v>455.41005691999999</v>
      </c>
      <c r="G25" s="1">
        <v>151.47958</v>
      </c>
      <c r="H25" s="1">
        <v>40</v>
      </c>
      <c r="I25" s="1">
        <v>639</v>
      </c>
      <c r="J25" s="1">
        <v>737.01</v>
      </c>
      <c r="K25" s="1">
        <v>733.84297593999997</v>
      </c>
      <c r="L25" s="1">
        <v>827.58175098000004</v>
      </c>
      <c r="M25" s="1">
        <v>2035.2693560099999</v>
      </c>
      <c r="N25" s="1">
        <v>623.53549999999996</v>
      </c>
      <c r="O25" s="1">
        <v>40</v>
      </c>
      <c r="P25" s="1">
        <v>55</v>
      </c>
      <c r="Q25" s="1">
        <v>61.02</v>
      </c>
      <c r="R25" s="1">
        <v>57.512960059999997</v>
      </c>
      <c r="S25" s="1">
        <v>59.854085220000002</v>
      </c>
      <c r="T25" s="1">
        <v>9.4755366500000004</v>
      </c>
      <c r="U25" s="1">
        <v>72.158874999999995</v>
      </c>
      <c r="V25" s="1">
        <v>40</v>
      </c>
      <c r="W25" s="1">
        <v>44</v>
      </c>
      <c r="X25" s="1">
        <v>47.44</v>
      </c>
      <c r="Y25" s="1">
        <v>38.213568160000001</v>
      </c>
      <c r="Z25" s="1">
        <v>45.090982220000001</v>
      </c>
      <c r="AA25" s="1">
        <v>-61.188137410000003</v>
      </c>
      <c r="AB25" s="1">
        <v>50.713146000000002</v>
      </c>
    </row>
    <row r="26" spans="1:28" x14ac:dyDescent="0.3">
      <c r="A26" s="1">
        <v>50</v>
      </c>
      <c r="B26" s="1">
        <v>277</v>
      </c>
      <c r="C26" s="1">
        <v>297.3</v>
      </c>
      <c r="D26" s="1">
        <v>290.55926832</v>
      </c>
      <c r="E26" s="1">
        <v>116.82313858000001</v>
      </c>
      <c r="F26" s="1">
        <v>-35.942126459999997</v>
      </c>
      <c r="G26" s="1">
        <v>285.16649999999998</v>
      </c>
      <c r="H26" s="1">
        <v>50</v>
      </c>
      <c r="I26" s="1">
        <v>1838</v>
      </c>
      <c r="J26" s="1">
        <v>1755.65</v>
      </c>
      <c r="K26" s="1">
        <v>1620.47715642</v>
      </c>
      <c r="L26" s="1">
        <v>1258.8147292399999</v>
      </c>
      <c r="M26" s="1">
        <v>1998.97871224</v>
      </c>
      <c r="N26" s="1">
        <v>1736.4176</v>
      </c>
      <c r="O26" s="1">
        <v>50</v>
      </c>
      <c r="P26" s="1">
        <v>221</v>
      </c>
      <c r="Q26" s="1">
        <v>211.35</v>
      </c>
      <c r="R26" s="1">
        <v>212.22044378999999</v>
      </c>
      <c r="S26" s="1">
        <v>200.97880662</v>
      </c>
      <c r="T26" s="1">
        <v>-51.059254209999999</v>
      </c>
      <c r="U26" s="1">
        <v>199.04659000000001</v>
      </c>
      <c r="V26" s="1">
        <v>50</v>
      </c>
      <c r="W26" s="1">
        <v>68</v>
      </c>
      <c r="X26" s="1">
        <v>69.44</v>
      </c>
      <c r="Y26" s="1">
        <v>62.76679549</v>
      </c>
      <c r="Z26" s="1">
        <v>49.786306119999999</v>
      </c>
      <c r="AA26" s="1">
        <v>-48.618415990000003</v>
      </c>
      <c r="AB26" s="1">
        <v>70.536119999999997</v>
      </c>
    </row>
    <row r="27" spans="1:28" x14ac:dyDescent="0.3">
      <c r="A27" s="1">
        <v>60</v>
      </c>
      <c r="B27" s="1">
        <v>432</v>
      </c>
      <c r="C27" s="1">
        <v>457.42</v>
      </c>
      <c r="D27" s="1">
        <v>441.36762005999998</v>
      </c>
      <c r="E27" s="1">
        <v>430.79143159</v>
      </c>
      <c r="F27" s="1">
        <v>-279.90405989999999</v>
      </c>
      <c r="G27" s="1">
        <v>413.44774999999998</v>
      </c>
      <c r="H27" s="1">
        <v>60</v>
      </c>
      <c r="I27" s="1">
        <v>2476</v>
      </c>
      <c r="J27" s="1">
        <v>2679.45</v>
      </c>
      <c r="K27" s="1">
        <v>2597.8666397400002</v>
      </c>
      <c r="L27" s="1">
        <v>2699.6940254400001</v>
      </c>
      <c r="M27" s="1">
        <v>6230.21909022</v>
      </c>
      <c r="N27" s="1">
        <v>2367.1190000000001</v>
      </c>
      <c r="O27" s="1">
        <v>60</v>
      </c>
      <c r="P27" s="1">
        <v>404</v>
      </c>
      <c r="Q27" s="1">
        <v>413.74</v>
      </c>
      <c r="R27" s="1">
        <v>427.5003901</v>
      </c>
      <c r="S27" s="1">
        <v>343.37796379000002</v>
      </c>
      <c r="T27" s="1">
        <v>-260.10554195999998</v>
      </c>
      <c r="U27" s="1">
        <v>406.64</v>
      </c>
      <c r="V27" s="1">
        <v>60</v>
      </c>
      <c r="W27" s="1">
        <v>123</v>
      </c>
      <c r="X27" s="1">
        <v>115.42</v>
      </c>
      <c r="Y27" s="1">
        <v>103.41245532000001</v>
      </c>
      <c r="Z27" s="1">
        <v>68.824888380000004</v>
      </c>
      <c r="AA27" s="1">
        <v>-229.90409846</v>
      </c>
      <c r="AB27" s="1">
        <v>129.28358</v>
      </c>
    </row>
    <row r="28" spans="1:28" x14ac:dyDescent="0.3">
      <c r="A28" s="1">
        <v>70</v>
      </c>
      <c r="B28" s="1">
        <v>327</v>
      </c>
      <c r="C28" s="1">
        <v>336.51</v>
      </c>
      <c r="D28" s="1">
        <v>326.11719694999999</v>
      </c>
      <c r="E28" s="1">
        <v>244.92109819999999</v>
      </c>
      <c r="F28" s="1">
        <v>369.55686295999999</v>
      </c>
      <c r="G28" s="1">
        <v>367.31369999999998</v>
      </c>
      <c r="H28" s="1">
        <v>70</v>
      </c>
      <c r="I28" s="1">
        <v>1838</v>
      </c>
      <c r="J28" s="1">
        <v>1943.32</v>
      </c>
      <c r="K28" s="1">
        <v>1861.6603779899999</v>
      </c>
      <c r="L28" s="1">
        <v>1585.04426926</v>
      </c>
      <c r="M28" s="1">
        <v>2506.44680032</v>
      </c>
      <c r="N28" s="1">
        <v>1782.4238</v>
      </c>
      <c r="O28" s="1">
        <v>70</v>
      </c>
      <c r="P28" s="1">
        <v>265</v>
      </c>
      <c r="Q28" s="1">
        <v>253.42</v>
      </c>
      <c r="R28" s="1">
        <v>239.31488327</v>
      </c>
      <c r="S28" s="1">
        <v>202.18779967</v>
      </c>
      <c r="T28" s="1">
        <v>-308.28695146000001</v>
      </c>
      <c r="U28" s="1">
        <v>285.91528</v>
      </c>
      <c r="V28" s="1">
        <v>70</v>
      </c>
      <c r="W28" s="1">
        <v>233</v>
      </c>
      <c r="X28" s="1">
        <v>236.29</v>
      </c>
      <c r="Y28" s="1">
        <v>220.76989011000001</v>
      </c>
      <c r="Z28" s="1">
        <v>180.14033878999999</v>
      </c>
      <c r="AA28" s="1">
        <v>-312.11629981999999</v>
      </c>
      <c r="AB28" s="1">
        <v>224.29831999999999</v>
      </c>
    </row>
    <row r="29" spans="1:28" x14ac:dyDescent="0.3">
      <c r="A29" s="1">
        <v>80</v>
      </c>
      <c r="B29" s="1">
        <v>129</v>
      </c>
      <c r="C29" s="1">
        <v>131.16999999999999</v>
      </c>
      <c r="D29" s="1">
        <v>129.9369317</v>
      </c>
      <c r="E29" s="1">
        <v>143.92407939</v>
      </c>
      <c r="F29" s="1">
        <v>170.98621697999999</v>
      </c>
      <c r="G29" s="1">
        <v>139.0403</v>
      </c>
      <c r="H29" s="1">
        <v>80</v>
      </c>
      <c r="I29" s="1">
        <v>879</v>
      </c>
      <c r="J29" s="1">
        <v>756.08</v>
      </c>
      <c r="K29" s="1">
        <v>708.42480616</v>
      </c>
      <c r="L29" s="1">
        <v>334.11335594000002</v>
      </c>
      <c r="M29" s="1">
        <v>-48.963515739999998</v>
      </c>
      <c r="N29" s="1">
        <v>827.14124000000004</v>
      </c>
      <c r="O29" s="1">
        <v>80</v>
      </c>
      <c r="P29" s="1">
        <v>122</v>
      </c>
      <c r="Q29" s="1">
        <v>109.44</v>
      </c>
      <c r="R29" s="1">
        <v>96.823750450000006</v>
      </c>
      <c r="S29" s="1">
        <v>85.782186490000001</v>
      </c>
      <c r="T29" s="1">
        <v>-123.88524636</v>
      </c>
      <c r="U29" s="1">
        <v>108.854935</v>
      </c>
      <c r="V29" s="1">
        <v>80</v>
      </c>
      <c r="W29" s="1">
        <v>403</v>
      </c>
      <c r="X29" s="1">
        <v>458.39</v>
      </c>
      <c r="Y29" s="1">
        <v>459.74927531999998</v>
      </c>
      <c r="Z29" s="1">
        <v>305.84342220000002</v>
      </c>
      <c r="AA29" s="1">
        <v>-385.86229236999998</v>
      </c>
      <c r="AB29" s="1">
        <v>415.55651999999998</v>
      </c>
    </row>
    <row r="30" spans="1:28" x14ac:dyDescent="0.3">
      <c r="A30" s="1">
        <v>90</v>
      </c>
      <c r="B30" s="1">
        <v>45</v>
      </c>
      <c r="C30" s="1">
        <v>48.41</v>
      </c>
      <c r="D30" s="1">
        <v>55.52986868</v>
      </c>
      <c r="E30" s="1">
        <v>45.080611380000001</v>
      </c>
      <c r="F30" s="1">
        <v>14.332944149999999</v>
      </c>
      <c r="G30" s="1">
        <v>47.303635</v>
      </c>
      <c r="H30" s="1">
        <v>90</v>
      </c>
      <c r="I30" s="1">
        <v>240</v>
      </c>
      <c r="J30" s="1">
        <v>376.22</v>
      </c>
      <c r="K30" s="1">
        <v>387.76881530000003</v>
      </c>
      <c r="L30" s="1">
        <v>631.96902542999999</v>
      </c>
      <c r="M30" s="1">
        <v>2263.6284232200001</v>
      </c>
      <c r="N30" s="1">
        <v>342.57240000000002</v>
      </c>
      <c r="O30" s="1">
        <v>90</v>
      </c>
      <c r="P30" s="1">
        <v>30</v>
      </c>
      <c r="Q30" s="1">
        <v>50.06</v>
      </c>
      <c r="R30" s="1">
        <v>62.278628859999998</v>
      </c>
      <c r="S30" s="1">
        <v>21.909879140000001</v>
      </c>
      <c r="T30" s="1">
        <v>-37.037752380000001</v>
      </c>
      <c r="U30" s="1">
        <v>46.009757999999998</v>
      </c>
      <c r="V30" s="1">
        <v>90</v>
      </c>
      <c r="W30" s="1">
        <v>233</v>
      </c>
      <c r="X30" s="1">
        <v>263.25</v>
      </c>
      <c r="Y30" s="1">
        <v>218.89104431999999</v>
      </c>
      <c r="Z30" s="1">
        <v>202.41686920000001</v>
      </c>
      <c r="AA30" s="1">
        <v>-244.81751907</v>
      </c>
      <c r="AB30" s="1">
        <v>276.17757999999998</v>
      </c>
    </row>
    <row r="32" spans="1:28" x14ac:dyDescent="0.3">
      <c r="A32" s="1" t="s">
        <v>13</v>
      </c>
    </row>
    <row r="33" spans="1:28" x14ac:dyDescent="0.3">
      <c r="A33" s="1" t="s">
        <v>8</v>
      </c>
      <c r="H33" s="1" t="s">
        <v>9</v>
      </c>
      <c r="O33" s="1" t="s">
        <v>10</v>
      </c>
      <c r="V33" s="1" t="s">
        <v>11</v>
      </c>
    </row>
    <row r="34" spans="1:28" x14ac:dyDescent="0.3">
      <c r="A34" s="1" t="s">
        <v>0</v>
      </c>
      <c r="H34" s="1" t="s">
        <v>0</v>
      </c>
      <c r="O34" s="1" t="s">
        <v>0</v>
      </c>
      <c r="V34" s="1" t="s">
        <v>0</v>
      </c>
    </row>
    <row r="35" spans="1:28" x14ac:dyDescent="0.3">
      <c r="B35" s="1" t="s">
        <v>5</v>
      </c>
      <c r="C35" s="1" t="s">
        <v>4</v>
      </c>
      <c r="D35" s="1" t="s">
        <v>1</v>
      </c>
      <c r="E35" s="1" t="s">
        <v>2</v>
      </c>
      <c r="F35" s="1" t="s">
        <v>3</v>
      </c>
      <c r="G35" s="1" t="s">
        <v>12</v>
      </c>
      <c r="I35" s="1" t="s">
        <v>5</v>
      </c>
      <c r="J35" s="1" t="s">
        <v>4</v>
      </c>
      <c r="K35" s="1" t="s">
        <v>1</v>
      </c>
      <c r="L35" s="1" t="s">
        <v>2</v>
      </c>
      <c r="M35" s="1" t="s">
        <v>3</v>
      </c>
      <c r="N35" s="1" t="s">
        <v>12</v>
      </c>
      <c r="P35" s="1" t="s">
        <v>5</v>
      </c>
      <c r="Q35" s="1" t="s">
        <v>4</v>
      </c>
      <c r="R35" s="1" t="s">
        <v>1</v>
      </c>
      <c r="S35" s="1" t="s">
        <v>2</v>
      </c>
      <c r="T35" s="1" t="s">
        <v>3</v>
      </c>
      <c r="U35" s="1" t="s">
        <v>12</v>
      </c>
      <c r="W35" s="1" t="s">
        <v>5</v>
      </c>
      <c r="X35" s="1" t="s">
        <v>4</v>
      </c>
      <c r="Y35" s="1" t="s">
        <v>1</v>
      </c>
      <c r="Z35" s="1" t="s">
        <v>2</v>
      </c>
      <c r="AA35" s="1" t="s">
        <v>3</v>
      </c>
      <c r="AB35" s="1" t="s">
        <v>12</v>
      </c>
    </row>
    <row r="36" spans="1:28" x14ac:dyDescent="0.3">
      <c r="A36" s="1">
        <v>30</v>
      </c>
      <c r="B36" s="1">
        <v>14</v>
      </c>
      <c r="C36" s="1">
        <f>ABS(C4-$B4)</f>
        <v>0.84999999999999964</v>
      </c>
      <c r="D36" s="1">
        <f t="shared" ref="D36:G36" si="0">ABS(D4-$B4)</f>
        <v>2.5520963099999996</v>
      </c>
      <c r="E36" s="1">
        <f t="shared" si="0"/>
        <v>21.9697608</v>
      </c>
      <c r="F36" s="1">
        <f t="shared" si="0"/>
        <v>45.148328570000004</v>
      </c>
      <c r="G36" s="1">
        <f t="shared" si="0"/>
        <v>7.8355307999999999</v>
      </c>
      <c r="H36" s="1">
        <v>30</v>
      </c>
      <c r="I36" s="1">
        <v>67</v>
      </c>
      <c r="J36" s="1">
        <f>ABS(J4-$I4)</f>
        <v>1.4000000000000057</v>
      </c>
      <c r="K36" s="1">
        <f t="shared" ref="K36:N36" si="1">ABS(K4-$I4)</f>
        <v>1.1648219999997877E-2</v>
      </c>
      <c r="L36" s="1">
        <f t="shared" si="1"/>
        <v>12.306229680000001</v>
      </c>
      <c r="M36" s="1">
        <f t="shared" si="1"/>
        <v>19.200481749999994</v>
      </c>
      <c r="N36" s="1">
        <f t="shared" si="1"/>
        <v>4.8826899999999966</v>
      </c>
      <c r="O36" s="1">
        <v>30</v>
      </c>
      <c r="P36" s="1">
        <v>4</v>
      </c>
      <c r="Q36" s="1">
        <f>ABS(Q4-$P4)</f>
        <v>0.25999999999999979</v>
      </c>
      <c r="R36" s="1">
        <f t="shared" ref="R36:U36" si="2">ABS(R4-$P4)</f>
        <v>0.57257557000000014</v>
      </c>
      <c r="S36" s="1">
        <f t="shared" si="2"/>
        <v>2.4131133499999997</v>
      </c>
      <c r="T36" s="1">
        <f t="shared" si="2"/>
        <v>5.1006412500000007</v>
      </c>
      <c r="U36" s="1">
        <f t="shared" si="2"/>
        <v>0.29832699999999956</v>
      </c>
      <c r="V36" s="1">
        <v>30</v>
      </c>
      <c r="W36" s="1">
        <v>4</v>
      </c>
      <c r="X36" s="1">
        <f>ABS(X4-$W4)</f>
        <v>0.10000000000000009</v>
      </c>
      <c r="Y36" s="1">
        <f t="shared" ref="Y36:AB36" si="3">ABS(Y4-$W4)</f>
        <v>0.22961528999999992</v>
      </c>
      <c r="Z36" s="1">
        <f t="shared" si="3"/>
        <v>5.1496401600000006</v>
      </c>
      <c r="AA36" s="1">
        <f t="shared" si="3"/>
        <v>34.43137789</v>
      </c>
      <c r="AB36" s="1">
        <f t="shared" si="3"/>
        <v>6.6329419999999999</v>
      </c>
    </row>
    <row r="37" spans="1:28" x14ac:dyDescent="0.3">
      <c r="A37" s="1">
        <v>40</v>
      </c>
      <c r="B37" s="1">
        <v>98</v>
      </c>
      <c r="C37" s="1">
        <f t="shared" ref="C37:G37" si="4">ABS(C5-$B5)</f>
        <v>23.159999999999997</v>
      </c>
      <c r="D37" s="1">
        <f t="shared" si="4"/>
        <v>11.943909700000006</v>
      </c>
      <c r="E37" s="1">
        <f t="shared" si="4"/>
        <v>61.704777710000002</v>
      </c>
      <c r="F37" s="1">
        <f t="shared" si="4"/>
        <v>221.03400326000002</v>
      </c>
      <c r="G37" s="1">
        <f t="shared" si="4"/>
        <v>32.181119999999993</v>
      </c>
      <c r="H37" s="1">
        <v>40</v>
      </c>
      <c r="I37" s="1">
        <v>537</v>
      </c>
      <c r="J37" s="1">
        <f t="shared" ref="J37:N42" si="5">ABS(J5-$I5)</f>
        <v>46.259999999999991</v>
      </c>
      <c r="K37" s="1">
        <f t="shared" si="5"/>
        <v>53.978991429999951</v>
      </c>
      <c r="L37" s="1">
        <f t="shared" si="5"/>
        <v>179.70641443</v>
      </c>
      <c r="M37" s="1">
        <f t="shared" si="5"/>
        <v>269.41948150999997</v>
      </c>
      <c r="N37" s="1">
        <f t="shared" si="5"/>
        <v>36.323329999999999</v>
      </c>
      <c r="O37" s="1">
        <v>40</v>
      </c>
      <c r="P37" s="1">
        <v>20</v>
      </c>
      <c r="Q37" s="1">
        <f t="shared" ref="Q37:U42" si="6">ABS(Q5-$P5)</f>
        <v>1.3299999999999983</v>
      </c>
      <c r="R37" s="1">
        <f t="shared" si="6"/>
        <v>8.7131147700000007</v>
      </c>
      <c r="S37" s="1">
        <f t="shared" si="6"/>
        <v>17.988731870000002</v>
      </c>
      <c r="T37" s="1">
        <f t="shared" si="6"/>
        <v>127.943445</v>
      </c>
      <c r="U37" s="1">
        <f t="shared" si="6"/>
        <v>17.029105999999999</v>
      </c>
      <c r="V37" s="1">
        <v>40</v>
      </c>
      <c r="W37" s="1">
        <v>19</v>
      </c>
      <c r="X37" s="1">
        <f t="shared" ref="X37:AB42" si="7">ABS(X5-$W5)</f>
        <v>12.530000000000001</v>
      </c>
      <c r="Y37" s="1">
        <f t="shared" si="7"/>
        <v>21.015620800000001</v>
      </c>
      <c r="Z37" s="1">
        <f t="shared" si="7"/>
        <v>4.4380142199999995</v>
      </c>
      <c r="AA37" s="1">
        <f t="shared" si="7"/>
        <v>79.129851919999993</v>
      </c>
      <c r="AB37" s="1">
        <f t="shared" si="7"/>
        <v>2.0167369999999991</v>
      </c>
    </row>
    <row r="38" spans="1:28" x14ac:dyDescent="0.3">
      <c r="A38" s="1">
        <v>50</v>
      </c>
      <c r="B38" s="1">
        <v>221</v>
      </c>
      <c r="C38" s="1">
        <f t="shared" ref="C38:G38" si="8">ABS(C6-$B6)</f>
        <v>54.649999999999977</v>
      </c>
      <c r="D38" s="1">
        <f t="shared" si="8"/>
        <v>16.318976289999995</v>
      </c>
      <c r="E38" s="1">
        <f t="shared" si="8"/>
        <v>6.5395797600000094</v>
      </c>
      <c r="F38" s="1">
        <f t="shared" si="8"/>
        <v>159.70310641999998</v>
      </c>
      <c r="G38" s="1">
        <f t="shared" si="8"/>
        <v>8.0524299999999869</v>
      </c>
      <c r="H38" s="1">
        <v>50</v>
      </c>
      <c r="I38" s="1">
        <v>1545</v>
      </c>
      <c r="J38" s="1">
        <f t="shared" si="5"/>
        <v>34.539999999999964</v>
      </c>
      <c r="K38" s="1">
        <f t="shared" si="5"/>
        <v>38.033242870000095</v>
      </c>
      <c r="L38" s="1">
        <f t="shared" si="5"/>
        <v>427.10342859000002</v>
      </c>
      <c r="M38" s="1">
        <f t="shared" si="5"/>
        <v>303.44693690999998</v>
      </c>
      <c r="N38" s="1">
        <f t="shared" si="5"/>
        <v>95.320799999999963</v>
      </c>
      <c r="O38" s="1">
        <v>50</v>
      </c>
      <c r="P38" s="1">
        <v>75</v>
      </c>
      <c r="Q38" s="1">
        <f t="shared" si="6"/>
        <v>2.1299999999999955</v>
      </c>
      <c r="R38" s="1">
        <f t="shared" si="6"/>
        <v>1.8595490400000045</v>
      </c>
      <c r="S38" s="1">
        <f t="shared" si="6"/>
        <v>12.910785599999997</v>
      </c>
      <c r="T38" s="1">
        <f t="shared" si="6"/>
        <v>199.18909898999999</v>
      </c>
      <c r="U38" s="1">
        <f t="shared" si="6"/>
        <v>11.854602999999997</v>
      </c>
      <c r="V38" s="1">
        <v>50</v>
      </c>
      <c r="W38" s="1">
        <v>19</v>
      </c>
      <c r="X38" s="1">
        <f t="shared" si="7"/>
        <v>10.7</v>
      </c>
      <c r="Y38" s="1">
        <f t="shared" si="7"/>
        <v>13.853981040000001</v>
      </c>
      <c r="Z38" s="1">
        <f t="shared" si="7"/>
        <v>42.551930949999999</v>
      </c>
      <c r="AA38" s="1">
        <f t="shared" si="7"/>
        <v>6.7355059200000014</v>
      </c>
      <c r="AB38" s="1">
        <f t="shared" si="7"/>
        <v>11.9619</v>
      </c>
    </row>
    <row r="39" spans="1:28" x14ac:dyDescent="0.3">
      <c r="A39" s="1">
        <v>60</v>
      </c>
      <c r="B39" s="1">
        <v>339</v>
      </c>
      <c r="C39" s="1">
        <f t="shared" ref="C39:G39" si="9">ABS(C7-$B7)</f>
        <v>26.860000000000014</v>
      </c>
      <c r="D39" s="1">
        <f t="shared" si="9"/>
        <v>5.0862359399999946</v>
      </c>
      <c r="E39" s="1">
        <f t="shared" si="9"/>
        <v>11.881991789999972</v>
      </c>
      <c r="F39" s="1">
        <f t="shared" si="9"/>
        <v>93.188685270000008</v>
      </c>
      <c r="G39" s="1">
        <f t="shared" si="9"/>
        <v>9.0395500000000197</v>
      </c>
      <c r="H39" s="1">
        <v>60</v>
      </c>
      <c r="I39" s="1">
        <v>1947</v>
      </c>
      <c r="J39" s="1">
        <f t="shared" si="5"/>
        <v>281.92000000000007</v>
      </c>
      <c r="K39" s="1">
        <f t="shared" si="5"/>
        <v>255.03940912000007</v>
      </c>
      <c r="L39" s="1">
        <f t="shared" si="5"/>
        <v>314.03601273000004</v>
      </c>
      <c r="M39" s="1">
        <f t="shared" si="5"/>
        <v>429.63533237999991</v>
      </c>
      <c r="N39" s="1">
        <f t="shared" si="5"/>
        <v>60.718299999999999</v>
      </c>
      <c r="O39" s="1">
        <v>60</v>
      </c>
      <c r="P39" s="1">
        <v>154</v>
      </c>
      <c r="Q39" s="1">
        <f t="shared" si="6"/>
        <v>14.669999999999987</v>
      </c>
      <c r="R39" s="1">
        <f t="shared" si="6"/>
        <v>21.250714990000006</v>
      </c>
      <c r="S39" s="1">
        <f t="shared" si="6"/>
        <v>105.64321408000001</v>
      </c>
      <c r="T39" s="1">
        <f t="shared" si="6"/>
        <v>566.80581665</v>
      </c>
      <c r="U39" s="1">
        <f t="shared" si="6"/>
        <v>15.478360000000009</v>
      </c>
      <c r="V39" s="1">
        <v>60</v>
      </c>
      <c r="W39" s="1">
        <v>38</v>
      </c>
      <c r="X39" s="1">
        <f t="shared" si="7"/>
        <v>4.43</v>
      </c>
      <c r="Y39" s="1">
        <f t="shared" si="7"/>
        <v>13.226323780000001</v>
      </c>
      <c r="Z39" s="1">
        <f t="shared" si="7"/>
        <v>21.773772510000001</v>
      </c>
      <c r="AA39" s="1">
        <f t="shared" si="7"/>
        <v>56.949222379999995</v>
      </c>
      <c r="AB39" s="1">
        <f t="shared" si="7"/>
        <v>17.410656000000003</v>
      </c>
    </row>
    <row r="40" spans="1:28" x14ac:dyDescent="0.3">
      <c r="A40" s="1">
        <v>70</v>
      </c>
      <c r="B40" s="1">
        <v>264</v>
      </c>
      <c r="C40" s="1">
        <f t="shared" ref="C40:G40" si="10">ABS(C8-$B8)</f>
        <v>3.6399999999999864</v>
      </c>
      <c r="D40" s="1">
        <f t="shared" si="10"/>
        <v>26.818699850000002</v>
      </c>
      <c r="E40" s="1">
        <f t="shared" si="10"/>
        <v>27.190323129999996</v>
      </c>
      <c r="F40" s="1">
        <f t="shared" si="10"/>
        <v>142.88827656000001</v>
      </c>
      <c r="G40" s="1">
        <f t="shared" si="10"/>
        <v>41.030120000000011</v>
      </c>
      <c r="H40" s="1">
        <v>70</v>
      </c>
      <c r="I40" s="1">
        <v>1545</v>
      </c>
      <c r="J40" s="1">
        <f t="shared" si="5"/>
        <v>19.029999999999973</v>
      </c>
      <c r="K40" s="1">
        <f t="shared" si="5"/>
        <v>137.53191801000003</v>
      </c>
      <c r="L40" s="1">
        <f t="shared" si="5"/>
        <v>110.54731814999991</v>
      </c>
      <c r="M40" s="1">
        <f t="shared" si="5"/>
        <v>109.95034989999999</v>
      </c>
      <c r="N40" s="1">
        <f t="shared" si="5"/>
        <v>150.98820000000001</v>
      </c>
      <c r="O40" s="1">
        <v>70</v>
      </c>
      <c r="P40" s="1">
        <v>90</v>
      </c>
      <c r="Q40" s="1">
        <f t="shared" si="6"/>
        <v>7.9099999999999966</v>
      </c>
      <c r="R40" s="1">
        <f t="shared" si="6"/>
        <v>17.714872060000005</v>
      </c>
      <c r="S40" s="1">
        <f t="shared" si="6"/>
        <v>0.94517129999999838</v>
      </c>
      <c r="T40" s="1">
        <f t="shared" si="6"/>
        <v>158.27560550999999</v>
      </c>
      <c r="U40" s="1">
        <f t="shared" si="6"/>
        <v>43.755680000000012</v>
      </c>
      <c r="V40" s="1">
        <v>70</v>
      </c>
      <c r="W40" s="1">
        <v>77</v>
      </c>
      <c r="X40" s="1">
        <f t="shared" si="7"/>
        <v>11.239999999999995</v>
      </c>
      <c r="Y40" s="1">
        <f t="shared" si="7"/>
        <v>9.180681000000007</v>
      </c>
      <c r="Z40" s="1">
        <f t="shared" si="7"/>
        <v>3.6395239900000007</v>
      </c>
      <c r="AA40" s="1">
        <f t="shared" si="7"/>
        <v>434.91703514</v>
      </c>
      <c r="AB40" s="1">
        <f t="shared" si="7"/>
        <v>8.6266899999999964</v>
      </c>
    </row>
    <row r="41" spans="1:28" x14ac:dyDescent="0.3">
      <c r="A41" s="1">
        <v>80</v>
      </c>
      <c r="B41" s="1">
        <v>110</v>
      </c>
      <c r="C41" s="1">
        <f t="shared" ref="C41:G41" si="11">ABS(C9-$B9)</f>
        <v>2.5699999999999932</v>
      </c>
      <c r="D41" s="1">
        <f t="shared" si="11"/>
        <v>12.456730640000004</v>
      </c>
      <c r="E41" s="1">
        <f t="shared" si="11"/>
        <v>12.567850559999997</v>
      </c>
      <c r="F41" s="1">
        <f t="shared" si="11"/>
        <v>130.86008423999999</v>
      </c>
      <c r="G41" s="1">
        <f t="shared" si="11"/>
        <v>1.3648450000000025</v>
      </c>
      <c r="H41" s="1">
        <v>80</v>
      </c>
      <c r="I41" s="1">
        <v>739</v>
      </c>
      <c r="J41" s="1">
        <f t="shared" si="5"/>
        <v>62.970000000000027</v>
      </c>
      <c r="K41" s="1">
        <f t="shared" si="5"/>
        <v>112.53454518000001</v>
      </c>
      <c r="L41" s="1">
        <f t="shared" si="5"/>
        <v>409.65722348999998</v>
      </c>
      <c r="M41" s="1">
        <f t="shared" si="5"/>
        <v>740.63224544000002</v>
      </c>
      <c r="N41" s="1">
        <f t="shared" si="5"/>
        <v>43.852300000000014</v>
      </c>
      <c r="O41" s="1">
        <v>80</v>
      </c>
      <c r="P41" s="1">
        <v>36</v>
      </c>
      <c r="Q41" s="1">
        <f t="shared" si="6"/>
        <v>2.9799999999999969</v>
      </c>
      <c r="R41" s="1">
        <f t="shared" si="6"/>
        <v>12.931146269999999</v>
      </c>
      <c r="S41" s="1">
        <f t="shared" si="6"/>
        <v>10.803995020000002</v>
      </c>
      <c r="T41" s="1">
        <f t="shared" si="6"/>
        <v>74.79810449</v>
      </c>
      <c r="U41" s="1">
        <f t="shared" si="6"/>
        <v>21.696359999999999</v>
      </c>
      <c r="V41" s="1">
        <v>80</v>
      </c>
      <c r="W41" s="1">
        <v>139</v>
      </c>
      <c r="X41" s="1">
        <f t="shared" si="7"/>
        <v>6.4900000000000091</v>
      </c>
      <c r="Y41" s="1">
        <f t="shared" si="7"/>
        <v>23.69918758</v>
      </c>
      <c r="Z41" s="1">
        <f t="shared" si="7"/>
        <v>151.10524029999999</v>
      </c>
      <c r="AA41" s="1">
        <f t="shared" si="7"/>
        <v>57.868083610000014</v>
      </c>
      <c r="AB41" s="1">
        <f t="shared" si="7"/>
        <v>15.172479999999993</v>
      </c>
    </row>
    <row r="42" spans="1:28" x14ac:dyDescent="0.3">
      <c r="A42" s="1">
        <v>90</v>
      </c>
      <c r="B42" s="1">
        <v>39</v>
      </c>
      <c r="C42" s="1">
        <f t="shared" ref="C42:G42" si="12">ABS(C10-$B10)</f>
        <v>10.64</v>
      </c>
      <c r="D42" s="1">
        <f t="shared" si="12"/>
        <v>13.546684140000004</v>
      </c>
      <c r="E42" s="1">
        <f t="shared" si="12"/>
        <v>6.6102611299999978</v>
      </c>
      <c r="F42" s="1">
        <f t="shared" si="12"/>
        <v>30.39802942</v>
      </c>
      <c r="G42" s="1">
        <f t="shared" si="12"/>
        <v>2.7376859999999965</v>
      </c>
      <c r="H42" s="1">
        <v>90</v>
      </c>
      <c r="I42" s="1">
        <v>336</v>
      </c>
      <c r="J42" s="1">
        <f t="shared" si="5"/>
        <v>14.420000000000016</v>
      </c>
      <c r="K42" s="1">
        <f t="shared" si="5"/>
        <v>20.907046260000016</v>
      </c>
      <c r="L42" s="1">
        <f t="shared" si="5"/>
        <v>631.17328732999999</v>
      </c>
      <c r="M42" s="1">
        <f t="shared" si="5"/>
        <v>1043.2138026499999</v>
      </c>
      <c r="N42" s="1">
        <f t="shared" si="5"/>
        <v>69.20350000000002</v>
      </c>
      <c r="O42" s="1">
        <v>90</v>
      </c>
      <c r="P42" s="1">
        <v>16</v>
      </c>
      <c r="Q42" s="1">
        <f t="shared" si="6"/>
        <v>7.18</v>
      </c>
      <c r="R42" s="1">
        <f t="shared" si="6"/>
        <v>20.540542709999997</v>
      </c>
      <c r="S42" s="1">
        <f t="shared" si="6"/>
        <v>27.990661299999999</v>
      </c>
      <c r="T42" s="1">
        <f t="shared" si="6"/>
        <v>44.99854938</v>
      </c>
      <c r="U42" s="1">
        <f t="shared" si="6"/>
        <v>3.2944260000000014</v>
      </c>
      <c r="V42" s="1">
        <v>90</v>
      </c>
      <c r="W42" s="1">
        <v>89</v>
      </c>
      <c r="X42" s="1">
        <f t="shared" si="7"/>
        <v>15.180000000000007</v>
      </c>
      <c r="Y42" s="1">
        <f t="shared" si="7"/>
        <v>6.8951561899999945</v>
      </c>
      <c r="Z42" s="1">
        <f t="shared" si="7"/>
        <v>11.567520599999995</v>
      </c>
      <c r="AA42" s="1">
        <f t="shared" si="7"/>
        <v>484.44401733999996</v>
      </c>
      <c r="AB42" s="1">
        <f t="shared" si="7"/>
        <v>30.498270000000005</v>
      </c>
    </row>
    <row r="44" spans="1:28" x14ac:dyDescent="0.3">
      <c r="A44" s="1" t="s">
        <v>6</v>
      </c>
      <c r="H44" s="1" t="s">
        <v>6</v>
      </c>
      <c r="O44" s="1" t="s">
        <v>6</v>
      </c>
      <c r="V44" s="1" t="s">
        <v>6</v>
      </c>
    </row>
    <row r="45" spans="1:28" x14ac:dyDescent="0.3">
      <c r="B45" s="1" t="s">
        <v>5</v>
      </c>
      <c r="C45" s="1" t="s">
        <v>4</v>
      </c>
      <c r="D45" s="1" t="s">
        <v>1</v>
      </c>
      <c r="E45" s="1" t="s">
        <v>2</v>
      </c>
      <c r="F45" s="1" t="s">
        <v>3</v>
      </c>
      <c r="G45" s="1" t="s">
        <v>12</v>
      </c>
      <c r="I45" s="1" t="s">
        <v>5</v>
      </c>
      <c r="J45" s="1" t="s">
        <v>4</v>
      </c>
      <c r="K45" s="1" t="s">
        <v>1</v>
      </c>
      <c r="L45" s="1" t="s">
        <v>2</v>
      </c>
      <c r="M45" s="1" t="s">
        <v>3</v>
      </c>
      <c r="N45" s="1" t="s">
        <v>12</v>
      </c>
      <c r="P45" s="1" t="s">
        <v>5</v>
      </c>
      <c r="Q45" s="1" t="s">
        <v>4</v>
      </c>
      <c r="R45" s="1" t="s">
        <v>1</v>
      </c>
      <c r="S45" s="1" t="s">
        <v>2</v>
      </c>
      <c r="T45" s="1" t="s">
        <v>3</v>
      </c>
      <c r="U45" s="1" t="s">
        <v>12</v>
      </c>
      <c r="W45" s="1" t="s">
        <v>5</v>
      </c>
      <c r="X45" s="1" t="s">
        <v>4</v>
      </c>
      <c r="Y45" s="1" t="s">
        <v>1</v>
      </c>
      <c r="Z45" s="1" t="s">
        <v>2</v>
      </c>
      <c r="AA45" s="1" t="s">
        <v>3</v>
      </c>
      <c r="AB45" s="1" t="s">
        <v>12</v>
      </c>
    </row>
    <row r="46" spans="1:28" x14ac:dyDescent="0.3">
      <c r="A46" s="1">
        <v>30</v>
      </c>
      <c r="B46" s="1">
        <v>9</v>
      </c>
      <c r="C46" s="1">
        <f>ABS(C14-$B14)</f>
        <v>4.1999999999999993</v>
      </c>
      <c r="D46" s="1">
        <f t="shared" ref="D46:G46" si="13">ABS(D14-$B14)</f>
        <v>6.5770608700000004</v>
      </c>
      <c r="E46" s="1">
        <f t="shared" si="13"/>
        <v>17.691228649999999</v>
      </c>
      <c r="F46" s="1">
        <f t="shared" si="13"/>
        <v>53.344742089999997</v>
      </c>
      <c r="G46" s="1">
        <f t="shared" si="13"/>
        <v>4.7621054999999997</v>
      </c>
      <c r="H46" s="1">
        <v>30</v>
      </c>
      <c r="I46" s="1">
        <v>59</v>
      </c>
      <c r="J46" s="1">
        <f>ABS(J14-$I14)</f>
        <v>2.6300000000000026</v>
      </c>
      <c r="K46" s="1">
        <f t="shared" ref="K46:N46" si="14">ABS(K14-$I14)</f>
        <v>2.6899913199999972</v>
      </c>
      <c r="L46" s="1">
        <f t="shared" si="14"/>
        <v>29.43902099</v>
      </c>
      <c r="M46" s="1">
        <f t="shared" si="14"/>
        <v>37.229394639999995</v>
      </c>
      <c r="N46" s="1">
        <f t="shared" si="14"/>
        <v>0.91882700000000028</v>
      </c>
      <c r="O46" s="1">
        <v>30</v>
      </c>
      <c r="P46" s="1">
        <v>2</v>
      </c>
      <c r="Q46" s="1">
        <f>ABS(Q14-$P14)</f>
        <v>0.31999999999999984</v>
      </c>
      <c r="R46" s="1">
        <f t="shared" ref="R46:U46" si="15">ABS(R14-$P14)</f>
        <v>0.12251075</v>
      </c>
      <c r="S46" s="1">
        <f t="shared" si="15"/>
        <v>2.0949321400000001</v>
      </c>
      <c r="T46" s="1">
        <f t="shared" si="15"/>
        <v>2.6704955699999999</v>
      </c>
      <c r="U46" s="1">
        <f t="shared" si="15"/>
        <v>3.1174189999999999</v>
      </c>
      <c r="V46" s="1">
        <v>30</v>
      </c>
      <c r="W46" s="1">
        <v>5</v>
      </c>
      <c r="X46" s="1">
        <f>ABS(X14-$W14)</f>
        <v>0.15000000000000036</v>
      </c>
      <c r="Y46" s="1">
        <f t="shared" ref="Y46:AB46" si="16">ABS(Y14-$W14)</f>
        <v>0.95587382999999981</v>
      </c>
      <c r="Z46" s="1">
        <f t="shared" si="16"/>
        <v>2.4024007100000002</v>
      </c>
      <c r="AA46" s="1">
        <f t="shared" si="16"/>
        <v>2.4496105699999999</v>
      </c>
      <c r="AB46" s="1">
        <f t="shared" si="16"/>
        <v>1.1037827</v>
      </c>
    </row>
    <row r="47" spans="1:28" x14ac:dyDescent="0.3">
      <c r="A47" s="1">
        <v>40</v>
      </c>
      <c r="B47" s="1">
        <v>100</v>
      </c>
      <c r="C47" s="1">
        <f t="shared" ref="C47:G52" si="17">ABS(C15-$B15)</f>
        <v>10.659999999999997</v>
      </c>
      <c r="D47" s="1">
        <f t="shared" si="17"/>
        <v>0.68292648000000611</v>
      </c>
      <c r="E47" s="1">
        <f t="shared" si="17"/>
        <v>44.879811289999999</v>
      </c>
      <c r="F47" s="1">
        <f t="shared" si="17"/>
        <v>22.942529829999998</v>
      </c>
      <c r="G47" s="1">
        <f t="shared" si="17"/>
        <v>8.2931800000000067</v>
      </c>
      <c r="H47" s="1">
        <v>40</v>
      </c>
      <c r="I47" s="1">
        <v>471</v>
      </c>
      <c r="J47" s="1">
        <f t="shared" ref="J47:N52" si="18">ABS(J15-$I15)</f>
        <v>38.160000000000025</v>
      </c>
      <c r="K47" s="1">
        <f t="shared" si="18"/>
        <v>25.51867876</v>
      </c>
      <c r="L47" s="1">
        <f t="shared" si="18"/>
        <v>2.3963622800000053</v>
      </c>
      <c r="M47" s="1">
        <f t="shared" si="18"/>
        <v>378.22727120000002</v>
      </c>
      <c r="N47" s="1">
        <f t="shared" si="18"/>
        <v>44.02206000000001</v>
      </c>
      <c r="O47" s="1">
        <v>40</v>
      </c>
      <c r="P47" s="1">
        <v>10</v>
      </c>
      <c r="Q47" s="1">
        <f t="shared" ref="Q47:U52" si="19">ABS(Q15-$P15)</f>
        <v>0.9399999999999995</v>
      </c>
      <c r="R47" s="1">
        <f t="shared" si="19"/>
        <v>2.9168934899999996</v>
      </c>
      <c r="S47" s="1">
        <f t="shared" si="19"/>
        <v>0.71377442000000002</v>
      </c>
      <c r="T47" s="1">
        <f t="shared" si="19"/>
        <v>9.9997579001610006</v>
      </c>
      <c r="U47" s="1">
        <f t="shared" si="19"/>
        <v>17.257849</v>
      </c>
      <c r="V47" s="1">
        <v>40</v>
      </c>
      <c r="W47" s="1">
        <v>26</v>
      </c>
      <c r="X47" s="1">
        <f t="shared" ref="X47:AB52" si="20">ABS(X15-$W15)</f>
        <v>3.4499999999999993</v>
      </c>
      <c r="Y47" s="1">
        <f t="shared" si="20"/>
        <v>0.66798969999999969</v>
      </c>
      <c r="Z47" s="1">
        <f t="shared" si="20"/>
        <v>6.2057533400000011</v>
      </c>
      <c r="AA47" s="1">
        <f t="shared" si="20"/>
        <v>1.3125455200000005</v>
      </c>
      <c r="AB47" s="1">
        <f t="shared" si="20"/>
        <v>3.3722360000000009</v>
      </c>
    </row>
    <row r="48" spans="1:28" x14ac:dyDescent="0.3">
      <c r="A48" s="1">
        <v>50</v>
      </c>
      <c r="B48" s="1">
        <v>205</v>
      </c>
      <c r="C48" s="1">
        <f t="shared" si="17"/>
        <v>6.3499999999999943</v>
      </c>
      <c r="D48" s="1">
        <f t="shared" si="17"/>
        <v>1.7405453400000113</v>
      </c>
      <c r="E48" s="1">
        <f t="shared" si="17"/>
        <v>202.38446564</v>
      </c>
      <c r="F48" s="1">
        <f t="shared" si="17"/>
        <v>490.88946155999997</v>
      </c>
      <c r="G48" s="1">
        <f t="shared" si="17"/>
        <v>6.2644699999999887</v>
      </c>
      <c r="H48" s="1">
        <v>50</v>
      </c>
      <c r="I48" s="1">
        <v>1295</v>
      </c>
      <c r="J48" s="1">
        <f t="shared" si="18"/>
        <v>83.829999999999927</v>
      </c>
      <c r="K48" s="1">
        <f t="shared" si="18"/>
        <v>175.25404067999989</v>
      </c>
      <c r="L48" s="1">
        <f t="shared" si="18"/>
        <v>827.04883910000001</v>
      </c>
      <c r="M48" s="1">
        <f t="shared" si="18"/>
        <v>1306.53976354</v>
      </c>
      <c r="N48" s="1">
        <f t="shared" si="18"/>
        <v>55.488000000000056</v>
      </c>
      <c r="O48" s="1">
        <v>50</v>
      </c>
      <c r="P48" s="1">
        <v>38</v>
      </c>
      <c r="Q48" s="1">
        <f t="shared" si="19"/>
        <v>5.8400000000000034</v>
      </c>
      <c r="R48" s="1">
        <f t="shared" si="19"/>
        <v>15.997216870000003</v>
      </c>
      <c r="S48" s="1">
        <f t="shared" si="19"/>
        <v>4.4109172799999996</v>
      </c>
      <c r="T48" s="1">
        <f t="shared" si="19"/>
        <v>70.15295076999999</v>
      </c>
      <c r="U48" s="1">
        <f t="shared" si="19"/>
        <v>6.8613700000000009</v>
      </c>
      <c r="V48" s="1">
        <v>50</v>
      </c>
      <c r="W48" s="1">
        <v>31</v>
      </c>
      <c r="X48" s="1">
        <f t="shared" si="20"/>
        <v>0.57999999999999829</v>
      </c>
      <c r="Y48" s="1">
        <f t="shared" si="20"/>
        <v>3.7385596499999991</v>
      </c>
      <c r="Z48" s="1">
        <f t="shared" si="20"/>
        <v>4.265957720000003</v>
      </c>
      <c r="AA48" s="1">
        <f t="shared" si="20"/>
        <v>16.34423692</v>
      </c>
      <c r="AB48" s="1">
        <f t="shared" si="20"/>
        <v>0.34581199999999868</v>
      </c>
    </row>
    <row r="49" spans="1:28" x14ac:dyDescent="0.3">
      <c r="A49" s="1">
        <v>60</v>
      </c>
      <c r="B49" s="1">
        <v>306</v>
      </c>
      <c r="C49" s="1">
        <f t="shared" si="17"/>
        <v>14.220000000000027</v>
      </c>
      <c r="D49" s="1">
        <f t="shared" si="17"/>
        <v>1.1012994399999911</v>
      </c>
      <c r="E49" s="1">
        <f t="shared" si="17"/>
        <v>61.071445890000007</v>
      </c>
      <c r="F49" s="1">
        <f t="shared" si="17"/>
        <v>118.72273758</v>
      </c>
      <c r="G49" s="1">
        <f t="shared" si="17"/>
        <v>60.035030000000006</v>
      </c>
      <c r="H49" s="1">
        <v>60</v>
      </c>
      <c r="I49" s="1">
        <v>1884</v>
      </c>
      <c r="J49" s="1">
        <f t="shared" si="18"/>
        <v>68.940000000000055</v>
      </c>
      <c r="K49" s="1">
        <f t="shared" si="18"/>
        <v>282.52834192</v>
      </c>
      <c r="L49" s="1">
        <f t="shared" si="18"/>
        <v>169.54059882000001</v>
      </c>
      <c r="M49" s="1">
        <f t="shared" si="18"/>
        <v>961.20335493999983</v>
      </c>
      <c r="N49" s="1">
        <f t="shared" si="18"/>
        <v>75.651100000000042</v>
      </c>
      <c r="O49" s="1">
        <v>60</v>
      </c>
      <c r="P49" s="1">
        <v>75</v>
      </c>
      <c r="Q49" s="1">
        <f t="shared" si="19"/>
        <v>6.5999999999999943</v>
      </c>
      <c r="R49" s="1">
        <f t="shared" si="19"/>
        <v>3.4701385399999936</v>
      </c>
      <c r="S49" s="1">
        <f t="shared" si="19"/>
        <v>30.303956079999999</v>
      </c>
      <c r="T49" s="1">
        <f t="shared" si="19"/>
        <v>207.11100051</v>
      </c>
      <c r="U49" s="1">
        <f t="shared" si="19"/>
        <v>9.0276599999999974</v>
      </c>
      <c r="V49" s="1">
        <v>60</v>
      </c>
      <c r="W49" s="1">
        <v>57</v>
      </c>
      <c r="X49" s="1">
        <f t="shared" si="20"/>
        <v>3.740000000000002</v>
      </c>
      <c r="Y49" s="1">
        <f t="shared" si="20"/>
        <v>10.027077089999999</v>
      </c>
      <c r="Z49" s="1">
        <f t="shared" si="20"/>
        <v>30.954892650000001</v>
      </c>
      <c r="AA49" s="1">
        <f t="shared" si="20"/>
        <v>121.49351142</v>
      </c>
      <c r="AB49" s="1">
        <f t="shared" si="20"/>
        <v>14.605699999999999</v>
      </c>
    </row>
    <row r="50" spans="1:28" x14ac:dyDescent="0.3">
      <c r="A50" s="1">
        <v>70</v>
      </c>
      <c r="B50" s="1">
        <v>260</v>
      </c>
      <c r="C50" s="1">
        <f t="shared" si="17"/>
        <v>7.1100000000000136</v>
      </c>
      <c r="D50" s="1">
        <f t="shared" si="17"/>
        <v>6.1319547599999851</v>
      </c>
      <c r="E50" s="1">
        <f t="shared" si="17"/>
        <v>189.08669146</v>
      </c>
      <c r="F50" s="1">
        <f t="shared" si="17"/>
        <v>352.78226506999999</v>
      </c>
      <c r="G50" s="1">
        <f t="shared" si="17"/>
        <v>13.334879999999998</v>
      </c>
      <c r="H50" s="1">
        <v>70</v>
      </c>
      <c r="I50" s="1">
        <v>1354</v>
      </c>
      <c r="J50" s="1">
        <f t="shared" si="18"/>
        <v>11.039999999999964</v>
      </c>
      <c r="K50" s="1">
        <f t="shared" si="18"/>
        <v>40.734712940000009</v>
      </c>
      <c r="L50" s="1">
        <f t="shared" si="18"/>
        <v>487.65743450000002</v>
      </c>
      <c r="M50" s="1">
        <f t="shared" si="18"/>
        <v>881.17953205999993</v>
      </c>
      <c r="N50" s="1">
        <f t="shared" si="18"/>
        <v>100.54420000000005</v>
      </c>
      <c r="O50" s="1">
        <v>70</v>
      </c>
      <c r="P50" s="1">
        <v>48</v>
      </c>
      <c r="Q50" s="1">
        <f t="shared" si="19"/>
        <v>0.88000000000000256</v>
      </c>
      <c r="R50" s="1">
        <f t="shared" si="19"/>
        <v>2.99320685</v>
      </c>
      <c r="S50" s="1">
        <f t="shared" si="19"/>
        <v>31.360914099999999</v>
      </c>
      <c r="T50" s="1">
        <f t="shared" si="19"/>
        <v>164.59115413000001</v>
      </c>
      <c r="U50" s="1">
        <f t="shared" si="19"/>
        <v>45.697044000000005</v>
      </c>
      <c r="V50" s="1">
        <v>70</v>
      </c>
      <c r="W50" s="1">
        <v>108</v>
      </c>
      <c r="X50" s="1">
        <f t="shared" si="20"/>
        <v>5.269999999999996</v>
      </c>
      <c r="Y50" s="1">
        <f t="shared" si="20"/>
        <v>4.1403485900000021</v>
      </c>
      <c r="Z50" s="1">
        <f t="shared" si="20"/>
        <v>16.62304949</v>
      </c>
      <c r="AA50" s="1">
        <f t="shared" si="20"/>
        <v>197.32666874</v>
      </c>
      <c r="AB50" s="1">
        <f t="shared" si="20"/>
        <v>12.021469999999994</v>
      </c>
    </row>
    <row r="51" spans="1:28" x14ac:dyDescent="0.3">
      <c r="A51" s="1">
        <v>80</v>
      </c>
      <c r="B51" s="1">
        <v>106</v>
      </c>
      <c r="C51" s="1">
        <f t="shared" si="17"/>
        <v>11.106999999999999</v>
      </c>
      <c r="D51" s="1">
        <f t="shared" si="17"/>
        <v>8.186447869999995</v>
      </c>
      <c r="E51" s="1">
        <f t="shared" si="17"/>
        <v>25.567410429999995</v>
      </c>
      <c r="F51" s="1">
        <f t="shared" si="17"/>
        <v>49.79181543</v>
      </c>
      <c r="G51" s="1">
        <f t="shared" si="17"/>
        <v>27.270484999999994</v>
      </c>
      <c r="H51" s="1">
        <v>80</v>
      </c>
      <c r="I51" s="1">
        <v>530</v>
      </c>
      <c r="J51" s="1">
        <f t="shared" si="18"/>
        <v>12.460000000000036</v>
      </c>
      <c r="K51" s="1">
        <f t="shared" si="18"/>
        <v>6.6515371799999912</v>
      </c>
      <c r="L51" s="1">
        <f t="shared" si="18"/>
        <v>177.89481019999999</v>
      </c>
      <c r="M51" s="1">
        <f t="shared" si="18"/>
        <v>919.98403873999996</v>
      </c>
      <c r="N51" s="1">
        <f t="shared" si="18"/>
        <v>81.889900000000011</v>
      </c>
      <c r="O51" s="1">
        <v>80</v>
      </c>
      <c r="P51" s="1">
        <v>20</v>
      </c>
      <c r="Q51" s="1">
        <f t="shared" si="19"/>
        <v>1.0000000000001563E-2</v>
      </c>
      <c r="R51" s="1">
        <f t="shared" si="19"/>
        <v>6.7224585700000006</v>
      </c>
      <c r="S51" s="1">
        <f t="shared" si="19"/>
        <v>22.363264149999999</v>
      </c>
      <c r="T51" s="1">
        <f t="shared" si="19"/>
        <v>70.249462190000003</v>
      </c>
      <c r="U51" s="1">
        <f t="shared" si="19"/>
        <v>16.733288000000002</v>
      </c>
      <c r="V51" s="1">
        <v>80</v>
      </c>
      <c r="W51" s="1">
        <v>181</v>
      </c>
      <c r="X51" s="1">
        <f t="shared" si="20"/>
        <v>8.0800000000000125</v>
      </c>
      <c r="Y51" s="1">
        <f t="shared" si="20"/>
        <v>1.4578034799999955</v>
      </c>
      <c r="Z51" s="1">
        <f t="shared" si="20"/>
        <v>18.960067220000013</v>
      </c>
      <c r="AA51" s="1">
        <f t="shared" si="20"/>
        <v>332.54354716</v>
      </c>
      <c r="AB51" s="1">
        <f t="shared" si="20"/>
        <v>16.429200000000009</v>
      </c>
    </row>
    <row r="52" spans="1:28" x14ac:dyDescent="0.3">
      <c r="A52" s="1">
        <v>90</v>
      </c>
      <c r="B52" s="1">
        <v>33</v>
      </c>
      <c r="C52" s="1">
        <f t="shared" si="17"/>
        <v>1.1899999999999977</v>
      </c>
      <c r="D52" s="1">
        <f t="shared" si="17"/>
        <v>0.99779648999999893</v>
      </c>
      <c r="E52" s="1">
        <f t="shared" si="17"/>
        <v>4.144951429999999</v>
      </c>
      <c r="F52" s="1">
        <f t="shared" si="17"/>
        <v>41.739729330000003</v>
      </c>
      <c r="G52" s="1">
        <f t="shared" si="17"/>
        <v>2.1208649999999984</v>
      </c>
      <c r="H52" s="1">
        <v>90</v>
      </c>
      <c r="I52" s="1">
        <v>295</v>
      </c>
      <c r="J52" s="1">
        <f t="shared" si="18"/>
        <v>43.370000000000005</v>
      </c>
      <c r="K52" s="1">
        <f t="shared" si="18"/>
        <v>83.71673856000001</v>
      </c>
      <c r="L52" s="1">
        <f t="shared" si="18"/>
        <v>517.84612318999996</v>
      </c>
      <c r="M52" s="1">
        <f t="shared" si="18"/>
        <v>169.80975255999999</v>
      </c>
      <c r="N52" s="1">
        <f t="shared" si="18"/>
        <v>67.896960000000007</v>
      </c>
      <c r="O52" s="1">
        <v>90</v>
      </c>
      <c r="P52" s="1">
        <v>8</v>
      </c>
      <c r="Q52" s="1">
        <f t="shared" si="19"/>
        <v>3.42</v>
      </c>
      <c r="R52" s="1">
        <f t="shared" si="19"/>
        <v>5.8508171400000002</v>
      </c>
      <c r="S52" s="1">
        <f t="shared" si="19"/>
        <v>9.2458070600000006</v>
      </c>
      <c r="T52" s="1">
        <f t="shared" si="19"/>
        <v>15.200743559999999</v>
      </c>
      <c r="U52" s="1">
        <f t="shared" si="19"/>
        <v>7.0379559999999994</v>
      </c>
      <c r="V52" s="1">
        <v>90</v>
      </c>
      <c r="W52" s="1">
        <v>108</v>
      </c>
      <c r="X52" s="1">
        <f t="shared" si="20"/>
        <v>11.659999999999997</v>
      </c>
      <c r="Y52" s="1">
        <f t="shared" si="20"/>
        <v>20.987652340000011</v>
      </c>
      <c r="Z52" s="1">
        <f t="shared" si="20"/>
        <v>16.980032879999996</v>
      </c>
      <c r="AA52" s="1">
        <f t="shared" si="20"/>
        <v>231.291113</v>
      </c>
      <c r="AB52" s="1">
        <f t="shared" si="20"/>
        <v>32.641199999999998</v>
      </c>
    </row>
    <row r="54" spans="1:28" x14ac:dyDescent="0.3">
      <c r="A54" s="1" t="s">
        <v>7</v>
      </c>
      <c r="H54" s="1" t="s">
        <v>7</v>
      </c>
      <c r="O54" s="1" t="s">
        <v>7</v>
      </c>
      <c r="V54" s="1" t="s">
        <v>7</v>
      </c>
    </row>
    <row r="55" spans="1:28" x14ac:dyDescent="0.3">
      <c r="B55" s="1" t="s">
        <v>5</v>
      </c>
      <c r="C55" s="1" t="s">
        <v>4</v>
      </c>
      <c r="D55" s="1" t="s">
        <v>1</v>
      </c>
      <c r="E55" s="1" t="s">
        <v>2</v>
      </c>
      <c r="F55" s="1" t="s">
        <v>3</v>
      </c>
      <c r="G55" s="1" t="s">
        <v>12</v>
      </c>
      <c r="I55" s="1" t="s">
        <v>5</v>
      </c>
      <c r="J55" s="1" t="s">
        <v>4</v>
      </c>
      <c r="K55" s="1" t="s">
        <v>1</v>
      </c>
      <c r="L55" s="1" t="s">
        <v>2</v>
      </c>
      <c r="M55" s="1" t="s">
        <v>3</v>
      </c>
      <c r="N55" s="1" t="s">
        <v>12</v>
      </c>
      <c r="P55" s="1" t="s">
        <v>5</v>
      </c>
      <c r="Q55" s="1" t="s">
        <v>4</v>
      </c>
      <c r="R55" s="1" t="s">
        <v>1</v>
      </c>
      <c r="S55" s="1" t="s">
        <v>2</v>
      </c>
      <c r="T55" s="1" t="s">
        <v>3</v>
      </c>
      <c r="U55" s="1" t="s">
        <v>12</v>
      </c>
      <c r="W55" s="1" t="s">
        <v>5</v>
      </c>
      <c r="X55" s="1" t="s">
        <v>4</v>
      </c>
      <c r="Y55" s="1" t="s">
        <v>1</v>
      </c>
      <c r="Z55" s="1" t="s">
        <v>2</v>
      </c>
      <c r="AA55" s="1" t="s">
        <v>3</v>
      </c>
      <c r="AB55" s="1" t="s">
        <v>12</v>
      </c>
    </row>
    <row r="56" spans="1:28" x14ac:dyDescent="0.3">
      <c r="A56" s="1">
        <v>30</v>
      </c>
      <c r="B56" s="1">
        <v>24</v>
      </c>
      <c r="C56" s="1">
        <f>ABS(C24-$B24)</f>
        <v>6.5300000000000011</v>
      </c>
      <c r="D56" s="1">
        <f t="shared" ref="D56:G56" si="21">ABS(D24-$B24)</f>
        <v>11.245475949999999</v>
      </c>
      <c r="E56" s="1">
        <f t="shared" si="21"/>
        <v>14.11827276</v>
      </c>
      <c r="F56" s="1">
        <f t="shared" si="21"/>
        <v>35.506787099999997</v>
      </c>
      <c r="G56" s="1">
        <f t="shared" si="21"/>
        <v>17.448201699999998</v>
      </c>
      <c r="H56" s="1">
        <v>30</v>
      </c>
      <c r="I56" s="1">
        <v>80</v>
      </c>
      <c r="J56" s="1">
        <f>ABS(J24-$I24)</f>
        <v>0.76999999999999602</v>
      </c>
      <c r="K56" s="1">
        <f t="shared" ref="K56:N56" si="22">ABS(K24-$I24)</f>
        <v>4.0771550000002321E-2</v>
      </c>
      <c r="L56" s="1">
        <f t="shared" si="22"/>
        <v>8.4924731199999997</v>
      </c>
      <c r="M56" s="1">
        <f t="shared" si="22"/>
        <v>57.095867340000012</v>
      </c>
      <c r="N56" s="1">
        <f t="shared" si="22"/>
        <v>5.4562099999999987</v>
      </c>
      <c r="O56" s="1">
        <v>30</v>
      </c>
      <c r="P56" s="1">
        <v>11</v>
      </c>
      <c r="Q56" s="1">
        <f>ABS(Q24-$P24)</f>
        <v>0.24000000000000021</v>
      </c>
      <c r="R56" s="1">
        <f t="shared" ref="R56:U56" si="23">ABS(R24-$P24)</f>
        <v>1.34894347</v>
      </c>
      <c r="S56" s="1">
        <f t="shared" si="23"/>
        <v>1.3054255399999999</v>
      </c>
      <c r="T56" s="1">
        <f t="shared" si="23"/>
        <v>15.539736449999999</v>
      </c>
      <c r="U56" s="1">
        <f t="shared" si="23"/>
        <v>2.1641709999999996</v>
      </c>
      <c r="V56" s="1">
        <v>30</v>
      </c>
      <c r="W56" s="1">
        <v>10</v>
      </c>
      <c r="X56" s="1">
        <f>ABS(X24-$W24)</f>
        <v>0.84999999999999964</v>
      </c>
      <c r="Y56" s="1">
        <f t="shared" ref="Y56:AB56" si="24">ABS(Y24-$W24)</f>
        <v>0.19697129000000047</v>
      </c>
      <c r="Z56" s="1">
        <f t="shared" si="24"/>
        <v>0.80996194999999993</v>
      </c>
      <c r="AA56" s="1">
        <f t="shared" si="24"/>
        <v>18.412779489999998</v>
      </c>
      <c r="AB56" s="1">
        <f t="shared" si="24"/>
        <v>5.8857800000000005</v>
      </c>
    </row>
    <row r="57" spans="1:28" x14ac:dyDescent="0.3">
      <c r="A57" s="1">
        <v>40</v>
      </c>
      <c r="B57" s="1">
        <v>137</v>
      </c>
      <c r="C57" s="1">
        <f t="shared" ref="C57:G57" si="25">ABS(C25-$B25)</f>
        <v>23.459999999999994</v>
      </c>
      <c r="D57" s="1">
        <f t="shared" si="25"/>
        <v>22.265409770000005</v>
      </c>
      <c r="E57" s="1">
        <f t="shared" si="25"/>
        <v>20.001267890000008</v>
      </c>
      <c r="F57" s="1">
        <f t="shared" si="25"/>
        <v>318.41005691999999</v>
      </c>
      <c r="G57" s="1">
        <f t="shared" si="25"/>
        <v>14.479579999999999</v>
      </c>
      <c r="H57" s="1">
        <v>40</v>
      </c>
      <c r="I57" s="1">
        <v>639</v>
      </c>
      <c r="J57" s="1">
        <f t="shared" ref="J57:N62" si="26">ABS(J25-$I25)</f>
        <v>98.009999999999991</v>
      </c>
      <c r="K57" s="1">
        <f t="shared" si="26"/>
        <v>94.842975939999974</v>
      </c>
      <c r="L57" s="1">
        <f t="shared" si="26"/>
        <v>188.58175098000004</v>
      </c>
      <c r="M57" s="1">
        <f t="shared" si="26"/>
        <v>1396.2693560099999</v>
      </c>
      <c r="N57" s="1">
        <f t="shared" si="26"/>
        <v>15.464500000000044</v>
      </c>
      <c r="O57" s="1">
        <v>40</v>
      </c>
      <c r="P57" s="1">
        <v>55</v>
      </c>
      <c r="Q57" s="1">
        <f t="shared" ref="Q57:U62" si="27">ABS(Q25-$P25)</f>
        <v>6.0200000000000031</v>
      </c>
      <c r="R57" s="1">
        <f t="shared" si="27"/>
        <v>2.5129600599999975</v>
      </c>
      <c r="S57" s="1">
        <f t="shared" si="27"/>
        <v>4.8540852200000018</v>
      </c>
      <c r="T57" s="1">
        <f t="shared" si="27"/>
        <v>45.524463349999998</v>
      </c>
      <c r="U57" s="1">
        <f t="shared" si="27"/>
        <v>17.158874999999995</v>
      </c>
      <c r="V57" s="1">
        <v>40</v>
      </c>
      <c r="W57" s="1">
        <v>44</v>
      </c>
      <c r="X57" s="1">
        <f t="shared" ref="X57:AB62" si="28">ABS(X25-$W25)</f>
        <v>3.4399999999999977</v>
      </c>
      <c r="Y57" s="1">
        <f t="shared" si="28"/>
        <v>5.7864318399999988</v>
      </c>
      <c r="Z57" s="1">
        <f t="shared" si="28"/>
        <v>1.0909822200000008</v>
      </c>
      <c r="AA57" s="1">
        <f t="shared" si="28"/>
        <v>105.18813741</v>
      </c>
      <c r="AB57" s="1">
        <f t="shared" si="28"/>
        <v>6.7131460000000018</v>
      </c>
    </row>
    <row r="58" spans="1:28" x14ac:dyDescent="0.3">
      <c r="A58" s="1">
        <v>50</v>
      </c>
      <c r="B58" s="1">
        <v>277</v>
      </c>
      <c r="C58" s="1">
        <f t="shared" ref="C58:G58" si="29">ABS(C26-$B26)</f>
        <v>20.300000000000011</v>
      </c>
      <c r="D58" s="1">
        <f t="shared" si="29"/>
        <v>13.559268320000001</v>
      </c>
      <c r="E58" s="1">
        <f t="shared" si="29"/>
        <v>160.17686141999999</v>
      </c>
      <c r="F58" s="1">
        <f t="shared" si="29"/>
        <v>312.94212646</v>
      </c>
      <c r="G58" s="1">
        <f t="shared" si="29"/>
        <v>8.166499999999985</v>
      </c>
      <c r="H58" s="1">
        <v>50</v>
      </c>
      <c r="I58" s="1">
        <v>1838</v>
      </c>
      <c r="J58" s="1">
        <f t="shared" si="26"/>
        <v>82.349999999999909</v>
      </c>
      <c r="K58" s="1">
        <f t="shared" si="26"/>
        <v>217.52284357999997</v>
      </c>
      <c r="L58" s="1">
        <f t="shared" si="26"/>
        <v>579.18527076000009</v>
      </c>
      <c r="M58" s="1">
        <f t="shared" si="26"/>
        <v>160.97871224000005</v>
      </c>
      <c r="N58" s="1">
        <f t="shared" si="26"/>
        <v>101.58240000000001</v>
      </c>
      <c r="O58" s="1">
        <v>50</v>
      </c>
      <c r="P58" s="1">
        <v>221</v>
      </c>
      <c r="Q58" s="1">
        <f t="shared" si="27"/>
        <v>9.6500000000000057</v>
      </c>
      <c r="R58" s="1">
        <f t="shared" si="27"/>
        <v>8.7795562100000097</v>
      </c>
      <c r="S58" s="1">
        <f t="shared" si="27"/>
        <v>20.02119338</v>
      </c>
      <c r="T58" s="1">
        <f t="shared" si="27"/>
        <v>272.05925421000001</v>
      </c>
      <c r="U58" s="1">
        <f t="shared" si="27"/>
        <v>21.953409999999991</v>
      </c>
      <c r="V58" s="1">
        <v>50</v>
      </c>
      <c r="W58" s="1">
        <v>68</v>
      </c>
      <c r="X58" s="1">
        <f t="shared" si="28"/>
        <v>1.4399999999999977</v>
      </c>
      <c r="Y58" s="1">
        <f t="shared" si="28"/>
        <v>5.2332045100000002</v>
      </c>
      <c r="Z58" s="1">
        <f t="shared" si="28"/>
        <v>18.213693880000001</v>
      </c>
      <c r="AA58" s="1">
        <f t="shared" si="28"/>
        <v>116.61841599</v>
      </c>
      <c r="AB58" s="1">
        <f t="shared" si="28"/>
        <v>2.5361199999999968</v>
      </c>
    </row>
    <row r="59" spans="1:28" x14ac:dyDescent="0.3">
      <c r="A59" s="1">
        <v>60</v>
      </c>
      <c r="B59" s="1">
        <v>432</v>
      </c>
      <c r="C59" s="1">
        <f t="shared" ref="C59:G59" si="30">ABS(C27-$B27)</f>
        <v>25.420000000000016</v>
      </c>
      <c r="D59" s="1">
        <f t="shared" si="30"/>
        <v>9.3676200599999788</v>
      </c>
      <c r="E59" s="1">
        <f t="shared" si="30"/>
        <v>1.208568409999998</v>
      </c>
      <c r="F59" s="1">
        <f t="shared" si="30"/>
        <v>711.90405989999999</v>
      </c>
      <c r="G59" s="1">
        <f t="shared" si="30"/>
        <v>18.552250000000015</v>
      </c>
      <c r="H59" s="1">
        <v>60</v>
      </c>
      <c r="I59" s="1">
        <v>2476</v>
      </c>
      <c r="J59" s="1">
        <f t="shared" si="26"/>
        <v>203.44999999999982</v>
      </c>
      <c r="K59" s="1">
        <f t="shared" si="26"/>
        <v>121.86663974000021</v>
      </c>
      <c r="L59" s="1">
        <f t="shared" si="26"/>
        <v>223.69402544000013</v>
      </c>
      <c r="M59" s="1">
        <f t="shared" si="26"/>
        <v>3754.21909022</v>
      </c>
      <c r="N59" s="1">
        <f t="shared" si="26"/>
        <v>108.88099999999986</v>
      </c>
      <c r="O59" s="1">
        <v>60</v>
      </c>
      <c r="P59" s="1">
        <v>404</v>
      </c>
      <c r="Q59" s="1">
        <f t="shared" si="27"/>
        <v>9.7400000000000091</v>
      </c>
      <c r="R59" s="1">
        <f t="shared" si="27"/>
        <v>23.500390100000004</v>
      </c>
      <c r="S59" s="1">
        <f t="shared" si="27"/>
        <v>60.622036209999976</v>
      </c>
      <c r="T59" s="1">
        <f t="shared" si="27"/>
        <v>664.10554195999998</v>
      </c>
      <c r="U59" s="1">
        <f t="shared" si="27"/>
        <v>2.6399999999999864</v>
      </c>
      <c r="V59" s="1">
        <v>60</v>
      </c>
      <c r="W59" s="1">
        <v>123</v>
      </c>
      <c r="X59" s="1">
        <f t="shared" si="28"/>
        <v>7.5799999999999983</v>
      </c>
      <c r="Y59" s="1">
        <f t="shared" si="28"/>
        <v>19.587544679999993</v>
      </c>
      <c r="Z59" s="1">
        <f t="shared" si="28"/>
        <v>54.175111619999996</v>
      </c>
      <c r="AA59" s="1">
        <f t="shared" si="28"/>
        <v>352.90409846</v>
      </c>
      <c r="AB59" s="1">
        <f t="shared" si="28"/>
        <v>6.2835800000000006</v>
      </c>
    </row>
    <row r="60" spans="1:28" x14ac:dyDescent="0.3">
      <c r="A60" s="1">
        <v>70</v>
      </c>
      <c r="B60" s="1">
        <v>327</v>
      </c>
      <c r="C60" s="1">
        <f t="shared" ref="C60:G60" si="31">ABS(C28-$B28)</f>
        <v>9.5099999999999909</v>
      </c>
      <c r="D60" s="1">
        <f t="shared" si="31"/>
        <v>0.88280305000000681</v>
      </c>
      <c r="E60" s="1">
        <f t="shared" si="31"/>
        <v>82.078901800000011</v>
      </c>
      <c r="F60" s="1">
        <f t="shared" si="31"/>
        <v>42.556862959999989</v>
      </c>
      <c r="G60" s="1">
        <f t="shared" si="31"/>
        <v>40.313699999999983</v>
      </c>
      <c r="H60" s="1">
        <v>70</v>
      </c>
      <c r="I60" s="1">
        <v>1838</v>
      </c>
      <c r="J60" s="1">
        <f t="shared" si="26"/>
        <v>105.31999999999994</v>
      </c>
      <c r="K60" s="1">
        <f t="shared" si="26"/>
        <v>23.660377989999915</v>
      </c>
      <c r="L60" s="1">
        <f t="shared" si="26"/>
        <v>252.95573074000004</v>
      </c>
      <c r="M60" s="1">
        <f t="shared" si="26"/>
        <v>668.44680031999997</v>
      </c>
      <c r="N60" s="1">
        <f t="shared" si="26"/>
        <v>55.576199999999972</v>
      </c>
      <c r="O60" s="1">
        <v>70</v>
      </c>
      <c r="P60" s="1">
        <v>265</v>
      </c>
      <c r="Q60" s="1">
        <f t="shared" si="27"/>
        <v>11.580000000000013</v>
      </c>
      <c r="R60" s="1">
        <f t="shared" si="27"/>
        <v>25.685116730000004</v>
      </c>
      <c r="S60" s="1">
        <f t="shared" si="27"/>
        <v>62.812200329999996</v>
      </c>
      <c r="T60" s="1">
        <f t="shared" si="27"/>
        <v>573.28695145999995</v>
      </c>
      <c r="U60" s="1">
        <f t="shared" si="27"/>
        <v>20.915279999999996</v>
      </c>
      <c r="V60" s="1">
        <v>70</v>
      </c>
      <c r="W60" s="1">
        <v>233</v>
      </c>
      <c r="X60" s="1">
        <f t="shared" si="28"/>
        <v>3.289999999999992</v>
      </c>
      <c r="Y60" s="1">
        <f t="shared" si="28"/>
        <v>12.230109889999994</v>
      </c>
      <c r="Z60" s="1">
        <f t="shared" si="28"/>
        <v>52.859661210000013</v>
      </c>
      <c r="AA60" s="1">
        <f t="shared" si="28"/>
        <v>545.11629981999999</v>
      </c>
      <c r="AB60" s="1">
        <f t="shared" si="28"/>
        <v>8.7016800000000103</v>
      </c>
    </row>
    <row r="61" spans="1:28" x14ac:dyDescent="0.3">
      <c r="A61" s="1">
        <v>80</v>
      </c>
      <c r="B61" s="1">
        <v>129</v>
      </c>
      <c r="C61" s="1">
        <f t="shared" ref="C61:G61" si="32">ABS(C29-$B29)</f>
        <v>2.1699999999999875</v>
      </c>
      <c r="D61" s="1">
        <f t="shared" si="32"/>
        <v>0.93693170000000237</v>
      </c>
      <c r="E61" s="1">
        <f t="shared" si="32"/>
        <v>14.924079390000003</v>
      </c>
      <c r="F61" s="1">
        <f t="shared" si="32"/>
        <v>41.986216979999995</v>
      </c>
      <c r="G61" s="1">
        <f t="shared" si="32"/>
        <v>10.040300000000002</v>
      </c>
      <c r="H61" s="1">
        <v>80</v>
      </c>
      <c r="I61" s="1">
        <v>879</v>
      </c>
      <c r="J61" s="1">
        <f t="shared" si="26"/>
        <v>122.91999999999996</v>
      </c>
      <c r="K61" s="1">
        <f t="shared" si="26"/>
        <v>170.57519384</v>
      </c>
      <c r="L61" s="1">
        <f t="shared" si="26"/>
        <v>544.88664405999998</v>
      </c>
      <c r="M61" s="1">
        <f t="shared" si="26"/>
        <v>927.96351574000005</v>
      </c>
      <c r="N61" s="1">
        <f t="shared" si="26"/>
        <v>51.858759999999961</v>
      </c>
      <c r="O61" s="1">
        <v>80</v>
      </c>
      <c r="P61" s="1">
        <v>122</v>
      </c>
      <c r="Q61" s="1">
        <f t="shared" si="27"/>
        <v>12.560000000000002</v>
      </c>
      <c r="R61" s="1">
        <f t="shared" si="27"/>
        <v>25.176249549999994</v>
      </c>
      <c r="S61" s="1">
        <f t="shared" si="27"/>
        <v>36.217813509999999</v>
      </c>
      <c r="T61" s="1">
        <f t="shared" si="27"/>
        <v>245.88524636</v>
      </c>
      <c r="U61" s="1">
        <f t="shared" si="27"/>
        <v>13.145065000000002</v>
      </c>
      <c r="V61" s="1">
        <v>80</v>
      </c>
      <c r="W61" s="1">
        <v>403</v>
      </c>
      <c r="X61" s="1">
        <f t="shared" si="28"/>
        <v>55.389999999999986</v>
      </c>
      <c r="Y61" s="1">
        <f t="shared" si="28"/>
        <v>56.749275319999981</v>
      </c>
      <c r="Z61" s="1">
        <f t="shared" si="28"/>
        <v>97.15657779999998</v>
      </c>
      <c r="AA61" s="1">
        <f t="shared" si="28"/>
        <v>788.86229236999998</v>
      </c>
      <c r="AB61" s="1">
        <f t="shared" si="28"/>
        <v>12.556519999999978</v>
      </c>
    </row>
    <row r="62" spans="1:28" x14ac:dyDescent="0.3">
      <c r="A62" s="1">
        <v>90</v>
      </c>
      <c r="B62" s="1">
        <v>45</v>
      </c>
      <c r="C62" s="1">
        <f t="shared" ref="C62:G62" si="33">ABS(C30-$B30)</f>
        <v>3.4099999999999966</v>
      </c>
      <c r="D62" s="1">
        <f t="shared" si="33"/>
        <v>10.52986868</v>
      </c>
      <c r="E62" s="1">
        <f t="shared" si="33"/>
        <v>8.0611380000000565E-2</v>
      </c>
      <c r="F62" s="1">
        <f t="shared" si="33"/>
        <v>30.667055850000001</v>
      </c>
      <c r="G62" s="1">
        <f t="shared" si="33"/>
        <v>2.3036349999999999</v>
      </c>
      <c r="H62" s="1">
        <v>90</v>
      </c>
      <c r="I62" s="1">
        <v>240</v>
      </c>
      <c r="J62" s="1">
        <f t="shared" si="26"/>
        <v>136.22000000000003</v>
      </c>
      <c r="K62" s="1">
        <f t="shared" si="26"/>
        <v>147.76881530000003</v>
      </c>
      <c r="L62" s="1">
        <f t="shared" si="26"/>
        <v>391.96902542999999</v>
      </c>
      <c r="M62" s="1">
        <f t="shared" si="26"/>
        <v>2023.6284232200001</v>
      </c>
      <c r="N62" s="1">
        <f t="shared" si="26"/>
        <v>102.57240000000002</v>
      </c>
      <c r="O62" s="1">
        <v>90</v>
      </c>
      <c r="P62" s="1">
        <v>30</v>
      </c>
      <c r="Q62" s="1">
        <f t="shared" si="27"/>
        <v>20.060000000000002</v>
      </c>
      <c r="R62" s="1">
        <f t="shared" si="27"/>
        <v>32.278628859999998</v>
      </c>
      <c r="S62" s="1">
        <f t="shared" si="27"/>
        <v>8.090120859999999</v>
      </c>
      <c r="T62" s="1">
        <f t="shared" si="27"/>
        <v>67.037752380000001</v>
      </c>
      <c r="U62" s="1">
        <f t="shared" si="27"/>
        <v>16.009757999999998</v>
      </c>
      <c r="V62" s="1">
        <v>90</v>
      </c>
      <c r="W62" s="1">
        <v>233</v>
      </c>
      <c r="X62" s="1">
        <f t="shared" si="28"/>
        <v>30.25</v>
      </c>
      <c r="Y62" s="1">
        <f t="shared" si="28"/>
        <v>14.108955680000008</v>
      </c>
      <c r="Z62" s="1">
        <f t="shared" si="28"/>
        <v>30.583130799999992</v>
      </c>
      <c r="AA62" s="1">
        <f t="shared" si="28"/>
        <v>477.81751907</v>
      </c>
      <c r="AB62" s="1">
        <f t="shared" si="28"/>
        <v>43.177579999999978</v>
      </c>
    </row>
    <row r="64" spans="1:28" x14ac:dyDescent="0.3">
      <c r="A64" s="1" t="s">
        <v>27</v>
      </c>
    </row>
    <row r="65" spans="1:28" x14ac:dyDescent="0.3">
      <c r="A65" s="1" t="s">
        <v>8</v>
      </c>
      <c r="H65" s="1" t="s">
        <v>9</v>
      </c>
      <c r="O65" s="1" t="s">
        <v>10</v>
      </c>
      <c r="V65" s="1" t="s">
        <v>11</v>
      </c>
    </row>
    <row r="66" spans="1:28" x14ac:dyDescent="0.3">
      <c r="A66" s="1" t="s">
        <v>0</v>
      </c>
      <c r="H66" s="1" t="s">
        <v>0</v>
      </c>
      <c r="O66" s="1" t="s">
        <v>0</v>
      </c>
      <c r="V66" s="1" t="s">
        <v>0</v>
      </c>
    </row>
    <row r="67" spans="1:28" x14ac:dyDescent="0.3">
      <c r="B67" s="1" t="s">
        <v>5</v>
      </c>
      <c r="C67" s="1" t="s">
        <v>4</v>
      </c>
      <c r="D67" s="1" t="s">
        <v>1</v>
      </c>
      <c r="E67" s="1" t="s">
        <v>2</v>
      </c>
      <c r="F67" s="1" t="s">
        <v>3</v>
      </c>
      <c r="G67" s="1" t="s">
        <v>12</v>
      </c>
      <c r="I67" s="1" t="s">
        <v>5</v>
      </c>
      <c r="J67" s="1" t="s">
        <v>4</v>
      </c>
      <c r="K67" s="1" t="s">
        <v>1</v>
      </c>
      <c r="L67" s="1" t="s">
        <v>2</v>
      </c>
      <c r="M67" s="1" t="s">
        <v>3</v>
      </c>
      <c r="N67" s="1" t="s">
        <v>12</v>
      </c>
      <c r="P67" s="1" t="s">
        <v>5</v>
      </c>
      <c r="Q67" s="1" t="s">
        <v>4</v>
      </c>
      <c r="R67" s="1" t="s">
        <v>1</v>
      </c>
      <c r="S67" s="1" t="s">
        <v>2</v>
      </c>
      <c r="T67" s="1" t="s">
        <v>3</v>
      </c>
      <c r="U67" s="1" t="s">
        <v>12</v>
      </c>
      <c r="W67" s="1" t="s">
        <v>5</v>
      </c>
      <c r="X67" s="1" t="s">
        <v>4</v>
      </c>
      <c r="Y67" s="1" t="s">
        <v>1</v>
      </c>
      <c r="Z67" s="1" t="s">
        <v>2</v>
      </c>
      <c r="AA67" s="1" t="s">
        <v>3</v>
      </c>
      <c r="AB67" s="1" t="s">
        <v>12</v>
      </c>
    </row>
    <row r="68" spans="1:28" s="2" customFormat="1" x14ac:dyDescent="0.3">
      <c r="A68" s="2">
        <v>30</v>
      </c>
      <c r="B68" s="2">
        <v>14</v>
      </c>
      <c r="C68" s="2">
        <f>C36/$B36*100</f>
        <v>6.0714285714285685</v>
      </c>
      <c r="D68" s="2">
        <f t="shared" ref="D68:G68" si="34">D36/$B36*100</f>
        <v>18.229259357142855</v>
      </c>
      <c r="E68" s="2">
        <f t="shared" si="34"/>
        <v>156.92686285714285</v>
      </c>
      <c r="F68" s="2">
        <f t="shared" si="34"/>
        <v>322.48806121428572</v>
      </c>
      <c r="G68" s="2">
        <f t="shared" si="34"/>
        <v>55.96807714285714</v>
      </c>
      <c r="H68" s="2">
        <v>30</v>
      </c>
      <c r="I68" s="2">
        <v>67</v>
      </c>
      <c r="J68" s="2">
        <f>J36/$I36*100</f>
        <v>2.0895522388059784</v>
      </c>
      <c r="K68" s="2">
        <f t="shared" ref="K68:N68" si="35">K36/$I36*100</f>
        <v>1.738540298507146E-2</v>
      </c>
      <c r="L68" s="2">
        <f t="shared" si="35"/>
        <v>18.367506985074627</v>
      </c>
      <c r="M68" s="2">
        <f t="shared" si="35"/>
        <v>28.657435447761188</v>
      </c>
      <c r="N68" s="2">
        <f t="shared" si="35"/>
        <v>7.2875970149253675</v>
      </c>
      <c r="O68" s="2">
        <v>30</v>
      </c>
      <c r="P68" s="2">
        <v>4</v>
      </c>
      <c r="Q68" s="2">
        <f>Q36/$P36*100</f>
        <v>6.4999999999999947</v>
      </c>
      <c r="R68" s="2">
        <f t="shared" ref="R68:U68" si="36">R36/$P36*100</f>
        <v>14.314389250000003</v>
      </c>
      <c r="S68" s="2">
        <f t="shared" si="36"/>
        <v>60.327833749999996</v>
      </c>
      <c r="T68" s="2">
        <f t="shared" si="36"/>
        <v>127.51603125000001</v>
      </c>
      <c r="U68" s="2">
        <f t="shared" si="36"/>
        <v>7.4581749999999891</v>
      </c>
      <c r="V68" s="2">
        <v>30</v>
      </c>
      <c r="W68" s="2">
        <v>4</v>
      </c>
      <c r="X68" s="2">
        <f>X36/$W36*100</f>
        <v>2.5000000000000022</v>
      </c>
      <c r="Y68" s="2">
        <f t="shared" ref="Y68:AB68" si="37">Y36/$W36*100</f>
        <v>5.7403822499999979</v>
      </c>
      <c r="Z68" s="2">
        <f t="shared" si="37"/>
        <v>128.741004</v>
      </c>
      <c r="AA68" s="2">
        <f t="shared" si="37"/>
        <v>860.78444724999997</v>
      </c>
      <c r="AB68" s="2">
        <f t="shared" si="37"/>
        <v>165.82355000000001</v>
      </c>
    </row>
    <row r="69" spans="1:28" s="2" customFormat="1" x14ac:dyDescent="0.3">
      <c r="A69" s="2">
        <v>40</v>
      </c>
      <c r="B69" s="2">
        <v>98</v>
      </c>
      <c r="C69" s="2">
        <f t="shared" ref="C69:G74" si="38">C37/$B37*100</f>
        <v>23.632653061224488</v>
      </c>
      <c r="D69" s="2">
        <f t="shared" si="38"/>
        <v>12.18766295918368</v>
      </c>
      <c r="E69" s="2">
        <f t="shared" si="38"/>
        <v>62.964058887755101</v>
      </c>
      <c r="F69" s="2">
        <f t="shared" si="38"/>
        <v>225.5449012857143</v>
      </c>
      <c r="G69" s="2">
        <f t="shared" si="38"/>
        <v>32.837877551020398</v>
      </c>
      <c r="H69" s="2">
        <v>40</v>
      </c>
      <c r="I69" s="2">
        <v>537</v>
      </c>
      <c r="J69" s="2">
        <f t="shared" ref="J69:N74" si="39">J37/$I37*100</f>
        <v>8.6145251396648028</v>
      </c>
      <c r="K69" s="2">
        <f t="shared" si="39"/>
        <v>10.051953711359394</v>
      </c>
      <c r="L69" s="2">
        <f t="shared" si="39"/>
        <v>33.4648816443203</v>
      </c>
      <c r="M69" s="2">
        <f t="shared" si="39"/>
        <v>50.171225607076344</v>
      </c>
      <c r="N69" s="2">
        <f t="shared" si="39"/>
        <v>6.7641210428305403</v>
      </c>
      <c r="O69" s="2">
        <v>40</v>
      </c>
      <c r="P69" s="2">
        <v>20</v>
      </c>
      <c r="Q69" s="2">
        <f t="shared" ref="Q69:U74" si="40">Q37/$P37*100</f>
        <v>6.6499999999999924</v>
      </c>
      <c r="R69" s="2">
        <f t="shared" si="40"/>
        <v>43.565573850000007</v>
      </c>
      <c r="S69" s="2">
        <f t="shared" si="40"/>
        <v>89.943659350000019</v>
      </c>
      <c r="T69" s="2">
        <f t="shared" si="40"/>
        <v>639.71722499999998</v>
      </c>
      <c r="U69" s="2">
        <f t="shared" si="40"/>
        <v>85.145529999999994</v>
      </c>
      <c r="V69" s="2">
        <v>40</v>
      </c>
      <c r="W69" s="2">
        <v>19</v>
      </c>
      <c r="X69" s="2">
        <f t="shared" ref="X69:AB74" si="41">X37/$W37*100</f>
        <v>65.94736842105263</v>
      </c>
      <c r="Y69" s="2">
        <f t="shared" si="41"/>
        <v>110.60853052631579</v>
      </c>
      <c r="Z69" s="2">
        <f t="shared" si="41"/>
        <v>23.357969578947365</v>
      </c>
      <c r="AA69" s="2">
        <f t="shared" si="41"/>
        <v>416.47290484210527</v>
      </c>
      <c r="AB69" s="2">
        <f t="shared" si="41"/>
        <v>10.61440526315789</v>
      </c>
    </row>
    <row r="70" spans="1:28" s="2" customFormat="1" x14ac:dyDescent="0.3">
      <c r="A70" s="2">
        <v>50</v>
      </c>
      <c r="B70" s="2">
        <v>221</v>
      </c>
      <c r="C70" s="2">
        <f t="shared" si="38"/>
        <v>24.728506787330307</v>
      </c>
      <c r="D70" s="2">
        <f t="shared" si="38"/>
        <v>7.3841521674208126</v>
      </c>
      <c r="E70" s="2">
        <f t="shared" si="38"/>
        <v>2.9590858642533977</v>
      </c>
      <c r="F70" s="2">
        <f t="shared" si="38"/>
        <v>72.263849058823524</v>
      </c>
      <c r="G70" s="2">
        <f t="shared" si="38"/>
        <v>3.6436334841628901</v>
      </c>
      <c r="H70" s="2">
        <v>50</v>
      </c>
      <c r="I70" s="2">
        <v>1545</v>
      </c>
      <c r="J70" s="2">
        <f t="shared" si="39"/>
        <v>2.2355987055016158</v>
      </c>
      <c r="K70" s="2">
        <f t="shared" si="39"/>
        <v>2.4616985676375469</v>
      </c>
      <c r="L70" s="2">
        <f t="shared" si="39"/>
        <v>27.644234860194178</v>
      </c>
      <c r="M70" s="2">
        <f t="shared" si="39"/>
        <v>19.6405784407767</v>
      </c>
      <c r="N70" s="2">
        <f t="shared" si="39"/>
        <v>6.1696310679611628</v>
      </c>
      <c r="O70" s="2">
        <v>50</v>
      </c>
      <c r="P70" s="2">
        <v>75</v>
      </c>
      <c r="Q70" s="2">
        <f t="shared" si="40"/>
        <v>2.8399999999999941</v>
      </c>
      <c r="R70" s="2">
        <f t="shared" si="40"/>
        <v>2.4793987200000061</v>
      </c>
      <c r="S70" s="2">
        <f t="shared" si="40"/>
        <v>17.214380799999994</v>
      </c>
      <c r="T70" s="2">
        <f t="shared" si="40"/>
        <v>265.58546532000003</v>
      </c>
      <c r="U70" s="2">
        <f t="shared" si="40"/>
        <v>15.80613733333333</v>
      </c>
      <c r="V70" s="2">
        <v>50</v>
      </c>
      <c r="W70" s="2">
        <v>19</v>
      </c>
      <c r="X70" s="2">
        <f t="shared" si="41"/>
        <v>56.315789473684205</v>
      </c>
      <c r="Y70" s="2">
        <f t="shared" si="41"/>
        <v>72.915689684210534</v>
      </c>
      <c r="Z70" s="2">
        <f t="shared" si="41"/>
        <v>223.95753131578945</v>
      </c>
      <c r="AA70" s="2">
        <f t="shared" si="41"/>
        <v>35.450031157894749</v>
      </c>
      <c r="AB70" s="2">
        <f t="shared" si="41"/>
        <v>62.957368421052628</v>
      </c>
    </row>
    <row r="71" spans="1:28" s="2" customFormat="1" x14ac:dyDescent="0.3">
      <c r="A71" s="2">
        <v>60</v>
      </c>
      <c r="B71" s="2">
        <v>339</v>
      </c>
      <c r="C71" s="2">
        <f t="shared" si="38"/>
        <v>7.9233038348082641</v>
      </c>
      <c r="D71" s="2">
        <f t="shared" si="38"/>
        <v>1.5003645840707949</v>
      </c>
      <c r="E71" s="2">
        <f t="shared" si="38"/>
        <v>3.50501232743362</v>
      </c>
      <c r="F71" s="2">
        <f t="shared" si="38"/>
        <v>27.489287690265492</v>
      </c>
      <c r="G71" s="2">
        <f t="shared" si="38"/>
        <v>2.6665339233038408</v>
      </c>
      <c r="H71" s="2">
        <v>60</v>
      </c>
      <c r="I71" s="2">
        <v>1947</v>
      </c>
      <c r="J71" s="2">
        <f t="shared" si="39"/>
        <v>14.479712378017467</v>
      </c>
      <c r="K71" s="2">
        <f t="shared" si="39"/>
        <v>13.099096513610686</v>
      </c>
      <c r="L71" s="2">
        <f t="shared" si="39"/>
        <v>16.129225101694917</v>
      </c>
      <c r="M71" s="2">
        <f t="shared" si="39"/>
        <v>22.066529654853618</v>
      </c>
      <c r="N71" s="2">
        <f t="shared" si="39"/>
        <v>3.1185567539804828</v>
      </c>
      <c r="O71" s="2">
        <v>60</v>
      </c>
      <c r="P71" s="2">
        <v>154</v>
      </c>
      <c r="Q71" s="2">
        <f t="shared" si="40"/>
        <v>9.5259740259740191</v>
      </c>
      <c r="R71" s="2">
        <f t="shared" si="40"/>
        <v>13.799165577922082</v>
      </c>
      <c r="S71" s="2">
        <f t="shared" si="40"/>
        <v>68.59948966233766</v>
      </c>
      <c r="T71" s="2">
        <f t="shared" si="40"/>
        <v>368.05572509740261</v>
      </c>
      <c r="U71" s="2">
        <f t="shared" si="40"/>
        <v>10.050883116883123</v>
      </c>
      <c r="V71" s="2">
        <v>60</v>
      </c>
      <c r="W71" s="2">
        <v>38</v>
      </c>
      <c r="X71" s="2">
        <f t="shared" si="41"/>
        <v>11.657894736842104</v>
      </c>
      <c r="Y71" s="2">
        <f t="shared" si="41"/>
        <v>34.806115210526315</v>
      </c>
      <c r="Z71" s="2">
        <f t="shared" si="41"/>
        <v>57.299401342105263</v>
      </c>
      <c r="AA71" s="2">
        <f t="shared" si="41"/>
        <v>149.86637468421051</v>
      </c>
      <c r="AB71" s="2">
        <f t="shared" si="41"/>
        <v>45.817515789473688</v>
      </c>
    </row>
    <row r="72" spans="1:28" s="2" customFormat="1" x14ac:dyDescent="0.3">
      <c r="A72" s="2">
        <v>70</v>
      </c>
      <c r="B72" s="2">
        <v>264</v>
      </c>
      <c r="C72" s="2">
        <f t="shared" si="38"/>
        <v>1.3787878787878736</v>
      </c>
      <c r="D72" s="2">
        <f t="shared" si="38"/>
        <v>10.158598428030304</v>
      </c>
      <c r="E72" s="2">
        <f t="shared" si="38"/>
        <v>10.299364821969695</v>
      </c>
      <c r="F72" s="2">
        <f t="shared" si="38"/>
        <v>54.124347181818187</v>
      </c>
      <c r="G72" s="2">
        <f t="shared" si="38"/>
        <v>15.541712121212125</v>
      </c>
      <c r="H72" s="2">
        <v>70</v>
      </c>
      <c r="I72" s="2">
        <v>1545</v>
      </c>
      <c r="J72" s="2">
        <f t="shared" si="39"/>
        <v>1.2317152103559854</v>
      </c>
      <c r="K72" s="2">
        <f t="shared" si="39"/>
        <v>8.9017422660194185</v>
      </c>
      <c r="L72" s="2">
        <f t="shared" si="39"/>
        <v>7.1551662233009656</v>
      </c>
      <c r="M72" s="2">
        <f t="shared" si="39"/>
        <v>7.1165275016181226</v>
      </c>
      <c r="N72" s="2">
        <f t="shared" si="39"/>
        <v>9.7726990291262137</v>
      </c>
      <c r="O72" s="2">
        <v>70</v>
      </c>
      <c r="P72" s="2">
        <v>90</v>
      </c>
      <c r="Q72" s="2">
        <f t="shared" si="40"/>
        <v>8.7888888888888843</v>
      </c>
      <c r="R72" s="2">
        <f t="shared" si="40"/>
        <v>19.683191177777783</v>
      </c>
      <c r="S72" s="2">
        <f t="shared" si="40"/>
        <v>1.0501903333333316</v>
      </c>
      <c r="T72" s="2">
        <f t="shared" si="40"/>
        <v>175.86178389999998</v>
      </c>
      <c r="U72" s="2">
        <f t="shared" si="40"/>
        <v>48.617422222222231</v>
      </c>
      <c r="V72" s="2">
        <v>70</v>
      </c>
      <c r="W72" s="2">
        <v>77</v>
      </c>
      <c r="X72" s="2">
        <f t="shared" si="41"/>
        <v>14.59740259740259</v>
      </c>
      <c r="Y72" s="2">
        <f t="shared" si="41"/>
        <v>11.922962337662346</v>
      </c>
      <c r="Z72" s="2">
        <f t="shared" si="41"/>
        <v>4.7266545324675331</v>
      </c>
      <c r="AA72" s="2">
        <f t="shared" si="41"/>
        <v>564.82731836363632</v>
      </c>
      <c r="AB72" s="2">
        <f t="shared" si="41"/>
        <v>11.203493506493501</v>
      </c>
    </row>
    <row r="73" spans="1:28" s="2" customFormat="1" x14ac:dyDescent="0.3">
      <c r="A73" s="2">
        <v>80</v>
      </c>
      <c r="B73" s="2">
        <v>110</v>
      </c>
      <c r="C73" s="2">
        <f t="shared" si="38"/>
        <v>2.3363636363636302</v>
      </c>
      <c r="D73" s="2">
        <f t="shared" si="38"/>
        <v>11.324300581818186</v>
      </c>
      <c r="E73" s="2">
        <f t="shared" si="38"/>
        <v>11.425318690909087</v>
      </c>
      <c r="F73" s="2">
        <f t="shared" si="38"/>
        <v>118.96371294545453</v>
      </c>
      <c r="G73" s="2">
        <f t="shared" si="38"/>
        <v>1.2407681818181842</v>
      </c>
      <c r="H73" s="2">
        <v>80</v>
      </c>
      <c r="I73" s="2">
        <v>739</v>
      </c>
      <c r="J73" s="2">
        <f t="shared" si="39"/>
        <v>8.5209742895805185</v>
      </c>
      <c r="K73" s="2">
        <f t="shared" si="39"/>
        <v>15.227949280108255</v>
      </c>
      <c r="L73" s="2">
        <f t="shared" si="39"/>
        <v>55.433995059539917</v>
      </c>
      <c r="M73" s="2">
        <f t="shared" si="39"/>
        <v>100.22087218403249</v>
      </c>
      <c r="N73" s="2">
        <f t="shared" si="39"/>
        <v>5.9340054127198938</v>
      </c>
      <c r="O73" s="2">
        <v>80</v>
      </c>
      <c r="P73" s="2">
        <v>36</v>
      </c>
      <c r="Q73" s="2">
        <f t="shared" si="40"/>
        <v>8.2777777777777679</v>
      </c>
      <c r="R73" s="2">
        <f t="shared" si="40"/>
        <v>35.919850750000002</v>
      </c>
      <c r="S73" s="2">
        <f t="shared" si="40"/>
        <v>30.011097277777782</v>
      </c>
      <c r="T73" s="2">
        <f t="shared" si="40"/>
        <v>207.77251247222225</v>
      </c>
      <c r="U73" s="2">
        <f t="shared" si="40"/>
        <v>60.267666666666663</v>
      </c>
      <c r="V73" s="2">
        <v>80</v>
      </c>
      <c r="W73" s="2">
        <v>139</v>
      </c>
      <c r="X73" s="2">
        <f t="shared" si="41"/>
        <v>4.6690647482014453</v>
      </c>
      <c r="Y73" s="2">
        <f t="shared" si="41"/>
        <v>17.049775237410074</v>
      </c>
      <c r="Z73" s="2">
        <f t="shared" si="41"/>
        <v>108.70880597122301</v>
      </c>
      <c r="AA73" s="2">
        <f t="shared" si="41"/>
        <v>41.631714827338143</v>
      </c>
      <c r="AB73" s="2">
        <f t="shared" si="41"/>
        <v>10.915453237410066</v>
      </c>
    </row>
    <row r="74" spans="1:28" s="2" customFormat="1" x14ac:dyDescent="0.3">
      <c r="A74" s="2">
        <v>90</v>
      </c>
      <c r="B74" s="2">
        <v>39</v>
      </c>
      <c r="C74" s="2">
        <f t="shared" si="38"/>
        <v>27.282051282051285</v>
      </c>
      <c r="D74" s="2">
        <f t="shared" si="38"/>
        <v>34.735087538461542</v>
      </c>
      <c r="E74" s="2">
        <f t="shared" si="38"/>
        <v>16.949387512820508</v>
      </c>
      <c r="F74" s="2">
        <f t="shared" si="38"/>
        <v>77.943665179487169</v>
      </c>
      <c r="G74" s="2">
        <f t="shared" si="38"/>
        <v>7.0197076923076835</v>
      </c>
      <c r="H74" s="2">
        <v>90</v>
      </c>
      <c r="I74" s="2">
        <v>336</v>
      </c>
      <c r="J74" s="2">
        <f t="shared" si="39"/>
        <v>4.2916666666666714</v>
      </c>
      <c r="K74" s="2">
        <f t="shared" si="39"/>
        <v>6.2223351964285758</v>
      </c>
      <c r="L74" s="2">
        <f t="shared" si="39"/>
        <v>187.84919265773809</v>
      </c>
      <c r="M74" s="2">
        <f t="shared" si="39"/>
        <v>310.48029840773808</v>
      </c>
      <c r="N74" s="2">
        <f t="shared" si="39"/>
        <v>20.596279761904768</v>
      </c>
      <c r="O74" s="2">
        <v>90</v>
      </c>
      <c r="P74" s="2">
        <v>16</v>
      </c>
      <c r="Q74" s="2">
        <f t="shared" si="40"/>
        <v>44.875</v>
      </c>
      <c r="R74" s="2">
        <f t="shared" si="40"/>
        <v>128.37839193749997</v>
      </c>
      <c r="S74" s="2">
        <f t="shared" si="40"/>
        <v>174.94163312500001</v>
      </c>
      <c r="T74" s="2">
        <f t="shared" si="40"/>
        <v>281.24093362500003</v>
      </c>
      <c r="U74" s="2">
        <f t="shared" si="40"/>
        <v>20.590162500000009</v>
      </c>
      <c r="V74" s="2">
        <v>90</v>
      </c>
      <c r="W74" s="2">
        <v>89</v>
      </c>
      <c r="X74" s="2">
        <f t="shared" si="41"/>
        <v>17.056179775280906</v>
      </c>
      <c r="Y74" s="2">
        <f t="shared" si="41"/>
        <v>7.747366505617971</v>
      </c>
      <c r="Z74" s="2">
        <f t="shared" si="41"/>
        <v>12.997214157303363</v>
      </c>
      <c r="AA74" s="2">
        <f t="shared" si="41"/>
        <v>544.31912060674154</v>
      </c>
      <c r="AB74" s="2">
        <f t="shared" si="41"/>
        <v>34.267719101123603</v>
      </c>
    </row>
    <row r="75" spans="1:28" s="2" customFormat="1" x14ac:dyDescent="0.3">
      <c r="A75" s="4" t="s">
        <v>26</v>
      </c>
      <c r="B75" s="4"/>
      <c r="C75" s="2">
        <f>AVERAGE(C68:C74)</f>
        <v>13.336156435999202</v>
      </c>
      <c r="D75" s="2">
        <f t="shared" ref="D75:G75" si="42">AVERAGE(D68:D74)</f>
        <v>13.645632230875453</v>
      </c>
      <c r="E75" s="2">
        <f t="shared" si="42"/>
        <v>37.861298708897756</v>
      </c>
      <c r="F75" s="2">
        <f t="shared" si="42"/>
        <v>128.40254636512128</v>
      </c>
      <c r="G75" s="2">
        <f t="shared" si="42"/>
        <v>16.988330013811751</v>
      </c>
      <c r="J75" s="2">
        <f>AVERAGE(J68:J74)</f>
        <v>5.9233920897990062</v>
      </c>
      <c r="K75" s="2">
        <f t="shared" ref="K75" si="43">AVERAGE(K68:K74)</f>
        <v>7.9974515625927065</v>
      </c>
      <c r="L75" s="2">
        <f t="shared" ref="L75" si="44">AVERAGE(L68:L74)</f>
        <v>49.43488607598043</v>
      </c>
      <c r="M75" s="2">
        <f t="shared" ref="M75" si="45">AVERAGE(M68:M74)</f>
        <v>76.907638177693798</v>
      </c>
      <c r="N75" s="2">
        <f t="shared" ref="N75" si="46">AVERAGE(N68:N74)</f>
        <v>8.5204128690640601</v>
      </c>
      <c r="Q75" s="2">
        <f>AVERAGE(Q68:Q74)</f>
        <v>12.493948670377236</v>
      </c>
      <c r="R75" s="2">
        <f t="shared" ref="R75" si="47">AVERAGE(R68:R74)</f>
        <v>36.877137323314273</v>
      </c>
      <c r="S75" s="2">
        <f t="shared" ref="S75" si="48">AVERAGE(S68:S74)</f>
        <v>63.155469185492677</v>
      </c>
      <c r="T75" s="2">
        <f t="shared" ref="T75" si="49">AVERAGE(T68:T74)</f>
        <v>295.10709666637496</v>
      </c>
      <c r="U75" s="2">
        <f t="shared" ref="U75" si="50">AVERAGE(U68:U74)</f>
        <v>35.419425262729334</v>
      </c>
      <c r="X75" s="2">
        <f>AVERAGE(X68:X74)</f>
        <v>24.677671393209121</v>
      </c>
      <c r="Y75" s="2">
        <f t="shared" ref="Y75" si="51">AVERAGE(Y68:Y74)</f>
        <v>37.255831678820428</v>
      </c>
      <c r="Z75" s="2">
        <f t="shared" ref="Z75" si="52">AVERAGE(Z68:Z74)</f>
        <v>79.969797271119432</v>
      </c>
      <c r="AA75" s="2">
        <f t="shared" ref="AA75" si="53">AVERAGE(AA68:AA74)</f>
        <v>373.33598739027519</v>
      </c>
      <c r="AB75" s="2">
        <f t="shared" ref="AB75" si="54">AVERAGE(AB68:AB74)</f>
        <v>48.799929331244478</v>
      </c>
    </row>
    <row r="76" spans="1:28" s="2" customFormat="1" x14ac:dyDescent="0.3">
      <c r="A76" s="2" t="s">
        <v>6</v>
      </c>
      <c r="H76" s="2" t="s">
        <v>6</v>
      </c>
      <c r="O76" s="2" t="s">
        <v>6</v>
      </c>
      <c r="V76" s="2" t="s">
        <v>6</v>
      </c>
    </row>
    <row r="77" spans="1:28" s="2" customFormat="1" x14ac:dyDescent="0.3">
      <c r="B77" s="2" t="s">
        <v>5</v>
      </c>
      <c r="C77" s="2" t="s">
        <v>4</v>
      </c>
      <c r="D77" s="2" t="s">
        <v>1</v>
      </c>
      <c r="E77" s="2" t="s">
        <v>2</v>
      </c>
      <c r="F77" s="2" t="s">
        <v>3</v>
      </c>
      <c r="G77" s="2" t="s">
        <v>12</v>
      </c>
      <c r="I77" s="2" t="s">
        <v>5</v>
      </c>
      <c r="J77" s="2" t="s">
        <v>4</v>
      </c>
      <c r="K77" s="2" t="s">
        <v>1</v>
      </c>
      <c r="L77" s="2" t="s">
        <v>2</v>
      </c>
      <c r="M77" s="2" t="s">
        <v>3</v>
      </c>
      <c r="N77" s="2" t="s">
        <v>12</v>
      </c>
      <c r="P77" s="2" t="s">
        <v>5</v>
      </c>
      <c r="Q77" s="2" t="s">
        <v>4</v>
      </c>
      <c r="R77" s="2" t="s">
        <v>1</v>
      </c>
      <c r="S77" s="2" t="s">
        <v>2</v>
      </c>
      <c r="T77" s="2" t="s">
        <v>3</v>
      </c>
      <c r="U77" s="2" t="s">
        <v>12</v>
      </c>
      <c r="W77" s="2" t="s">
        <v>5</v>
      </c>
      <c r="X77" s="2" t="s">
        <v>4</v>
      </c>
      <c r="Y77" s="2" t="s">
        <v>1</v>
      </c>
      <c r="Z77" s="2" t="s">
        <v>2</v>
      </c>
      <c r="AA77" s="2" t="s">
        <v>3</v>
      </c>
      <c r="AB77" s="2" t="s">
        <v>12</v>
      </c>
    </row>
    <row r="78" spans="1:28" s="2" customFormat="1" x14ac:dyDescent="0.3">
      <c r="A78" s="2">
        <v>30</v>
      </c>
      <c r="B78" s="2">
        <v>9</v>
      </c>
      <c r="C78" s="2">
        <f>C46/$B46*100</f>
        <v>46.666666666666657</v>
      </c>
      <c r="D78" s="2">
        <f t="shared" ref="D78:G78" si="55">D46/$B46*100</f>
        <v>73.078454111111114</v>
      </c>
      <c r="E78" s="2">
        <f t="shared" si="55"/>
        <v>196.56920722222222</v>
      </c>
      <c r="F78" s="2">
        <f t="shared" si="55"/>
        <v>592.71935655555558</v>
      </c>
      <c r="G78" s="2">
        <f t="shared" si="55"/>
        <v>52.912283333333335</v>
      </c>
      <c r="H78" s="2">
        <v>30</v>
      </c>
      <c r="I78" s="2">
        <v>59</v>
      </c>
      <c r="J78" s="2">
        <f>J46/$I46*100</f>
        <v>4.4576271186440728</v>
      </c>
      <c r="K78" s="2">
        <f t="shared" ref="K78:N78" si="56">K46/$I46*100</f>
        <v>4.5593073220338933</v>
      </c>
      <c r="L78" s="2">
        <f t="shared" si="56"/>
        <v>49.896645745762711</v>
      </c>
      <c r="M78" s="2">
        <f t="shared" si="56"/>
        <v>63.100668881355929</v>
      </c>
      <c r="N78" s="2">
        <f t="shared" si="56"/>
        <v>1.5573338983050851</v>
      </c>
      <c r="O78" s="2">
        <v>30</v>
      </c>
      <c r="P78" s="2">
        <v>2</v>
      </c>
      <c r="Q78" s="2">
        <f>Q46/$P46*100</f>
        <v>15.999999999999993</v>
      </c>
      <c r="R78" s="2">
        <f t="shared" ref="R78:U78" si="57">R46/$P46*100</f>
        <v>6.1255375000000001</v>
      </c>
      <c r="S78" s="2">
        <f t="shared" si="57"/>
        <v>104.746607</v>
      </c>
      <c r="T78" s="2">
        <f t="shared" si="57"/>
        <v>133.5247785</v>
      </c>
      <c r="U78" s="2">
        <f t="shared" si="57"/>
        <v>155.87094999999999</v>
      </c>
      <c r="V78" s="2">
        <v>30</v>
      </c>
      <c r="W78" s="2">
        <v>5</v>
      </c>
      <c r="X78" s="2">
        <f>X46/$W46*100</f>
        <v>3.0000000000000071</v>
      </c>
      <c r="Y78" s="2">
        <f t="shared" ref="Y78:AB78" si="58">Y46/$W46*100</f>
        <v>19.117476599999996</v>
      </c>
      <c r="Z78" s="2">
        <f t="shared" si="58"/>
        <v>48.048014200000004</v>
      </c>
      <c r="AA78" s="2">
        <f t="shared" si="58"/>
        <v>48.992211399999995</v>
      </c>
      <c r="AB78" s="2">
        <f t="shared" si="58"/>
        <v>22.075654</v>
      </c>
    </row>
    <row r="79" spans="1:28" s="2" customFormat="1" x14ac:dyDescent="0.3">
      <c r="A79" s="2">
        <v>40</v>
      </c>
      <c r="B79" s="2">
        <v>100</v>
      </c>
      <c r="C79" s="2">
        <f t="shared" ref="C79:G84" si="59">C47/$B47*100</f>
        <v>10.659999999999997</v>
      </c>
      <c r="D79" s="2">
        <f t="shared" si="59"/>
        <v>0.68292648000000611</v>
      </c>
      <c r="E79" s="2">
        <f t="shared" si="59"/>
        <v>44.879811289999999</v>
      </c>
      <c r="F79" s="2">
        <f t="shared" si="59"/>
        <v>22.942529829999998</v>
      </c>
      <c r="G79" s="2">
        <f t="shared" si="59"/>
        <v>8.2931800000000067</v>
      </c>
      <c r="H79" s="2">
        <v>40</v>
      </c>
      <c r="I79" s="2">
        <v>471</v>
      </c>
      <c r="J79" s="2">
        <f t="shared" ref="J79:N84" si="60">J47/$I47*100</f>
        <v>8.101910828025483</v>
      </c>
      <c r="K79" s="2">
        <f t="shared" si="60"/>
        <v>5.4179785053078557</v>
      </c>
      <c r="L79" s="2">
        <f t="shared" si="60"/>
        <v>0.50878180042462962</v>
      </c>
      <c r="M79" s="2">
        <f t="shared" si="60"/>
        <v>80.303029978768578</v>
      </c>
      <c r="N79" s="2">
        <f t="shared" si="60"/>
        <v>9.3465095541401304</v>
      </c>
      <c r="O79" s="2">
        <v>40</v>
      </c>
      <c r="P79" s="2">
        <v>10</v>
      </c>
      <c r="Q79" s="2">
        <f t="shared" ref="Q79:U84" si="61">Q47/$P47*100</f>
        <v>9.399999999999995</v>
      </c>
      <c r="R79" s="2">
        <f t="shared" si="61"/>
        <v>29.1689349</v>
      </c>
      <c r="S79" s="2">
        <f t="shared" si="61"/>
        <v>7.1377442000000002</v>
      </c>
      <c r="T79" s="2">
        <f t="shared" si="61"/>
        <v>99.997579001610006</v>
      </c>
      <c r="U79" s="2">
        <f t="shared" si="61"/>
        <v>172.57849000000002</v>
      </c>
      <c r="V79" s="2">
        <v>40</v>
      </c>
      <c r="W79" s="2">
        <v>26</v>
      </c>
      <c r="X79" s="2">
        <f t="shared" ref="X79:AB84" si="62">X47/$W47*100</f>
        <v>13.269230769230766</v>
      </c>
      <c r="Y79" s="2">
        <f t="shared" si="62"/>
        <v>2.5691911538461527</v>
      </c>
      <c r="Z79" s="2">
        <f t="shared" si="62"/>
        <v>23.86828207692308</v>
      </c>
      <c r="AA79" s="2">
        <f t="shared" si="62"/>
        <v>5.0482520000000015</v>
      </c>
      <c r="AB79" s="2">
        <f t="shared" si="62"/>
        <v>12.970138461538467</v>
      </c>
    </row>
    <row r="80" spans="1:28" s="2" customFormat="1" x14ac:dyDescent="0.3">
      <c r="A80" s="2">
        <v>50</v>
      </c>
      <c r="B80" s="2">
        <v>205</v>
      </c>
      <c r="C80" s="2">
        <f t="shared" si="59"/>
        <v>3.0975609756097535</v>
      </c>
      <c r="D80" s="2">
        <f t="shared" si="59"/>
        <v>0.84904650731707865</v>
      </c>
      <c r="E80" s="2">
        <f t="shared" si="59"/>
        <v>98.724129580487812</v>
      </c>
      <c r="F80" s="2">
        <f t="shared" si="59"/>
        <v>239.45827393170731</v>
      </c>
      <c r="G80" s="2">
        <f t="shared" si="59"/>
        <v>3.055839024390238</v>
      </c>
      <c r="H80" s="2">
        <v>50</v>
      </c>
      <c r="I80" s="2">
        <v>1295</v>
      </c>
      <c r="J80" s="2">
        <f t="shared" si="60"/>
        <v>6.4733590733590685</v>
      </c>
      <c r="K80" s="2">
        <f t="shared" si="60"/>
        <v>13.533130554440145</v>
      </c>
      <c r="L80" s="2">
        <f t="shared" si="60"/>
        <v>63.86477522007722</v>
      </c>
      <c r="M80" s="2">
        <f t="shared" si="60"/>
        <v>100.89110143166022</v>
      </c>
      <c r="N80" s="2">
        <f t="shared" si="60"/>
        <v>4.2847876447876496</v>
      </c>
      <c r="O80" s="2">
        <v>50</v>
      </c>
      <c r="P80" s="2">
        <v>38</v>
      </c>
      <c r="Q80" s="2">
        <f t="shared" si="61"/>
        <v>15.368421052631586</v>
      </c>
      <c r="R80" s="2">
        <f t="shared" si="61"/>
        <v>42.097939131578954</v>
      </c>
      <c r="S80" s="2">
        <f t="shared" si="61"/>
        <v>11.607677052631578</v>
      </c>
      <c r="T80" s="2">
        <f t="shared" si="61"/>
        <v>184.61302834210525</v>
      </c>
      <c r="U80" s="2">
        <f t="shared" si="61"/>
        <v>18.056236842105267</v>
      </c>
      <c r="V80" s="2">
        <v>50</v>
      </c>
      <c r="W80" s="2">
        <v>31</v>
      </c>
      <c r="X80" s="2">
        <f t="shared" si="62"/>
        <v>1.8709677419354784</v>
      </c>
      <c r="Y80" s="2">
        <f t="shared" si="62"/>
        <v>12.059869838709675</v>
      </c>
      <c r="Z80" s="2">
        <f t="shared" si="62"/>
        <v>13.761153935483881</v>
      </c>
      <c r="AA80" s="2">
        <f t="shared" si="62"/>
        <v>52.723344903225808</v>
      </c>
      <c r="AB80" s="2">
        <f t="shared" si="62"/>
        <v>1.115522580645157</v>
      </c>
    </row>
    <row r="81" spans="1:28" s="2" customFormat="1" x14ac:dyDescent="0.3">
      <c r="A81" s="2">
        <v>60</v>
      </c>
      <c r="B81" s="2">
        <v>306</v>
      </c>
      <c r="C81" s="2">
        <f t="shared" si="59"/>
        <v>4.647058823529421</v>
      </c>
      <c r="D81" s="2">
        <f t="shared" si="59"/>
        <v>0.35990177777777488</v>
      </c>
      <c r="E81" s="2">
        <f t="shared" si="59"/>
        <v>19.957988852941178</v>
      </c>
      <c r="F81" s="2">
        <f t="shared" si="59"/>
        <v>38.798280254901961</v>
      </c>
      <c r="G81" s="2">
        <f t="shared" si="59"/>
        <v>19.619290849673206</v>
      </c>
      <c r="H81" s="2">
        <v>60</v>
      </c>
      <c r="I81" s="2">
        <v>1884</v>
      </c>
      <c r="J81" s="2">
        <f t="shared" si="60"/>
        <v>3.6592356687898118</v>
      </c>
      <c r="K81" s="2">
        <f t="shared" si="60"/>
        <v>14.996196492569002</v>
      </c>
      <c r="L81" s="2">
        <f t="shared" si="60"/>
        <v>8.9989702133757969</v>
      </c>
      <c r="M81" s="2">
        <f t="shared" si="60"/>
        <v>51.019286355626313</v>
      </c>
      <c r="N81" s="2">
        <f t="shared" si="60"/>
        <v>4.0154511677282398</v>
      </c>
      <c r="O81" s="2">
        <v>60</v>
      </c>
      <c r="P81" s="2">
        <v>75</v>
      </c>
      <c r="Q81" s="2">
        <f t="shared" si="61"/>
        <v>8.7999999999999918</v>
      </c>
      <c r="R81" s="2">
        <f t="shared" si="61"/>
        <v>4.6268513866666581</v>
      </c>
      <c r="S81" s="2">
        <f t="shared" si="61"/>
        <v>40.405274773333332</v>
      </c>
      <c r="T81" s="2">
        <f t="shared" si="61"/>
        <v>276.14800068</v>
      </c>
      <c r="U81" s="2">
        <f t="shared" si="61"/>
        <v>12.036879999999996</v>
      </c>
      <c r="V81" s="2">
        <v>60</v>
      </c>
      <c r="W81" s="2">
        <v>57</v>
      </c>
      <c r="X81" s="2">
        <f t="shared" si="62"/>
        <v>6.5614035087719333</v>
      </c>
      <c r="Y81" s="2">
        <f t="shared" si="62"/>
        <v>17.591363315789472</v>
      </c>
      <c r="Z81" s="2">
        <f t="shared" si="62"/>
        <v>54.306829210526317</v>
      </c>
      <c r="AA81" s="2">
        <f t="shared" si="62"/>
        <v>213.14651126315792</v>
      </c>
      <c r="AB81" s="2">
        <f t="shared" si="62"/>
        <v>25.624035087719292</v>
      </c>
    </row>
    <row r="82" spans="1:28" s="2" customFormat="1" x14ac:dyDescent="0.3">
      <c r="A82" s="2">
        <v>70</v>
      </c>
      <c r="B82" s="2">
        <v>260</v>
      </c>
      <c r="C82" s="2">
        <f t="shared" si="59"/>
        <v>2.73461538461539</v>
      </c>
      <c r="D82" s="2">
        <f t="shared" si="59"/>
        <v>2.3584441384615329</v>
      </c>
      <c r="E82" s="2">
        <f t="shared" si="59"/>
        <v>72.725650561538458</v>
      </c>
      <c r="F82" s="2">
        <f t="shared" si="59"/>
        <v>135.68548656538462</v>
      </c>
      <c r="G82" s="2">
        <f t="shared" si="59"/>
        <v>5.1287999999999991</v>
      </c>
      <c r="H82" s="2">
        <v>70</v>
      </c>
      <c r="I82" s="2">
        <v>1354</v>
      </c>
      <c r="J82" s="2">
        <f t="shared" si="60"/>
        <v>0.81536189069423659</v>
      </c>
      <c r="K82" s="2">
        <f t="shared" si="60"/>
        <v>3.008472152141803</v>
      </c>
      <c r="L82" s="2">
        <f t="shared" si="60"/>
        <v>36.01605867799114</v>
      </c>
      <c r="M82" s="2">
        <f t="shared" si="60"/>
        <v>65.079729103397327</v>
      </c>
      <c r="N82" s="2">
        <f t="shared" si="60"/>
        <v>7.4257163958641099</v>
      </c>
      <c r="O82" s="2">
        <v>70</v>
      </c>
      <c r="P82" s="2">
        <v>48</v>
      </c>
      <c r="Q82" s="2">
        <f t="shared" si="61"/>
        <v>1.8333333333333386</v>
      </c>
      <c r="R82" s="2">
        <f t="shared" si="61"/>
        <v>6.2358476041666666</v>
      </c>
      <c r="S82" s="2">
        <f t="shared" si="61"/>
        <v>65.335237708333324</v>
      </c>
      <c r="T82" s="2">
        <f t="shared" si="61"/>
        <v>342.89823777083336</v>
      </c>
      <c r="U82" s="2">
        <f t="shared" si="61"/>
        <v>95.202175000000011</v>
      </c>
      <c r="V82" s="2">
        <v>70</v>
      </c>
      <c r="W82" s="2">
        <v>108</v>
      </c>
      <c r="X82" s="2">
        <f t="shared" si="62"/>
        <v>4.8796296296296262</v>
      </c>
      <c r="Y82" s="2">
        <f t="shared" si="62"/>
        <v>3.833656101851854</v>
      </c>
      <c r="Z82" s="2">
        <f t="shared" si="62"/>
        <v>15.391712490740742</v>
      </c>
      <c r="AA82" s="2">
        <f t="shared" si="62"/>
        <v>182.70987846296296</v>
      </c>
      <c r="AB82" s="2">
        <f t="shared" si="62"/>
        <v>11.130990740740735</v>
      </c>
    </row>
    <row r="83" spans="1:28" s="2" customFormat="1" x14ac:dyDescent="0.3">
      <c r="A83" s="2">
        <v>80</v>
      </c>
      <c r="B83" s="2">
        <v>106</v>
      </c>
      <c r="C83" s="2">
        <f t="shared" si="59"/>
        <v>10.478301886792451</v>
      </c>
      <c r="D83" s="2">
        <f t="shared" si="59"/>
        <v>7.7230640283018817</v>
      </c>
      <c r="E83" s="2">
        <f t="shared" si="59"/>
        <v>24.12019851886792</v>
      </c>
      <c r="F83" s="2">
        <f t="shared" si="59"/>
        <v>46.973410783018863</v>
      </c>
      <c r="G83" s="2">
        <f t="shared" si="59"/>
        <v>25.726872641509431</v>
      </c>
      <c r="H83" s="2">
        <v>80</v>
      </c>
      <c r="I83" s="2">
        <v>530</v>
      </c>
      <c r="J83" s="2">
        <f t="shared" si="60"/>
        <v>2.3509433962264219</v>
      </c>
      <c r="K83" s="2">
        <f t="shared" si="60"/>
        <v>1.255007015094338</v>
      </c>
      <c r="L83" s="2">
        <f t="shared" si="60"/>
        <v>33.565058528301883</v>
      </c>
      <c r="M83" s="2">
        <f t="shared" si="60"/>
        <v>173.58189410188677</v>
      </c>
      <c r="N83" s="2">
        <f t="shared" si="60"/>
        <v>15.45092452830189</v>
      </c>
      <c r="O83" s="2">
        <v>80</v>
      </c>
      <c r="P83" s="2">
        <v>20</v>
      </c>
      <c r="Q83" s="2">
        <f t="shared" si="61"/>
        <v>5.0000000000007816E-2</v>
      </c>
      <c r="R83" s="2">
        <f t="shared" si="61"/>
        <v>33.612292850000003</v>
      </c>
      <c r="S83" s="2">
        <f t="shared" si="61"/>
        <v>111.81632074999999</v>
      </c>
      <c r="T83" s="2">
        <f t="shared" si="61"/>
        <v>351.24731095000004</v>
      </c>
      <c r="U83" s="2">
        <f t="shared" si="61"/>
        <v>83.666440000000009</v>
      </c>
      <c r="V83" s="2">
        <v>80</v>
      </c>
      <c r="W83" s="2">
        <v>181</v>
      </c>
      <c r="X83" s="2">
        <f t="shared" si="62"/>
        <v>4.4640883977900625</v>
      </c>
      <c r="Y83" s="2">
        <f t="shared" si="62"/>
        <v>0.80541628729281523</v>
      </c>
      <c r="Z83" s="2">
        <f t="shared" si="62"/>
        <v>10.475175259668516</v>
      </c>
      <c r="AA83" s="2">
        <f t="shared" si="62"/>
        <v>183.72571666298342</v>
      </c>
      <c r="AB83" s="2">
        <f t="shared" si="62"/>
        <v>9.0769060773480703</v>
      </c>
    </row>
    <row r="84" spans="1:28" s="2" customFormat="1" x14ac:dyDescent="0.3">
      <c r="A84" s="2">
        <v>90</v>
      </c>
      <c r="B84" s="2">
        <v>33</v>
      </c>
      <c r="C84" s="2">
        <f t="shared" si="59"/>
        <v>3.6060606060605993</v>
      </c>
      <c r="D84" s="2">
        <f t="shared" si="59"/>
        <v>3.0236257272727238</v>
      </c>
      <c r="E84" s="2">
        <f t="shared" si="59"/>
        <v>12.560458878787875</v>
      </c>
      <c r="F84" s="2">
        <f t="shared" si="59"/>
        <v>126.48402827272729</v>
      </c>
      <c r="G84" s="2">
        <f t="shared" si="59"/>
        <v>6.426863636363632</v>
      </c>
      <c r="H84" s="2">
        <v>90</v>
      </c>
      <c r="I84" s="2">
        <v>295</v>
      </c>
      <c r="J84" s="2">
        <f t="shared" si="60"/>
        <v>14.701694915254237</v>
      </c>
      <c r="K84" s="2">
        <f t="shared" si="60"/>
        <v>28.3785554440678</v>
      </c>
      <c r="L84" s="2">
        <f t="shared" si="60"/>
        <v>175.54105870847457</v>
      </c>
      <c r="M84" s="2">
        <f t="shared" si="60"/>
        <v>57.562627986440674</v>
      </c>
      <c r="N84" s="2">
        <f t="shared" si="60"/>
        <v>23.015918644067799</v>
      </c>
      <c r="O84" s="2">
        <v>90</v>
      </c>
      <c r="P84" s="2">
        <v>8</v>
      </c>
      <c r="Q84" s="2">
        <f t="shared" si="61"/>
        <v>42.75</v>
      </c>
      <c r="R84" s="2">
        <f t="shared" si="61"/>
        <v>73.135214250000004</v>
      </c>
      <c r="S84" s="2">
        <f t="shared" si="61"/>
        <v>115.57258825000001</v>
      </c>
      <c r="T84" s="2">
        <f t="shared" si="61"/>
        <v>190.00929449999998</v>
      </c>
      <c r="U84" s="2">
        <f t="shared" si="61"/>
        <v>87.97444999999999</v>
      </c>
      <c r="V84" s="2">
        <v>90</v>
      </c>
      <c r="W84" s="2">
        <v>108</v>
      </c>
      <c r="X84" s="2">
        <f t="shared" si="62"/>
        <v>10.796296296296292</v>
      </c>
      <c r="Y84" s="2">
        <f t="shared" si="62"/>
        <v>19.433011425925937</v>
      </c>
      <c r="Z84" s="2">
        <f t="shared" si="62"/>
        <v>15.722252666666664</v>
      </c>
      <c r="AA84" s="2">
        <f t="shared" si="62"/>
        <v>214.15843796296295</v>
      </c>
      <c r="AB84" s="2">
        <f t="shared" si="62"/>
        <v>30.223333333333329</v>
      </c>
    </row>
    <row r="85" spans="1:28" s="2" customFormat="1" x14ac:dyDescent="0.3">
      <c r="C85" s="2">
        <f>AVERAGE(C78:C84)</f>
        <v>11.698609191896324</v>
      </c>
      <c r="D85" s="2">
        <f t="shared" ref="D85" si="63">AVERAGE(D78:D84)</f>
        <v>12.582208967177447</v>
      </c>
      <c r="E85" s="2">
        <f t="shared" ref="E85" si="64">AVERAGE(E78:E84)</f>
        <v>67.076777843549351</v>
      </c>
      <c r="F85" s="2">
        <f t="shared" ref="F85" si="65">AVERAGE(F78:F84)</f>
        <v>171.86590945618508</v>
      </c>
      <c r="G85" s="2">
        <f t="shared" ref="G85" si="66">AVERAGE(G78:G84)</f>
        <v>17.309018497895693</v>
      </c>
      <c r="J85" s="2">
        <f>AVERAGE(J78:J84)</f>
        <v>5.7943046987133329</v>
      </c>
      <c r="K85" s="2">
        <f t="shared" ref="K85" si="67">AVERAGE(K78:K84)</f>
        <v>10.164092497950691</v>
      </c>
      <c r="L85" s="2">
        <f t="shared" ref="L85" si="68">AVERAGE(L78:L84)</f>
        <v>52.627335556343994</v>
      </c>
      <c r="M85" s="2">
        <f t="shared" ref="M85" si="69">AVERAGE(M78:M84)</f>
        <v>84.505476834162252</v>
      </c>
      <c r="N85" s="2">
        <f t="shared" ref="N85" si="70">AVERAGE(N78:N84)</f>
        <v>9.2995202618849877</v>
      </c>
      <c r="Q85" s="2">
        <f>AVERAGE(Q78:Q84)</f>
        <v>13.457393483709271</v>
      </c>
      <c r="R85" s="2">
        <f t="shared" ref="R85" si="71">AVERAGE(R78:R84)</f>
        <v>27.857516803201754</v>
      </c>
      <c r="S85" s="2">
        <f t="shared" ref="S85" si="72">AVERAGE(S78:S84)</f>
        <v>65.23163567632831</v>
      </c>
      <c r="T85" s="2">
        <f t="shared" ref="T85" si="73">AVERAGE(T78:T84)</f>
        <v>225.49117567779268</v>
      </c>
      <c r="U85" s="2">
        <f t="shared" ref="U85" si="74">AVERAGE(U78:U84)</f>
        <v>89.340803120300734</v>
      </c>
      <c r="X85" s="2">
        <f>AVERAGE(X78:X84)</f>
        <v>6.405945191950595</v>
      </c>
      <c r="Y85" s="2">
        <f t="shared" ref="Y85" si="75">AVERAGE(Y78:Y84)</f>
        <v>10.772854960487987</v>
      </c>
      <c r="Z85" s="2">
        <f t="shared" ref="Z85" si="76">AVERAGE(Z78:Z84)</f>
        <v>25.939059977144165</v>
      </c>
      <c r="AA85" s="2">
        <f t="shared" ref="AA85" si="77">AVERAGE(AA78:AA84)</f>
        <v>128.64347895075613</v>
      </c>
      <c r="AB85" s="2">
        <f t="shared" ref="AB85" si="78">AVERAGE(AB78:AB84)</f>
        <v>16.030940040189293</v>
      </c>
    </row>
    <row r="86" spans="1:28" s="2" customFormat="1" x14ac:dyDescent="0.3">
      <c r="A86" s="2" t="s">
        <v>7</v>
      </c>
      <c r="H86" s="2" t="s">
        <v>7</v>
      </c>
      <c r="O86" s="2" t="s">
        <v>7</v>
      </c>
      <c r="V86" s="2" t="s">
        <v>7</v>
      </c>
    </row>
    <row r="87" spans="1:28" s="2" customFormat="1" x14ac:dyDescent="0.3">
      <c r="B87" s="2" t="s">
        <v>5</v>
      </c>
      <c r="C87" s="2" t="s">
        <v>4</v>
      </c>
      <c r="D87" s="2" t="s">
        <v>1</v>
      </c>
      <c r="E87" s="2" t="s">
        <v>2</v>
      </c>
      <c r="F87" s="2" t="s">
        <v>3</v>
      </c>
      <c r="G87" s="2" t="s">
        <v>12</v>
      </c>
      <c r="I87" s="2" t="s">
        <v>5</v>
      </c>
      <c r="J87" s="2" t="s">
        <v>4</v>
      </c>
      <c r="K87" s="2" t="s">
        <v>1</v>
      </c>
      <c r="L87" s="2" t="s">
        <v>2</v>
      </c>
      <c r="M87" s="2" t="s">
        <v>3</v>
      </c>
      <c r="N87" s="2" t="s">
        <v>12</v>
      </c>
      <c r="P87" s="2" t="s">
        <v>5</v>
      </c>
      <c r="Q87" s="2" t="s">
        <v>4</v>
      </c>
      <c r="R87" s="2" t="s">
        <v>1</v>
      </c>
      <c r="S87" s="2" t="s">
        <v>2</v>
      </c>
      <c r="T87" s="2" t="s">
        <v>3</v>
      </c>
      <c r="U87" s="2" t="s">
        <v>12</v>
      </c>
      <c r="W87" s="2" t="s">
        <v>5</v>
      </c>
      <c r="X87" s="2" t="s">
        <v>4</v>
      </c>
      <c r="Y87" s="2" t="s">
        <v>1</v>
      </c>
      <c r="Z87" s="2" t="s">
        <v>2</v>
      </c>
      <c r="AA87" s="2" t="s">
        <v>3</v>
      </c>
      <c r="AB87" s="2" t="s">
        <v>12</v>
      </c>
    </row>
    <row r="88" spans="1:28" s="2" customFormat="1" x14ac:dyDescent="0.3">
      <c r="A88" s="2">
        <v>30</v>
      </c>
      <c r="B88" s="2">
        <v>24</v>
      </c>
      <c r="C88" s="2">
        <f>C56/$B56*100</f>
        <v>27.208333333333339</v>
      </c>
      <c r="D88" s="2">
        <f t="shared" ref="D88:G88" si="79">D56/$B56*100</f>
        <v>46.85614979166666</v>
      </c>
      <c r="E88" s="2">
        <f t="shared" si="79"/>
        <v>58.826136500000004</v>
      </c>
      <c r="F88" s="2">
        <f t="shared" si="79"/>
        <v>147.94494624999999</v>
      </c>
      <c r="G88" s="2">
        <f t="shared" si="79"/>
        <v>72.700840416666651</v>
      </c>
      <c r="H88" s="2">
        <v>30</v>
      </c>
      <c r="I88" s="2">
        <v>80</v>
      </c>
      <c r="J88" s="2">
        <f>J56/$I56*100</f>
        <v>0.96249999999999492</v>
      </c>
      <c r="K88" s="2">
        <f t="shared" ref="K88:N88" si="80">K56/$I56*100</f>
        <v>5.0964437500002902E-2</v>
      </c>
      <c r="L88" s="2">
        <f t="shared" si="80"/>
        <v>10.6155914</v>
      </c>
      <c r="M88" s="2">
        <f t="shared" si="80"/>
        <v>71.369834175000008</v>
      </c>
      <c r="N88" s="2">
        <f t="shared" si="80"/>
        <v>6.8202624999999992</v>
      </c>
      <c r="O88" s="2">
        <v>30</v>
      </c>
      <c r="P88" s="2">
        <v>11</v>
      </c>
      <c r="Q88" s="2">
        <f>Q56/$P56*100</f>
        <v>2.1818181818181839</v>
      </c>
      <c r="R88" s="2">
        <f t="shared" ref="R88:U88" si="81">R56/$P56*100</f>
        <v>12.263122454545455</v>
      </c>
      <c r="S88" s="2">
        <f t="shared" si="81"/>
        <v>11.867504909090908</v>
      </c>
      <c r="T88" s="2">
        <f t="shared" si="81"/>
        <v>141.27033136363636</v>
      </c>
      <c r="U88" s="2">
        <f t="shared" si="81"/>
        <v>19.674281818181814</v>
      </c>
      <c r="V88" s="2">
        <v>30</v>
      </c>
      <c r="W88" s="2">
        <v>10</v>
      </c>
      <c r="X88" s="2">
        <f>X56/$W56*100</f>
        <v>8.4999999999999964</v>
      </c>
      <c r="Y88" s="2">
        <f t="shared" ref="Y88:AB88" si="82">Y56/$W56*100</f>
        <v>1.9697129000000047</v>
      </c>
      <c r="Z88" s="2">
        <f t="shared" si="82"/>
        <v>8.0996194999999993</v>
      </c>
      <c r="AA88" s="2">
        <f t="shared" si="82"/>
        <v>184.12779489999997</v>
      </c>
      <c r="AB88" s="2">
        <f t="shared" si="82"/>
        <v>58.857800000000005</v>
      </c>
    </row>
    <row r="89" spans="1:28" s="2" customFormat="1" x14ac:dyDescent="0.3">
      <c r="A89" s="2">
        <v>40</v>
      </c>
      <c r="B89" s="2">
        <v>137</v>
      </c>
      <c r="C89" s="2">
        <f t="shared" ref="C89:G94" si="83">C57/$B57*100</f>
        <v>17.124087591240873</v>
      </c>
      <c r="D89" s="2">
        <f t="shared" si="83"/>
        <v>16.252123919708033</v>
      </c>
      <c r="E89" s="2">
        <f t="shared" si="83"/>
        <v>14.599465613138692</v>
      </c>
      <c r="F89" s="2">
        <f t="shared" si="83"/>
        <v>232.41609994160584</v>
      </c>
      <c r="G89" s="2">
        <f t="shared" si="83"/>
        <v>10.569036496350364</v>
      </c>
      <c r="H89" s="2">
        <v>40</v>
      </c>
      <c r="I89" s="2">
        <v>639</v>
      </c>
      <c r="J89" s="2">
        <f t="shared" ref="J89:N94" si="84">J57/$I57*100</f>
        <v>15.338028169014084</v>
      </c>
      <c r="K89" s="2">
        <f t="shared" si="84"/>
        <v>14.842406250391232</v>
      </c>
      <c r="L89" s="2">
        <f t="shared" si="84"/>
        <v>29.51201110798123</v>
      </c>
      <c r="M89" s="2">
        <f t="shared" si="84"/>
        <v>218.50850641784035</v>
      </c>
      <c r="N89" s="2">
        <f t="shared" si="84"/>
        <v>2.4201095461658912</v>
      </c>
      <c r="O89" s="2">
        <v>40</v>
      </c>
      <c r="P89" s="2">
        <v>55</v>
      </c>
      <c r="Q89" s="2">
        <f t="shared" ref="Q89:U94" si="85">Q57/$P57*100</f>
        <v>10.945454545454551</v>
      </c>
      <c r="R89" s="2">
        <f t="shared" si="85"/>
        <v>4.569018290909086</v>
      </c>
      <c r="S89" s="2">
        <f t="shared" si="85"/>
        <v>8.825609490909093</v>
      </c>
      <c r="T89" s="2">
        <f t="shared" si="85"/>
        <v>82.771751545454535</v>
      </c>
      <c r="U89" s="2">
        <f t="shared" si="85"/>
        <v>31.197954545454536</v>
      </c>
      <c r="V89" s="2">
        <v>40</v>
      </c>
      <c r="W89" s="2">
        <v>44</v>
      </c>
      <c r="X89" s="2">
        <f t="shared" ref="X89:AB94" si="86">X57/$W57*100</f>
        <v>7.818181818181813</v>
      </c>
      <c r="Y89" s="2">
        <f t="shared" si="86"/>
        <v>13.150981454545452</v>
      </c>
      <c r="Z89" s="2">
        <f t="shared" si="86"/>
        <v>2.4795050454545473</v>
      </c>
      <c r="AA89" s="2">
        <f t="shared" si="86"/>
        <v>239.0639486590909</v>
      </c>
      <c r="AB89" s="2">
        <f t="shared" si="86"/>
        <v>15.257150000000005</v>
      </c>
    </row>
    <row r="90" spans="1:28" s="2" customFormat="1" x14ac:dyDescent="0.3">
      <c r="A90" s="2">
        <v>50</v>
      </c>
      <c r="B90" s="2">
        <v>277</v>
      </c>
      <c r="C90" s="2">
        <f t="shared" si="83"/>
        <v>7.3285198555956725</v>
      </c>
      <c r="D90" s="2">
        <f t="shared" si="83"/>
        <v>4.8950427148014448</v>
      </c>
      <c r="E90" s="2">
        <f t="shared" si="83"/>
        <v>57.825581740072195</v>
      </c>
      <c r="F90" s="2">
        <f t="shared" si="83"/>
        <v>112.97549691696751</v>
      </c>
      <c r="G90" s="2">
        <f t="shared" si="83"/>
        <v>2.9481949458483698</v>
      </c>
      <c r="H90" s="2">
        <v>50</v>
      </c>
      <c r="I90" s="2">
        <v>1838</v>
      </c>
      <c r="J90" s="2">
        <f t="shared" si="84"/>
        <v>4.4804134929270898</v>
      </c>
      <c r="K90" s="2">
        <f t="shared" si="84"/>
        <v>11.834757539717081</v>
      </c>
      <c r="L90" s="2">
        <f t="shared" si="84"/>
        <v>31.511712228509253</v>
      </c>
      <c r="M90" s="2">
        <f t="shared" si="84"/>
        <v>8.7583630163220914</v>
      </c>
      <c r="N90" s="2">
        <f t="shared" si="84"/>
        <v>5.5267899891186083</v>
      </c>
      <c r="O90" s="2">
        <v>50</v>
      </c>
      <c r="P90" s="2">
        <v>221</v>
      </c>
      <c r="Q90" s="2">
        <f t="shared" si="85"/>
        <v>4.3665158371040746</v>
      </c>
      <c r="R90" s="2">
        <f t="shared" si="85"/>
        <v>3.972649868778285</v>
      </c>
      <c r="S90" s="2">
        <f t="shared" si="85"/>
        <v>9.0593635203619911</v>
      </c>
      <c r="T90" s="2">
        <f t="shared" si="85"/>
        <v>123.10373493665159</v>
      </c>
      <c r="U90" s="2">
        <f t="shared" si="85"/>
        <v>9.9336696832579143</v>
      </c>
      <c r="V90" s="2">
        <v>50</v>
      </c>
      <c r="W90" s="2">
        <v>68</v>
      </c>
      <c r="X90" s="2">
        <f t="shared" si="86"/>
        <v>2.1176470588235263</v>
      </c>
      <c r="Y90" s="2">
        <f t="shared" si="86"/>
        <v>7.6958889852941175</v>
      </c>
      <c r="Z90" s="2">
        <f t="shared" si="86"/>
        <v>26.784843941176472</v>
      </c>
      <c r="AA90" s="2">
        <f t="shared" si="86"/>
        <v>171.49767057352943</v>
      </c>
      <c r="AB90" s="2">
        <f t="shared" si="86"/>
        <v>3.7295882352941132</v>
      </c>
    </row>
    <row r="91" spans="1:28" s="2" customFormat="1" x14ac:dyDescent="0.3">
      <c r="A91" s="2">
        <v>60</v>
      </c>
      <c r="B91" s="2">
        <v>432</v>
      </c>
      <c r="C91" s="2">
        <f t="shared" si="83"/>
        <v>5.8842592592592631</v>
      </c>
      <c r="D91" s="2">
        <f t="shared" si="83"/>
        <v>2.1684305694444395</v>
      </c>
      <c r="E91" s="2">
        <f t="shared" si="83"/>
        <v>0.27976120601851806</v>
      </c>
      <c r="F91" s="2">
        <f t="shared" si="83"/>
        <v>164.79260645833332</v>
      </c>
      <c r="G91" s="2">
        <f t="shared" si="83"/>
        <v>4.2945023148148183</v>
      </c>
      <c r="H91" s="2">
        <v>60</v>
      </c>
      <c r="I91" s="2">
        <v>2476</v>
      </c>
      <c r="J91" s="2">
        <f t="shared" si="84"/>
        <v>8.2168820678513654</v>
      </c>
      <c r="K91" s="2">
        <f t="shared" si="84"/>
        <v>4.9219159830371648</v>
      </c>
      <c r="L91" s="2">
        <f t="shared" si="84"/>
        <v>9.0344921421647886</v>
      </c>
      <c r="M91" s="2">
        <f t="shared" si="84"/>
        <v>151.62435744022616</v>
      </c>
      <c r="N91" s="2">
        <f t="shared" si="84"/>
        <v>4.3974555735056491</v>
      </c>
      <c r="O91" s="2">
        <v>60</v>
      </c>
      <c r="P91" s="2">
        <v>404</v>
      </c>
      <c r="Q91" s="2">
        <f t="shared" si="85"/>
        <v>2.410891089108913</v>
      </c>
      <c r="R91" s="2">
        <f t="shared" si="85"/>
        <v>5.8169282425742583</v>
      </c>
      <c r="S91" s="2">
        <f t="shared" si="85"/>
        <v>15.005454507425735</v>
      </c>
      <c r="T91" s="2">
        <f t="shared" si="85"/>
        <v>164.3825598910891</v>
      </c>
      <c r="U91" s="2">
        <f t="shared" si="85"/>
        <v>0.65346534653465005</v>
      </c>
      <c r="V91" s="2">
        <v>60</v>
      </c>
      <c r="W91" s="2">
        <v>123</v>
      </c>
      <c r="X91" s="2">
        <f t="shared" si="86"/>
        <v>6.1626016260162588</v>
      </c>
      <c r="Y91" s="2">
        <f t="shared" si="86"/>
        <v>15.924833073170728</v>
      </c>
      <c r="Z91" s="2">
        <f t="shared" si="86"/>
        <v>44.04480619512195</v>
      </c>
      <c r="AA91" s="2">
        <f t="shared" si="86"/>
        <v>286.91390118699184</v>
      </c>
      <c r="AB91" s="2">
        <f t="shared" si="86"/>
        <v>5.1086016260162603</v>
      </c>
    </row>
    <row r="92" spans="1:28" s="2" customFormat="1" x14ac:dyDescent="0.3">
      <c r="A92" s="2">
        <v>70</v>
      </c>
      <c r="B92" s="2">
        <v>327</v>
      </c>
      <c r="C92" s="2">
        <f t="shared" si="83"/>
        <v>2.908256880733942</v>
      </c>
      <c r="D92" s="2">
        <f t="shared" si="83"/>
        <v>0.26997035168195926</v>
      </c>
      <c r="E92" s="2">
        <f t="shared" si="83"/>
        <v>25.100581590214073</v>
      </c>
      <c r="F92" s="2">
        <f t="shared" si="83"/>
        <v>13.014331180428131</v>
      </c>
      <c r="G92" s="2">
        <f t="shared" si="83"/>
        <v>12.328348623853206</v>
      </c>
      <c r="H92" s="2">
        <v>70</v>
      </c>
      <c r="I92" s="2">
        <v>1838</v>
      </c>
      <c r="J92" s="2">
        <f t="shared" si="84"/>
        <v>5.7301414581066341</v>
      </c>
      <c r="K92" s="2">
        <f t="shared" si="84"/>
        <v>1.2872893356909638</v>
      </c>
      <c r="L92" s="2">
        <f t="shared" si="84"/>
        <v>13.762553359085967</v>
      </c>
      <c r="M92" s="2">
        <f t="shared" si="84"/>
        <v>36.368161062023937</v>
      </c>
      <c r="N92" s="2">
        <f t="shared" si="84"/>
        <v>3.0237323177366688</v>
      </c>
      <c r="O92" s="2">
        <v>70</v>
      </c>
      <c r="P92" s="2">
        <v>265</v>
      </c>
      <c r="Q92" s="2">
        <f t="shared" si="85"/>
        <v>4.3698113207547218</v>
      </c>
      <c r="R92" s="2">
        <f t="shared" si="85"/>
        <v>9.6924968792452848</v>
      </c>
      <c r="S92" s="2">
        <f t="shared" si="85"/>
        <v>23.702717105660376</v>
      </c>
      <c r="T92" s="2">
        <f t="shared" si="85"/>
        <v>216.33469866415092</v>
      </c>
      <c r="U92" s="2">
        <f t="shared" si="85"/>
        <v>7.892558490566036</v>
      </c>
      <c r="V92" s="2">
        <v>70</v>
      </c>
      <c r="W92" s="2">
        <v>233</v>
      </c>
      <c r="X92" s="2">
        <f t="shared" si="86"/>
        <v>1.412017167381971</v>
      </c>
      <c r="Y92" s="2">
        <f t="shared" si="86"/>
        <v>5.2489742017167353</v>
      </c>
      <c r="Z92" s="2">
        <f t="shared" si="86"/>
        <v>22.686549875536485</v>
      </c>
      <c r="AA92" s="2">
        <f t="shared" si="86"/>
        <v>233.95549348497852</v>
      </c>
      <c r="AB92" s="2">
        <f t="shared" si="86"/>
        <v>3.7346266094420648</v>
      </c>
    </row>
    <row r="93" spans="1:28" s="2" customFormat="1" x14ac:dyDescent="0.3">
      <c r="A93" s="2">
        <v>80</v>
      </c>
      <c r="B93" s="2">
        <v>129</v>
      </c>
      <c r="C93" s="2">
        <f t="shared" si="83"/>
        <v>1.682170542635649</v>
      </c>
      <c r="D93" s="2">
        <f t="shared" si="83"/>
        <v>0.72630364341085452</v>
      </c>
      <c r="E93" s="2">
        <f t="shared" si="83"/>
        <v>11.569053790697676</v>
      </c>
      <c r="F93" s="2">
        <f t="shared" si="83"/>
        <v>32.547455023255814</v>
      </c>
      <c r="G93" s="2">
        <f t="shared" si="83"/>
        <v>7.783178294573645</v>
      </c>
      <c r="H93" s="2">
        <v>80</v>
      </c>
      <c r="I93" s="2">
        <v>879</v>
      </c>
      <c r="J93" s="2">
        <f t="shared" si="84"/>
        <v>13.984072810011373</v>
      </c>
      <c r="K93" s="2">
        <f t="shared" si="84"/>
        <v>19.405596568828212</v>
      </c>
      <c r="L93" s="2">
        <f t="shared" si="84"/>
        <v>61.989379301478955</v>
      </c>
      <c r="M93" s="2">
        <f t="shared" si="84"/>
        <v>105.5703658407281</v>
      </c>
      <c r="N93" s="2">
        <f t="shared" si="84"/>
        <v>5.8997451649601773</v>
      </c>
      <c r="O93" s="2">
        <v>80</v>
      </c>
      <c r="P93" s="2">
        <v>122</v>
      </c>
      <c r="Q93" s="2">
        <f t="shared" si="85"/>
        <v>10.295081967213116</v>
      </c>
      <c r="R93" s="2">
        <f t="shared" si="85"/>
        <v>20.636270122950815</v>
      </c>
      <c r="S93" s="2">
        <f t="shared" si="85"/>
        <v>29.6867323852459</v>
      </c>
      <c r="T93" s="2">
        <f t="shared" si="85"/>
        <v>201.54528390163935</v>
      </c>
      <c r="U93" s="2">
        <f t="shared" si="85"/>
        <v>10.774643442622953</v>
      </c>
      <c r="V93" s="2">
        <v>80</v>
      </c>
      <c r="W93" s="2">
        <v>403</v>
      </c>
      <c r="X93" s="2">
        <f t="shared" si="86"/>
        <v>13.744416873449127</v>
      </c>
      <c r="Y93" s="2">
        <f t="shared" si="86"/>
        <v>14.081706034739449</v>
      </c>
      <c r="Z93" s="2">
        <f t="shared" si="86"/>
        <v>24.108331960297765</v>
      </c>
      <c r="AA93" s="2">
        <f t="shared" si="86"/>
        <v>195.74746708933003</v>
      </c>
      <c r="AB93" s="2">
        <f t="shared" si="86"/>
        <v>3.115761786600491</v>
      </c>
    </row>
    <row r="94" spans="1:28" s="2" customFormat="1" x14ac:dyDescent="0.3">
      <c r="A94" s="2">
        <v>90</v>
      </c>
      <c r="B94" s="2">
        <v>45</v>
      </c>
      <c r="C94" s="2">
        <f t="shared" si="83"/>
        <v>7.5777777777777704</v>
      </c>
      <c r="D94" s="2">
        <f t="shared" si="83"/>
        <v>23.399708177777779</v>
      </c>
      <c r="E94" s="2">
        <f t="shared" si="83"/>
        <v>0.17913640000000125</v>
      </c>
      <c r="F94" s="2">
        <f t="shared" si="83"/>
        <v>68.149012999999997</v>
      </c>
      <c r="G94" s="2">
        <f t="shared" si="83"/>
        <v>5.1191888888888881</v>
      </c>
      <c r="H94" s="2">
        <v>90</v>
      </c>
      <c r="I94" s="2">
        <v>240</v>
      </c>
      <c r="J94" s="2">
        <f t="shared" si="84"/>
        <v>56.758333333333347</v>
      </c>
      <c r="K94" s="2">
        <f t="shared" si="84"/>
        <v>61.570339708333343</v>
      </c>
      <c r="L94" s="2">
        <f t="shared" si="84"/>
        <v>163.3204272625</v>
      </c>
      <c r="M94" s="2">
        <f t="shared" si="84"/>
        <v>843.17850967499999</v>
      </c>
      <c r="N94" s="2">
        <f t="shared" si="84"/>
        <v>42.738500000000009</v>
      </c>
      <c r="O94" s="2">
        <v>90</v>
      </c>
      <c r="P94" s="2">
        <v>30</v>
      </c>
      <c r="Q94" s="2">
        <f t="shared" si="85"/>
        <v>66.866666666666674</v>
      </c>
      <c r="R94" s="2">
        <f t="shared" si="85"/>
        <v>107.59542953333332</v>
      </c>
      <c r="S94" s="2">
        <f t="shared" si="85"/>
        <v>26.967069533333333</v>
      </c>
      <c r="T94" s="2">
        <f t="shared" si="85"/>
        <v>223.45917460000001</v>
      </c>
      <c r="U94" s="2">
        <f t="shared" si="85"/>
        <v>53.365859999999998</v>
      </c>
      <c r="V94" s="2">
        <v>90</v>
      </c>
      <c r="W94" s="2">
        <v>233</v>
      </c>
      <c r="X94" s="2">
        <f t="shared" si="86"/>
        <v>12.98283261802575</v>
      </c>
      <c r="Y94" s="2">
        <f t="shared" si="86"/>
        <v>6.0553457854077291</v>
      </c>
      <c r="Z94" s="2">
        <f t="shared" si="86"/>
        <v>13.125807210300424</v>
      </c>
      <c r="AA94" s="2">
        <f t="shared" si="86"/>
        <v>205.07189659656652</v>
      </c>
      <c r="AB94" s="2">
        <f t="shared" si="86"/>
        <v>18.531150214592266</v>
      </c>
    </row>
    <row r="95" spans="1:28" x14ac:dyDescent="0.3">
      <c r="C95" s="2">
        <f>AVERAGE(C88:C94)</f>
        <v>9.9590578915109287</v>
      </c>
      <c r="D95" s="2">
        <f t="shared" ref="D95" si="87">AVERAGE(D88:D94)</f>
        <v>13.50967559549874</v>
      </c>
      <c r="E95" s="2">
        <f t="shared" ref="E95" si="88">AVERAGE(E88:E94)</f>
        <v>24.054245262877306</v>
      </c>
      <c r="F95" s="2">
        <f t="shared" ref="F95" si="89">AVERAGE(F88:F94)</f>
        <v>110.26284982437008</v>
      </c>
      <c r="G95" s="2">
        <f t="shared" ref="G95" si="90">AVERAGE(G88:G94)</f>
        <v>16.534755711570849</v>
      </c>
      <c r="J95" s="2">
        <f>AVERAGE(J88:J94)</f>
        <v>15.067195904463413</v>
      </c>
      <c r="K95" s="2">
        <f t="shared" ref="K95" si="91">AVERAGE(K88:K94)</f>
        <v>16.273324260499717</v>
      </c>
      <c r="L95" s="2">
        <f t="shared" ref="L95" si="92">AVERAGE(L88:L94)</f>
        <v>45.678023828817174</v>
      </c>
      <c r="M95" s="2">
        <f t="shared" ref="M95" si="93">AVERAGE(M88:M94)</f>
        <v>205.05401394673436</v>
      </c>
      <c r="N95" s="2">
        <f t="shared" ref="N95" si="94">AVERAGE(N88:N94)</f>
        <v>10.118085013069573</v>
      </c>
      <c r="Q95" s="2">
        <f>AVERAGE(Q88:Q94)</f>
        <v>14.490891372588605</v>
      </c>
      <c r="R95" s="2">
        <f t="shared" ref="R95" si="95">AVERAGE(R88:R94)</f>
        <v>23.506559341762358</v>
      </c>
      <c r="S95" s="2">
        <f t="shared" ref="S95" si="96">AVERAGE(S88:S94)</f>
        <v>17.873493064575335</v>
      </c>
      <c r="T95" s="2">
        <f t="shared" ref="T95" si="97">AVERAGE(T88:T94)</f>
        <v>164.69536212894599</v>
      </c>
      <c r="U95" s="2">
        <f t="shared" ref="U95" si="98">AVERAGE(U88:U94)</f>
        <v>19.070347618088274</v>
      </c>
      <c r="X95" s="2">
        <f>AVERAGE(X88:X94)</f>
        <v>7.5339567374112066</v>
      </c>
      <c r="Y95" s="2">
        <f t="shared" ref="Y95" si="99">AVERAGE(Y88:Y94)</f>
        <v>9.16106320498203</v>
      </c>
      <c r="Z95" s="2">
        <f t="shared" ref="Z95" si="100">AVERAGE(Z88:Z94)</f>
        <v>20.189923389698237</v>
      </c>
      <c r="AA95" s="2">
        <f t="shared" ref="AA95" si="101">AVERAGE(AA88:AA94)</f>
        <v>216.62545321292674</v>
      </c>
      <c r="AB95" s="2">
        <f t="shared" ref="AB95" si="102">AVERAGE(AB88:AB94)</f>
        <v>15.476382638849316</v>
      </c>
    </row>
  </sheetData>
  <mergeCells count="1">
    <mergeCell ref="A75:B7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94A3-3637-45BD-B04C-03AFBBD97830}">
  <dimension ref="B2:O15"/>
  <sheetViews>
    <sheetView workbookViewId="0">
      <selection activeCell="F21" sqref="F21"/>
    </sheetView>
  </sheetViews>
  <sheetFormatPr defaultRowHeight="16.5" x14ac:dyDescent="0.3"/>
  <sheetData>
    <row r="2" spans="2:15" x14ac:dyDescent="0.3">
      <c r="N2" s="3"/>
      <c r="O2" s="3"/>
    </row>
    <row r="3" spans="2:15" x14ac:dyDescent="0.3">
      <c r="C3" t="s">
        <v>14</v>
      </c>
      <c r="D3" s="3" t="s">
        <v>15</v>
      </c>
      <c r="E3" s="3" t="s">
        <v>16</v>
      </c>
      <c r="F3" s="3" t="s">
        <v>25</v>
      </c>
      <c r="G3" s="3" t="s">
        <v>17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3"/>
    </row>
    <row r="4" spans="2:15" x14ac:dyDescent="0.3">
      <c r="B4" t="s">
        <v>14</v>
      </c>
      <c r="C4" s="2">
        <v>1</v>
      </c>
      <c r="D4" s="2">
        <v>0.80050699999999997</v>
      </c>
      <c r="E4" s="2">
        <v>0.70821999999999996</v>
      </c>
      <c r="F4" s="2">
        <v>0.78740900000000003</v>
      </c>
      <c r="G4" s="2">
        <v>0.83196999999999999</v>
      </c>
      <c r="H4" s="2">
        <v>0.75961699999999999</v>
      </c>
      <c r="I4" s="2">
        <v>0.49898199999999998</v>
      </c>
      <c r="J4" s="2">
        <v>0.25108799999999998</v>
      </c>
      <c r="K4" s="2">
        <v>0.21935499999999999</v>
      </c>
      <c r="L4" s="2">
        <v>0.437695</v>
      </c>
      <c r="M4" s="2">
        <v>0.68907399999999996</v>
      </c>
      <c r="N4" s="2">
        <v>0.52263899999999996</v>
      </c>
    </row>
    <row r="5" spans="2:15" x14ac:dyDescent="0.3">
      <c r="B5" t="s">
        <v>15</v>
      </c>
      <c r="C5" s="2">
        <v>0.80050699999999997</v>
      </c>
      <c r="D5" s="2">
        <v>1</v>
      </c>
      <c r="E5" s="2">
        <v>0.92196800000000001</v>
      </c>
      <c r="F5" s="2">
        <v>0.93554599999999999</v>
      </c>
      <c r="G5" s="2">
        <v>0.96082800000000002</v>
      </c>
      <c r="H5" s="2">
        <v>0.91839300000000001</v>
      </c>
      <c r="I5" s="2">
        <v>0.70705300000000004</v>
      </c>
      <c r="J5" s="2">
        <v>0.37845699999999999</v>
      </c>
      <c r="K5" s="2">
        <v>0.46059899999999998</v>
      </c>
      <c r="L5" s="2">
        <v>0.57660599999999995</v>
      </c>
      <c r="M5" s="2">
        <v>0.860151</v>
      </c>
      <c r="N5" s="2">
        <v>0.83161799999999997</v>
      </c>
    </row>
    <row r="6" spans="2:15" x14ac:dyDescent="0.3">
      <c r="B6" t="s">
        <v>16</v>
      </c>
      <c r="C6" s="2">
        <v>0.70821999999999996</v>
      </c>
      <c r="D6" s="2">
        <v>0.92196800000000001</v>
      </c>
      <c r="E6" s="2">
        <v>1</v>
      </c>
      <c r="F6" s="2">
        <v>0.95930099999999996</v>
      </c>
      <c r="G6" s="2">
        <v>0.88395199999999996</v>
      </c>
      <c r="H6" s="2">
        <v>0.89912499999999995</v>
      </c>
      <c r="I6" s="2">
        <v>0.73734</v>
      </c>
      <c r="J6" s="2">
        <v>0.44643300000000002</v>
      </c>
      <c r="K6" s="2">
        <v>0.45472699999999999</v>
      </c>
      <c r="L6" s="2">
        <v>0.51919800000000005</v>
      </c>
      <c r="M6" s="2">
        <v>0.78694900000000001</v>
      </c>
      <c r="N6" s="2">
        <v>0.86323000000000005</v>
      </c>
    </row>
    <row r="7" spans="2:15" x14ac:dyDescent="0.3">
      <c r="B7" t="s">
        <v>25</v>
      </c>
      <c r="C7" s="2">
        <v>0.78740900000000003</v>
      </c>
      <c r="D7" s="2">
        <v>0.93554599999999999</v>
      </c>
      <c r="E7" s="2">
        <v>0.95930099999999996</v>
      </c>
      <c r="F7" s="2">
        <v>1</v>
      </c>
      <c r="G7" s="2">
        <v>0.93524200000000002</v>
      </c>
      <c r="H7" s="2">
        <v>0.91418999999999995</v>
      </c>
      <c r="I7" s="2">
        <v>0.74032299999999995</v>
      </c>
      <c r="J7" s="2">
        <v>0.389185</v>
      </c>
      <c r="K7" s="2">
        <v>0.50290199999999996</v>
      </c>
      <c r="L7" s="2">
        <v>0.55486199999999997</v>
      </c>
      <c r="M7" s="2">
        <v>0.81610199999999999</v>
      </c>
      <c r="N7" s="2">
        <v>0.82102699999999995</v>
      </c>
    </row>
    <row r="8" spans="2:15" x14ac:dyDescent="0.3">
      <c r="B8" t="s">
        <v>17</v>
      </c>
      <c r="C8" s="2">
        <v>0.83196999999999999</v>
      </c>
      <c r="D8" s="2">
        <v>0.96082800000000002</v>
      </c>
      <c r="E8" s="2">
        <v>0.88395199999999996</v>
      </c>
      <c r="F8" s="2">
        <v>0.93524200000000002</v>
      </c>
      <c r="G8" s="2">
        <v>1</v>
      </c>
      <c r="H8" s="2">
        <v>0.93112899999999998</v>
      </c>
      <c r="I8" s="2">
        <v>0.71403499999999998</v>
      </c>
      <c r="J8" s="2">
        <v>0.25268200000000002</v>
      </c>
      <c r="K8" s="2">
        <v>0.48112300000000002</v>
      </c>
      <c r="L8" s="2">
        <v>0.48957000000000001</v>
      </c>
      <c r="M8" s="2">
        <v>0.88839299999999999</v>
      </c>
      <c r="N8" s="2">
        <v>0.767432</v>
      </c>
    </row>
    <row r="9" spans="2:15" x14ac:dyDescent="0.3">
      <c r="B9" t="s">
        <v>18</v>
      </c>
      <c r="C9" s="2">
        <v>0.75961699999999999</v>
      </c>
      <c r="D9" s="2">
        <v>0.91839300000000001</v>
      </c>
      <c r="E9" s="2">
        <v>0.89912499999999995</v>
      </c>
      <c r="F9" s="2">
        <v>0.91418999999999995</v>
      </c>
      <c r="G9" s="2">
        <v>0.93112899999999998</v>
      </c>
      <c r="H9" s="2">
        <v>1</v>
      </c>
      <c r="I9" s="2">
        <v>0.73643899999999995</v>
      </c>
      <c r="J9" s="2">
        <v>0.32682699999999998</v>
      </c>
      <c r="K9" s="2">
        <v>0.46080599999999999</v>
      </c>
      <c r="L9" s="2">
        <v>0.428039</v>
      </c>
      <c r="M9" s="2">
        <v>0.85555899999999996</v>
      </c>
      <c r="N9" s="2">
        <v>0.82199699999999998</v>
      </c>
    </row>
    <row r="10" spans="2:15" x14ac:dyDescent="0.3">
      <c r="B10" t="s">
        <v>19</v>
      </c>
      <c r="C10" s="2">
        <v>0.49898199999999998</v>
      </c>
      <c r="D10" s="2">
        <v>0.70705300000000004</v>
      </c>
      <c r="E10" s="2">
        <v>0.73734</v>
      </c>
      <c r="F10" s="2">
        <v>0.74032299999999995</v>
      </c>
      <c r="G10" s="2">
        <v>0.71403499999999998</v>
      </c>
      <c r="H10" s="2">
        <v>0.73643899999999995</v>
      </c>
      <c r="I10" s="2">
        <v>1</v>
      </c>
      <c r="J10" s="2">
        <v>0.58808400000000005</v>
      </c>
      <c r="K10" s="2">
        <v>0.533555</v>
      </c>
      <c r="L10" s="2">
        <v>0.512096</v>
      </c>
      <c r="M10" s="2">
        <v>0.82925599999999999</v>
      </c>
      <c r="N10" s="2">
        <v>0.83796899999999996</v>
      </c>
    </row>
    <row r="11" spans="2:15" x14ac:dyDescent="0.3">
      <c r="B11" t="s">
        <v>20</v>
      </c>
      <c r="C11" s="2">
        <v>0.25108799999999998</v>
      </c>
      <c r="D11" s="2">
        <v>0.37845699999999999</v>
      </c>
      <c r="E11" s="2">
        <v>0.44643300000000002</v>
      </c>
      <c r="F11" s="2">
        <v>0.389185</v>
      </c>
      <c r="G11" s="2">
        <v>0.25268200000000002</v>
      </c>
      <c r="H11" s="2">
        <v>0.32682699999999998</v>
      </c>
      <c r="I11" s="2">
        <v>0.58808400000000005</v>
      </c>
      <c r="J11" s="2">
        <v>1</v>
      </c>
      <c r="K11" s="2">
        <v>0.17611499999999999</v>
      </c>
      <c r="L11" s="2">
        <v>0.40801999999999999</v>
      </c>
      <c r="M11" s="2">
        <v>0.402254</v>
      </c>
      <c r="N11" s="2">
        <v>0.56138100000000002</v>
      </c>
    </row>
    <row r="12" spans="2:15" x14ac:dyDescent="0.3">
      <c r="B12" t="s">
        <v>21</v>
      </c>
      <c r="C12" s="2">
        <v>0.21935499999999999</v>
      </c>
      <c r="D12" s="2">
        <v>0.46059899999999998</v>
      </c>
      <c r="E12" s="2">
        <v>0.45472699999999999</v>
      </c>
      <c r="F12" s="2">
        <v>0.50290199999999996</v>
      </c>
      <c r="G12" s="2">
        <v>0.48112300000000002</v>
      </c>
      <c r="H12" s="2">
        <v>0.46080599999999999</v>
      </c>
      <c r="I12" s="2">
        <v>0.533555</v>
      </c>
      <c r="J12" s="2">
        <v>0.17611499999999999</v>
      </c>
      <c r="K12" s="2">
        <v>1</v>
      </c>
      <c r="L12" s="2">
        <v>0.40763500000000003</v>
      </c>
      <c r="M12" s="2">
        <v>0.56339300000000003</v>
      </c>
      <c r="N12" s="2">
        <v>0.52654400000000001</v>
      </c>
    </row>
    <row r="13" spans="2:15" x14ac:dyDescent="0.3">
      <c r="B13" t="s">
        <v>22</v>
      </c>
      <c r="C13" s="2">
        <v>0.437695</v>
      </c>
      <c r="D13" s="2">
        <v>0.57660599999999995</v>
      </c>
      <c r="E13" s="2">
        <v>0.51919800000000005</v>
      </c>
      <c r="F13" s="2">
        <v>0.55486199999999997</v>
      </c>
      <c r="G13" s="2">
        <v>0.48957000000000001</v>
      </c>
      <c r="H13" s="2">
        <v>0.428039</v>
      </c>
      <c r="I13" s="2">
        <v>0.512096</v>
      </c>
      <c r="J13" s="2">
        <v>0.40801999999999999</v>
      </c>
      <c r="K13" s="2">
        <v>0.40763500000000003</v>
      </c>
      <c r="L13" s="2">
        <v>1</v>
      </c>
      <c r="M13" s="2">
        <v>0.48215400000000003</v>
      </c>
      <c r="N13" s="2">
        <v>0.67716399999999999</v>
      </c>
    </row>
    <row r="14" spans="2:15" x14ac:dyDescent="0.3">
      <c r="B14" t="s">
        <v>23</v>
      </c>
      <c r="C14" s="2">
        <v>0.68907399999999996</v>
      </c>
      <c r="D14" s="2">
        <v>0.860151</v>
      </c>
      <c r="E14" s="2">
        <v>0.78694900000000001</v>
      </c>
      <c r="F14" s="2">
        <v>0.81610199999999999</v>
      </c>
      <c r="G14" s="2">
        <v>0.88839299999999999</v>
      </c>
      <c r="H14" s="2">
        <v>0.85555899999999996</v>
      </c>
      <c r="I14" s="2">
        <v>0.82925599999999999</v>
      </c>
      <c r="J14" s="2">
        <v>0.402254</v>
      </c>
      <c r="K14" s="2">
        <v>0.56339300000000003</v>
      </c>
      <c r="L14" s="2">
        <v>0.48215400000000003</v>
      </c>
      <c r="M14" s="2">
        <v>1</v>
      </c>
      <c r="N14" s="2">
        <v>0.81425000000000003</v>
      </c>
    </row>
    <row r="15" spans="2:15" x14ac:dyDescent="0.3">
      <c r="B15" t="s">
        <v>24</v>
      </c>
      <c r="C15" s="2">
        <v>0.52263899999999996</v>
      </c>
      <c r="D15" s="2">
        <v>0.83161799999999997</v>
      </c>
      <c r="E15" s="2">
        <v>0.86323000000000005</v>
      </c>
      <c r="F15" s="2">
        <v>0.82102699999999995</v>
      </c>
      <c r="G15" s="2">
        <v>0.767432</v>
      </c>
      <c r="H15" s="2">
        <v>0.82199699999999998</v>
      </c>
      <c r="I15" s="2">
        <v>0.83796899999999996</v>
      </c>
      <c r="J15" s="2">
        <v>0.56138100000000002</v>
      </c>
      <c r="K15" s="2">
        <v>0.52654400000000001</v>
      </c>
      <c r="L15" s="2">
        <v>0.67716399999999999</v>
      </c>
      <c r="M15" s="2">
        <v>0.81425000000000003</v>
      </c>
      <c r="N15" s="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3CB-6D73-48E3-A9C5-9DA855B0409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Predictions</vt:lpstr>
      <vt:lpstr>상관계수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2018-10-24T01:41:54Z</dcterms:modified>
</cp:coreProperties>
</file>