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8325845-0533-47EA-9068-9DE879D3C52F}" xr6:coauthVersionLast="37" xr6:coauthVersionMax="37" xr10:uidLastSave="{00000000-0000-0000-0000-000000000000}"/>
  <bookViews>
    <workbookView xWindow="0" yWindow="0" windowWidth="22260" windowHeight="11130" activeTab="1" xr2:uid="{00000000-000D-0000-FFFF-FFFF00000000}"/>
  </bookViews>
  <sheets>
    <sheet name="Predictions" sheetId="1" r:id="rId1"/>
    <sheet name="Project 1" sheetId="6" r:id="rId2"/>
    <sheet name="Project 2" sheetId="7" r:id="rId3"/>
    <sheet name="Project 3" sheetId="8" r:id="rId4"/>
    <sheet name="상관계수" sheetId="3" r:id="rId5"/>
    <sheet name="Coef" sheetId="9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4" i="1" l="1"/>
  <c r="AI64" i="1"/>
  <c r="AH64" i="1"/>
  <c r="AG64" i="1"/>
  <c r="AF64" i="1"/>
  <c r="AE64" i="1"/>
  <c r="AD64" i="1"/>
  <c r="AC64" i="1"/>
  <c r="AJ63" i="1"/>
  <c r="AI63" i="1"/>
  <c r="AH63" i="1"/>
  <c r="AG63" i="1"/>
  <c r="AF63" i="1"/>
  <c r="AE63" i="1"/>
  <c r="AD63" i="1"/>
  <c r="AC63" i="1"/>
  <c r="AJ62" i="1"/>
  <c r="AI62" i="1"/>
  <c r="AH62" i="1"/>
  <c r="AG62" i="1"/>
  <c r="AF62" i="1"/>
  <c r="AE62" i="1"/>
  <c r="AD62" i="1"/>
  <c r="AC62" i="1"/>
  <c r="AJ61" i="1"/>
  <c r="AI61" i="1"/>
  <c r="AH61" i="1"/>
  <c r="AG61" i="1"/>
  <c r="AF61" i="1"/>
  <c r="AE61" i="1"/>
  <c r="AD61" i="1"/>
  <c r="AC61" i="1"/>
  <c r="AJ60" i="1"/>
  <c r="AI60" i="1"/>
  <c r="AH60" i="1"/>
  <c r="AG60" i="1"/>
  <c r="AF60" i="1"/>
  <c r="AE60" i="1"/>
  <c r="AD60" i="1"/>
  <c r="AC60" i="1"/>
  <c r="AJ59" i="1"/>
  <c r="AI59" i="1"/>
  <c r="AH59" i="1"/>
  <c r="AG59" i="1"/>
  <c r="AF59" i="1"/>
  <c r="AE59" i="1"/>
  <c r="AD59" i="1"/>
  <c r="AC59" i="1"/>
  <c r="AJ58" i="1"/>
  <c r="AI58" i="1"/>
  <c r="AH58" i="1"/>
  <c r="AG58" i="1"/>
  <c r="AF58" i="1"/>
  <c r="AE58" i="1"/>
  <c r="AD58" i="1"/>
  <c r="AC58" i="1"/>
  <c r="AJ57" i="1"/>
  <c r="AI57" i="1"/>
  <c r="AH57" i="1"/>
  <c r="AG57" i="1"/>
  <c r="AF57" i="1"/>
  <c r="AE57" i="1"/>
  <c r="AD57" i="1"/>
  <c r="AC57" i="1"/>
  <c r="AJ54" i="1"/>
  <c r="AI54" i="1"/>
  <c r="AH54" i="1"/>
  <c r="AG54" i="1"/>
  <c r="AF54" i="1"/>
  <c r="AE54" i="1"/>
  <c r="AD54" i="1"/>
  <c r="AC54" i="1"/>
  <c r="AJ53" i="1"/>
  <c r="AI53" i="1"/>
  <c r="AH53" i="1"/>
  <c r="AG53" i="1"/>
  <c r="AF53" i="1"/>
  <c r="AE53" i="1"/>
  <c r="AD53" i="1"/>
  <c r="AC53" i="1"/>
  <c r="AJ52" i="1"/>
  <c r="AI52" i="1"/>
  <c r="AH52" i="1"/>
  <c r="AG52" i="1"/>
  <c r="AF52" i="1"/>
  <c r="AE52" i="1"/>
  <c r="AD52" i="1"/>
  <c r="AC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4" i="1"/>
  <c r="AI44" i="1"/>
  <c r="AH44" i="1"/>
  <c r="AG44" i="1"/>
  <c r="AF44" i="1"/>
  <c r="AE44" i="1"/>
  <c r="AD44" i="1"/>
  <c r="AC44" i="1"/>
  <c r="AJ43" i="1"/>
  <c r="AI43" i="1"/>
  <c r="AH43" i="1"/>
  <c r="AG43" i="1"/>
  <c r="AF43" i="1"/>
  <c r="AE43" i="1"/>
  <c r="AD43" i="1"/>
  <c r="AC43" i="1"/>
  <c r="AJ42" i="1"/>
  <c r="AI42" i="1"/>
  <c r="AH42" i="1"/>
  <c r="AG42" i="1"/>
  <c r="AF42" i="1"/>
  <c r="AE42" i="1"/>
  <c r="AD42" i="1"/>
  <c r="AC42" i="1"/>
  <c r="AJ41" i="1"/>
  <c r="AI41" i="1"/>
  <c r="AH41" i="1"/>
  <c r="AG41" i="1"/>
  <c r="AF41" i="1"/>
  <c r="AE41" i="1"/>
  <c r="AD41" i="1"/>
  <c r="AC41" i="1"/>
  <c r="AJ40" i="1"/>
  <c r="AI40" i="1"/>
  <c r="AH40" i="1"/>
  <c r="AG40" i="1"/>
  <c r="AF40" i="1"/>
  <c r="AE40" i="1"/>
  <c r="AD40" i="1"/>
  <c r="AC40" i="1"/>
  <c r="AJ39" i="1"/>
  <c r="AI39" i="1"/>
  <c r="AH39" i="1"/>
  <c r="AG39" i="1"/>
  <c r="AF39" i="1"/>
  <c r="AE39" i="1"/>
  <c r="AD39" i="1"/>
  <c r="AC39" i="1"/>
  <c r="AJ38" i="1"/>
  <c r="AI38" i="1"/>
  <c r="AH38" i="1"/>
  <c r="AG38" i="1"/>
  <c r="AF38" i="1"/>
  <c r="AE38" i="1"/>
  <c r="AD38" i="1"/>
  <c r="AC38" i="1"/>
  <c r="AJ37" i="1"/>
  <c r="AI37" i="1"/>
  <c r="AH37" i="1"/>
  <c r="AG37" i="1"/>
  <c r="AF37" i="1"/>
  <c r="AE37" i="1"/>
  <c r="AD37" i="1"/>
  <c r="AC37" i="1"/>
  <c r="AA64" i="1"/>
  <c r="Z64" i="1"/>
  <c r="Y64" i="1"/>
  <c r="X64" i="1"/>
  <c r="W64" i="1"/>
  <c r="V64" i="1"/>
  <c r="U64" i="1"/>
  <c r="T64" i="1"/>
  <c r="AA63" i="1"/>
  <c r="Z63" i="1"/>
  <c r="Y63" i="1"/>
  <c r="X63" i="1"/>
  <c r="W63" i="1"/>
  <c r="V63" i="1"/>
  <c r="U63" i="1"/>
  <c r="T63" i="1"/>
  <c r="AA62" i="1"/>
  <c r="Z62" i="1"/>
  <c r="Y62" i="1"/>
  <c r="X62" i="1"/>
  <c r="W62" i="1"/>
  <c r="V62" i="1"/>
  <c r="U62" i="1"/>
  <c r="T62" i="1"/>
  <c r="AA61" i="1"/>
  <c r="Z61" i="1"/>
  <c r="Y61" i="1"/>
  <c r="X61" i="1"/>
  <c r="W61" i="1"/>
  <c r="V61" i="1"/>
  <c r="U61" i="1"/>
  <c r="T61" i="1"/>
  <c r="AA60" i="1"/>
  <c r="Z60" i="1"/>
  <c r="Y60" i="1"/>
  <c r="X60" i="1"/>
  <c r="W60" i="1"/>
  <c r="V60" i="1"/>
  <c r="U60" i="1"/>
  <c r="T60" i="1"/>
  <c r="AA59" i="1"/>
  <c r="Z59" i="1"/>
  <c r="Y59" i="1"/>
  <c r="X59" i="1"/>
  <c r="W59" i="1"/>
  <c r="V59" i="1"/>
  <c r="U59" i="1"/>
  <c r="T59" i="1"/>
  <c r="AA58" i="1"/>
  <c r="Z58" i="1"/>
  <c r="Y58" i="1"/>
  <c r="X58" i="1"/>
  <c r="W58" i="1"/>
  <c r="V58" i="1"/>
  <c r="U58" i="1"/>
  <c r="T58" i="1"/>
  <c r="AA57" i="1"/>
  <c r="Z57" i="1"/>
  <c r="Y57" i="1"/>
  <c r="X57" i="1"/>
  <c r="W57" i="1"/>
  <c r="V57" i="1"/>
  <c r="U57" i="1"/>
  <c r="T57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AA52" i="1"/>
  <c r="Z52" i="1"/>
  <c r="Y52" i="1"/>
  <c r="X52" i="1"/>
  <c r="W52" i="1"/>
  <c r="V52" i="1"/>
  <c r="U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B58" i="1"/>
  <c r="B59" i="1"/>
  <c r="B60" i="1"/>
  <c r="B61" i="1"/>
  <c r="B62" i="1"/>
  <c r="B63" i="1"/>
  <c r="B64" i="1"/>
  <c r="B57" i="1"/>
  <c r="G48" i="1"/>
  <c r="E50" i="1"/>
  <c r="C52" i="1"/>
  <c r="H53" i="1"/>
  <c r="H54" i="1"/>
  <c r="B51" i="1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F17" i="6"/>
  <c r="F18" i="6"/>
  <c r="F19" i="6"/>
  <c r="F20" i="6"/>
  <c r="F21" i="6"/>
  <c r="F22" i="6"/>
  <c r="F23" i="6"/>
  <c r="F16" i="6"/>
  <c r="C23" i="6"/>
  <c r="D23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B17" i="6"/>
  <c r="B18" i="6"/>
  <c r="B19" i="6"/>
  <c r="B20" i="6"/>
  <c r="B21" i="6"/>
  <c r="B22" i="6"/>
  <c r="B23" i="6"/>
  <c r="B16" i="6"/>
  <c r="I31" i="1"/>
  <c r="H31" i="1"/>
  <c r="G31" i="1"/>
  <c r="F31" i="1"/>
  <c r="E31" i="1"/>
  <c r="D31" i="1"/>
  <c r="C31" i="1"/>
  <c r="B31" i="1"/>
  <c r="I21" i="1"/>
  <c r="I53" i="1" s="1"/>
  <c r="H21" i="1"/>
  <c r="H48" i="1" s="1"/>
  <c r="G21" i="1"/>
  <c r="G50" i="1" s="1"/>
  <c r="F21" i="1"/>
  <c r="F50" i="1" s="1"/>
  <c r="E21" i="1"/>
  <c r="E52" i="1" s="1"/>
  <c r="D21" i="1"/>
  <c r="D52" i="1" s="1"/>
  <c r="C21" i="1"/>
  <c r="C47" i="1" s="1"/>
  <c r="B21" i="1"/>
  <c r="B52" i="1" s="1"/>
  <c r="R31" i="1"/>
  <c r="Q31" i="1"/>
  <c r="P31" i="1"/>
  <c r="O31" i="1"/>
  <c r="N31" i="1"/>
  <c r="M31" i="1"/>
  <c r="L31" i="1"/>
  <c r="K31" i="1"/>
  <c r="R21" i="1"/>
  <c r="Q21" i="1"/>
  <c r="P21" i="1"/>
  <c r="O21" i="1"/>
  <c r="N21" i="1"/>
  <c r="M21" i="1"/>
  <c r="L21" i="1"/>
  <c r="K21" i="1"/>
  <c r="AA31" i="1"/>
  <c r="Z31" i="1"/>
  <c r="Y31" i="1"/>
  <c r="X31" i="1"/>
  <c r="W31" i="1"/>
  <c r="V31" i="1"/>
  <c r="U31" i="1"/>
  <c r="T31" i="1"/>
  <c r="AA21" i="1"/>
  <c r="Z21" i="1"/>
  <c r="Y21" i="1"/>
  <c r="X21" i="1"/>
  <c r="W21" i="1"/>
  <c r="V21" i="1"/>
  <c r="U21" i="1"/>
  <c r="T21" i="1"/>
  <c r="AJ31" i="1"/>
  <c r="AI31" i="1"/>
  <c r="AH31" i="1"/>
  <c r="AG31" i="1"/>
  <c r="AF31" i="1"/>
  <c r="AE31" i="1"/>
  <c r="AD31" i="1"/>
  <c r="AC31" i="1"/>
  <c r="AJ21" i="1"/>
  <c r="AI21" i="1"/>
  <c r="AH21" i="1"/>
  <c r="AG21" i="1"/>
  <c r="AF21" i="1"/>
  <c r="AE21" i="1"/>
  <c r="AD21" i="1"/>
  <c r="AC21" i="1"/>
  <c r="AJ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K11" i="1"/>
  <c r="C11" i="1"/>
  <c r="C40" i="1" s="1"/>
  <c r="D11" i="1"/>
  <c r="D38" i="1" s="1"/>
  <c r="E11" i="1"/>
  <c r="E44" i="1" s="1"/>
  <c r="F11" i="1"/>
  <c r="F43" i="1" s="1"/>
  <c r="G11" i="1"/>
  <c r="G41" i="1" s="1"/>
  <c r="H11" i="1"/>
  <c r="H42" i="1" s="1"/>
  <c r="I11" i="1"/>
  <c r="I44" i="1" s="1"/>
  <c r="B11" i="1"/>
  <c r="B44" i="1" s="1"/>
  <c r="AH91" i="1"/>
  <c r="AH123" i="1" s="1"/>
  <c r="AH92" i="1"/>
  <c r="AH124" i="1" s="1"/>
  <c r="AH93" i="1"/>
  <c r="AH125" i="1" s="1"/>
  <c r="AH94" i="1"/>
  <c r="AH126" i="1" s="1"/>
  <c r="AH95" i="1"/>
  <c r="AH127" i="1" s="1"/>
  <c r="AH96" i="1"/>
  <c r="AH128" i="1" s="1"/>
  <c r="AF91" i="1"/>
  <c r="AF123" i="1" s="1"/>
  <c r="AF92" i="1"/>
  <c r="AF124" i="1" s="1"/>
  <c r="AF93" i="1"/>
  <c r="AF125" i="1" s="1"/>
  <c r="AF94" i="1"/>
  <c r="AF126" i="1" s="1"/>
  <c r="AF95" i="1"/>
  <c r="AF127" i="1" s="1"/>
  <c r="AF96" i="1"/>
  <c r="AF128" i="1" s="1"/>
  <c r="AH81" i="1"/>
  <c r="AH113" i="1" s="1"/>
  <c r="AH82" i="1"/>
  <c r="AH114" i="1" s="1"/>
  <c r="AH83" i="1"/>
  <c r="AH115" i="1" s="1"/>
  <c r="AH84" i="1"/>
  <c r="AH116" i="1" s="1"/>
  <c r="AH85" i="1"/>
  <c r="AH117" i="1" s="1"/>
  <c r="AH86" i="1"/>
  <c r="AH118" i="1" s="1"/>
  <c r="AF81" i="1"/>
  <c r="AF113" i="1" s="1"/>
  <c r="AF82" i="1"/>
  <c r="AF114" i="1" s="1"/>
  <c r="AF83" i="1"/>
  <c r="AF115" i="1" s="1"/>
  <c r="AF84" i="1"/>
  <c r="AF116" i="1" s="1"/>
  <c r="AF85" i="1"/>
  <c r="AF117" i="1" s="1"/>
  <c r="AF86" i="1"/>
  <c r="AF118" i="1" s="1"/>
  <c r="Y91" i="1"/>
  <c r="Y123" i="1" s="1"/>
  <c r="Y92" i="1"/>
  <c r="Y124" i="1" s="1"/>
  <c r="Y93" i="1"/>
  <c r="Y125" i="1" s="1"/>
  <c r="Y94" i="1"/>
  <c r="Y126" i="1" s="1"/>
  <c r="Y95" i="1"/>
  <c r="Y127" i="1" s="1"/>
  <c r="Y96" i="1"/>
  <c r="Y128" i="1" s="1"/>
  <c r="W91" i="1"/>
  <c r="W123" i="1" s="1"/>
  <c r="W92" i="1"/>
  <c r="W124" i="1" s="1"/>
  <c r="W93" i="1"/>
  <c r="W125" i="1" s="1"/>
  <c r="W94" i="1"/>
  <c r="W126" i="1" s="1"/>
  <c r="W95" i="1"/>
  <c r="W127" i="1" s="1"/>
  <c r="W96" i="1"/>
  <c r="W128" i="1" s="1"/>
  <c r="Y81" i="1"/>
  <c r="Y113" i="1" s="1"/>
  <c r="Y82" i="1"/>
  <c r="Y114" i="1" s="1"/>
  <c r="Y83" i="1"/>
  <c r="Y115" i="1" s="1"/>
  <c r="Y84" i="1"/>
  <c r="Y116" i="1" s="1"/>
  <c r="Y85" i="1"/>
  <c r="Y117" i="1" s="1"/>
  <c r="Y86" i="1"/>
  <c r="Y118" i="1" s="1"/>
  <c r="W81" i="1"/>
  <c r="W113" i="1" s="1"/>
  <c r="W82" i="1"/>
  <c r="W114" i="1" s="1"/>
  <c r="W83" i="1"/>
  <c r="W115" i="1" s="1"/>
  <c r="W84" i="1"/>
  <c r="W116" i="1" s="1"/>
  <c r="W85" i="1"/>
  <c r="W117" i="1" s="1"/>
  <c r="W86" i="1"/>
  <c r="W118" i="1" s="1"/>
  <c r="AF90" i="1"/>
  <c r="AF122" i="1" s="1"/>
  <c r="AG90" i="1"/>
  <c r="AG122" i="1" s="1"/>
  <c r="AH90" i="1"/>
  <c r="AH122" i="1" s="1"/>
  <c r="W90" i="1"/>
  <c r="W122" i="1" s="1"/>
  <c r="X90" i="1"/>
  <c r="X122" i="1" s="1"/>
  <c r="Y90" i="1"/>
  <c r="Y122" i="1" s="1"/>
  <c r="AF80" i="1"/>
  <c r="AF112" i="1" s="1"/>
  <c r="AG80" i="1"/>
  <c r="AG112" i="1" s="1"/>
  <c r="AH80" i="1"/>
  <c r="AH112" i="1" s="1"/>
  <c r="W80" i="1"/>
  <c r="W112" i="1" s="1"/>
  <c r="X80" i="1"/>
  <c r="X112" i="1" s="1"/>
  <c r="Y80" i="1"/>
  <c r="Y112" i="1" s="1"/>
  <c r="AH71" i="1"/>
  <c r="AH103" i="1" s="1"/>
  <c r="AH72" i="1"/>
  <c r="AH104" i="1" s="1"/>
  <c r="AH73" i="1"/>
  <c r="AH105" i="1" s="1"/>
  <c r="AH74" i="1"/>
  <c r="AH106" i="1" s="1"/>
  <c r="AH75" i="1"/>
  <c r="AH107" i="1" s="1"/>
  <c r="AH76" i="1"/>
  <c r="AH108" i="1" s="1"/>
  <c r="AF71" i="1"/>
  <c r="AF103" i="1" s="1"/>
  <c r="AF72" i="1"/>
  <c r="AF104" i="1" s="1"/>
  <c r="AF73" i="1"/>
  <c r="AF105" i="1" s="1"/>
  <c r="AF74" i="1"/>
  <c r="AF106" i="1" s="1"/>
  <c r="AF75" i="1"/>
  <c r="AF107" i="1" s="1"/>
  <c r="AF76" i="1"/>
  <c r="AF108" i="1" s="1"/>
  <c r="Y71" i="1"/>
  <c r="Y103" i="1" s="1"/>
  <c r="Y72" i="1"/>
  <c r="Y104" i="1" s="1"/>
  <c r="Y73" i="1"/>
  <c r="Y105" i="1" s="1"/>
  <c r="Y74" i="1"/>
  <c r="Y106" i="1" s="1"/>
  <c r="Y75" i="1"/>
  <c r="Y107" i="1" s="1"/>
  <c r="Y76" i="1"/>
  <c r="Y108" i="1" s="1"/>
  <c r="W71" i="1"/>
  <c r="W103" i="1" s="1"/>
  <c r="W72" i="1"/>
  <c r="W104" i="1" s="1"/>
  <c r="W73" i="1"/>
  <c r="W105" i="1" s="1"/>
  <c r="W74" i="1"/>
  <c r="W106" i="1" s="1"/>
  <c r="W75" i="1"/>
  <c r="W107" i="1" s="1"/>
  <c r="W76" i="1"/>
  <c r="W108" i="1" s="1"/>
  <c r="AF70" i="1"/>
  <c r="AF102" i="1" s="1"/>
  <c r="AG70" i="1"/>
  <c r="AG102" i="1" s="1"/>
  <c r="AH70" i="1"/>
  <c r="AH102" i="1" s="1"/>
  <c r="Y70" i="1"/>
  <c r="Y102" i="1" s="1"/>
  <c r="W70" i="1"/>
  <c r="W102" i="1" s="1"/>
  <c r="P91" i="1"/>
  <c r="P123" i="1" s="1"/>
  <c r="P92" i="1"/>
  <c r="P124" i="1" s="1"/>
  <c r="P93" i="1"/>
  <c r="P125" i="1" s="1"/>
  <c r="P94" i="1"/>
  <c r="P126" i="1" s="1"/>
  <c r="P95" i="1"/>
  <c r="P127" i="1" s="1"/>
  <c r="P96" i="1"/>
  <c r="P128" i="1" s="1"/>
  <c r="P90" i="1"/>
  <c r="P122" i="1" s="1"/>
  <c r="N91" i="1"/>
  <c r="N123" i="1" s="1"/>
  <c r="N92" i="1"/>
  <c r="N124" i="1" s="1"/>
  <c r="N93" i="1"/>
  <c r="N125" i="1" s="1"/>
  <c r="N94" i="1"/>
  <c r="N126" i="1" s="1"/>
  <c r="N95" i="1"/>
  <c r="N127" i="1" s="1"/>
  <c r="N96" i="1"/>
  <c r="N128" i="1" s="1"/>
  <c r="N90" i="1"/>
  <c r="N122" i="1" s="1"/>
  <c r="P81" i="1"/>
  <c r="P113" i="1" s="1"/>
  <c r="P82" i="1"/>
  <c r="P114" i="1" s="1"/>
  <c r="P83" i="1"/>
  <c r="P115" i="1" s="1"/>
  <c r="P84" i="1"/>
  <c r="P116" i="1" s="1"/>
  <c r="P85" i="1"/>
  <c r="P117" i="1" s="1"/>
  <c r="P86" i="1"/>
  <c r="P118" i="1" s="1"/>
  <c r="P80" i="1"/>
  <c r="P112" i="1" s="1"/>
  <c r="N81" i="1"/>
  <c r="N113" i="1" s="1"/>
  <c r="N82" i="1"/>
  <c r="N114" i="1" s="1"/>
  <c r="N83" i="1"/>
  <c r="N115" i="1" s="1"/>
  <c r="N84" i="1"/>
  <c r="N116" i="1" s="1"/>
  <c r="N85" i="1"/>
  <c r="N117" i="1" s="1"/>
  <c r="N86" i="1"/>
  <c r="N118" i="1" s="1"/>
  <c r="N80" i="1"/>
  <c r="N112" i="1" s="1"/>
  <c r="P71" i="1"/>
  <c r="P103" i="1" s="1"/>
  <c r="P72" i="1"/>
  <c r="P104" i="1" s="1"/>
  <c r="P73" i="1"/>
  <c r="P105" i="1" s="1"/>
  <c r="P74" i="1"/>
  <c r="P106" i="1" s="1"/>
  <c r="P75" i="1"/>
  <c r="P107" i="1" s="1"/>
  <c r="P76" i="1"/>
  <c r="P108" i="1" s="1"/>
  <c r="P70" i="1"/>
  <c r="P102" i="1" s="1"/>
  <c r="N71" i="1"/>
  <c r="N103" i="1" s="1"/>
  <c r="N72" i="1"/>
  <c r="N104" i="1" s="1"/>
  <c r="N73" i="1"/>
  <c r="N105" i="1" s="1"/>
  <c r="N74" i="1"/>
  <c r="N106" i="1" s="1"/>
  <c r="N75" i="1"/>
  <c r="N107" i="1" s="1"/>
  <c r="N76" i="1"/>
  <c r="N108" i="1" s="1"/>
  <c r="N70" i="1"/>
  <c r="N102" i="1" s="1"/>
  <c r="G91" i="1"/>
  <c r="G123" i="1" s="1"/>
  <c r="G92" i="1"/>
  <c r="G124" i="1" s="1"/>
  <c r="G93" i="1"/>
  <c r="G125" i="1" s="1"/>
  <c r="G94" i="1"/>
  <c r="G126" i="1" s="1"/>
  <c r="G95" i="1"/>
  <c r="G127" i="1" s="1"/>
  <c r="G96" i="1"/>
  <c r="G128" i="1" s="1"/>
  <c r="G90" i="1"/>
  <c r="G122" i="1" s="1"/>
  <c r="G81" i="1"/>
  <c r="G113" i="1" s="1"/>
  <c r="G82" i="1"/>
  <c r="G114" i="1" s="1"/>
  <c r="G83" i="1"/>
  <c r="G115" i="1" s="1"/>
  <c r="G84" i="1"/>
  <c r="G116" i="1" s="1"/>
  <c r="G85" i="1"/>
  <c r="G117" i="1" s="1"/>
  <c r="G86" i="1"/>
  <c r="G118" i="1" s="1"/>
  <c r="G80" i="1"/>
  <c r="G112" i="1" s="1"/>
  <c r="G71" i="1"/>
  <c r="G103" i="1" s="1"/>
  <c r="G72" i="1"/>
  <c r="G104" i="1" s="1"/>
  <c r="G73" i="1"/>
  <c r="G105" i="1" s="1"/>
  <c r="G74" i="1"/>
  <c r="G106" i="1" s="1"/>
  <c r="G75" i="1"/>
  <c r="G107" i="1" s="1"/>
  <c r="G76" i="1"/>
  <c r="G108" i="1" s="1"/>
  <c r="G70" i="1"/>
  <c r="G102" i="1" s="1"/>
  <c r="F71" i="1"/>
  <c r="F72" i="1"/>
  <c r="F73" i="1"/>
  <c r="F74" i="1"/>
  <c r="F75" i="1"/>
  <c r="F76" i="1"/>
  <c r="E91" i="1"/>
  <c r="E123" i="1" s="1"/>
  <c r="E92" i="1"/>
  <c r="E124" i="1" s="1"/>
  <c r="E93" i="1"/>
  <c r="E125" i="1" s="1"/>
  <c r="E94" i="1"/>
  <c r="E126" i="1" s="1"/>
  <c r="E95" i="1"/>
  <c r="E127" i="1" s="1"/>
  <c r="E96" i="1"/>
  <c r="E128" i="1" s="1"/>
  <c r="E90" i="1"/>
  <c r="E122" i="1" s="1"/>
  <c r="E81" i="1"/>
  <c r="E113" i="1" s="1"/>
  <c r="E82" i="1"/>
  <c r="E114" i="1" s="1"/>
  <c r="E83" i="1"/>
  <c r="E115" i="1" s="1"/>
  <c r="E84" i="1"/>
  <c r="E116" i="1" s="1"/>
  <c r="E85" i="1"/>
  <c r="E117" i="1" s="1"/>
  <c r="E86" i="1"/>
  <c r="E118" i="1" s="1"/>
  <c r="E80" i="1"/>
  <c r="E112" i="1" s="1"/>
  <c r="E71" i="1"/>
  <c r="E103" i="1" s="1"/>
  <c r="E72" i="1"/>
  <c r="E104" i="1" s="1"/>
  <c r="E73" i="1"/>
  <c r="E105" i="1" s="1"/>
  <c r="E74" i="1"/>
  <c r="E106" i="1" s="1"/>
  <c r="E75" i="1"/>
  <c r="E107" i="1" s="1"/>
  <c r="E76" i="1"/>
  <c r="E108" i="1" s="1"/>
  <c r="E70" i="1"/>
  <c r="E102" i="1" s="1"/>
  <c r="O3" i="3"/>
  <c r="O4" i="3"/>
  <c r="O5" i="3"/>
  <c r="O6" i="3"/>
  <c r="O7" i="3"/>
  <c r="O8" i="3"/>
  <c r="O9" i="3"/>
  <c r="O10" i="3"/>
  <c r="O11" i="3"/>
  <c r="O12" i="3"/>
  <c r="O13" i="3"/>
  <c r="O14" i="3"/>
  <c r="O2" i="3"/>
  <c r="I40" i="1" l="1"/>
  <c r="B50" i="1"/>
  <c r="G53" i="1"/>
  <c r="I51" i="1"/>
  <c r="D50" i="1"/>
  <c r="F48" i="1"/>
  <c r="H39" i="1"/>
  <c r="B49" i="1"/>
  <c r="F53" i="1"/>
  <c r="H51" i="1"/>
  <c r="C50" i="1"/>
  <c r="E48" i="1"/>
  <c r="E39" i="1"/>
  <c r="B48" i="1"/>
  <c r="E53" i="1"/>
  <c r="G51" i="1"/>
  <c r="I49" i="1"/>
  <c r="D48" i="1"/>
  <c r="C41" i="1"/>
  <c r="D39" i="1"/>
  <c r="I54" i="1"/>
  <c r="D53" i="1"/>
  <c r="F51" i="1"/>
  <c r="H49" i="1"/>
  <c r="C48" i="1"/>
  <c r="C38" i="1"/>
  <c r="C53" i="1"/>
  <c r="E51" i="1"/>
  <c r="G49" i="1"/>
  <c r="I47" i="1"/>
  <c r="F44" i="1"/>
  <c r="G37" i="1"/>
  <c r="G54" i="1"/>
  <c r="I52" i="1"/>
  <c r="D51" i="1"/>
  <c r="F49" i="1"/>
  <c r="H47" i="1"/>
  <c r="F37" i="1"/>
  <c r="F54" i="1"/>
  <c r="H52" i="1"/>
  <c r="C51" i="1"/>
  <c r="E49" i="1"/>
  <c r="G47" i="1"/>
  <c r="D43" i="1"/>
  <c r="B47" i="1"/>
  <c r="E54" i="1"/>
  <c r="G52" i="1"/>
  <c r="I50" i="1"/>
  <c r="D49" i="1"/>
  <c r="F47" i="1"/>
  <c r="B54" i="1"/>
  <c r="D54" i="1"/>
  <c r="F52" i="1"/>
  <c r="H50" i="1"/>
  <c r="C49" i="1"/>
  <c r="E47" i="1"/>
  <c r="G42" i="1"/>
  <c r="B53" i="1"/>
  <c r="C54" i="1"/>
  <c r="I48" i="1"/>
  <c r="D47" i="1"/>
  <c r="F41" i="1"/>
  <c r="H44" i="1"/>
  <c r="C43" i="1"/>
  <c r="E41" i="1"/>
  <c r="G39" i="1"/>
  <c r="I37" i="1"/>
  <c r="G44" i="1"/>
  <c r="I42" i="1"/>
  <c r="D41" i="1"/>
  <c r="F39" i="1"/>
  <c r="H37" i="1"/>
  <c r="B43" i="1"/>
  <c r="D44" i="1"/>
  <c r="F42" i="1"/>
  <c r="H40" i="1"/>
  <c r="C39" i="1"/>
  <c r="E37" i="1"/>
  <c r="B42" i="1"/>
  <c r="C44" i="1"/>
  <c r="E42" i="1"/>
  <c r="G40" i="1"/>
  <c r="I38" i="1"/>
  <c r="D37" i="1"/>
  <c r="B41" i="1"/>
  <c r="I43" i="1"/>
  <c r="D42" i="1"/>
  <c r="F40" i="1"/>
  <c r="H38" i="1"/>
  <c r="C37" i="1"/>
  <c r="B40" i="1"/>
  <c r="H43" i="1"/>
  <c r="C42" i="1"/>
  <c r="E40" i="1"/>
  <c r="G38" i="1"/>
  <c r="B37" i="1"/>
  <c r="B39" i="1"/>
  <c r="G43" i="1"/>
  <c r="I41" i="1"/>
  <c r="D40" i="1"/>
  <c r="F38" i="1"/>
  <c r="B38" i="1"/>
  <c r="H41" i="1"/>
  <c r="E38" i="1"/>
  <c r="E43" i="1"/>
  <c r="I39" i="1"/>
  <c r="G109" i="1"/>
  <c r="G129" i="1"/>
  <c r="E109" i="1"/>
  <c r="P119" i="1"/>
  <c r="G119" i="1"/>
  <c r="W129" i="1"/>
  <c r="N119" i="1"/>
  <c r="Y109" i="1"/>
  <c r="P129" i="1"/>
  <c r="AF119" i="1"/>
  <c r="N129" i="1"/>
  <c r="N109" i="1"/>
  <c r="AF109" i="1"/>
  <c r="AH119" i="1"/>
  <c r="AH129" i="1"/>
  <c r="AF129" i="1"/>
  <c r="AH109" i="1"/>
  <c r="P109" i="1"/>
  <c r="W109" i="1"/>
  <c r="Y129" i="1"/>
  <c r="E119" i="1"/>
  <c r="E129" i="1"/>
  <c r="F103" i="1"/>
  <c r="F106" i="1"/>
  <c r="AE90" i="1"/>
  <c r="AE122" i="1" s="1"/>
  <c r="AI90" i="1"/>
  <c r="AI122" i="1" s="1"/>
  <c r="AJ90" i="1"/>
  <c r="AJ122" i="1" s="1"/>
  <c r="AE91" i="1"/>
  <c r="AE123" i="1" s="1"/>
  <c r="AG91" i="1"/>
  <c r="AG123" i="1" s="1"/>
  <c r="AI91" i="1"/>
  <c r="AI123" i="1" s="1"/>
  <c r="AJ91" i="1"/>
  <c r="AJ123" i="1" s="1"/>
  <c r="AE92" i="1"/>
  <c r="AE124" i="1" s="1"/>
  <c r="AG92" i="1"/>
  <c r="AG124" i="1" s="1"/>
  <c r="AI92" i="1"/>
  <c r="AI124" i="1" s="1"/>
  <c r="AJ92" i="1"/>
  <c r="AJ124" i="1" s="1"/>
  <c r="AE93" i="1"/>
  <c r="AE125" i="1" s="1"/>
  <c r="AG93" i="1"/>
  <c r="AG125" i="1" s="1"/>
  <c r="AI93" i="1"/>
  <c r="AI125" i="1" s="1"/>
  <c r="AJ93" i="1"/>
  <c r="AJ125" i="1" s="1"/>
  <c r="AE94" i="1"/>
  <c r="AE126" i="1" s="1"/>
  <c r="AG94" i="1"/>
  <c r="AG126" i="1" s="1"/>
  <c r="AI94" i="1"/>
  <c r="AI126" i="1" s="1"/>
  <c r="AJ94" i="1"/>
  <c r="AJ126" i="1" s="1"/>
  <c r="AE95" i="1"/>
  <c r="AE127" i="1" s="1"/>
  <c r="AG95" i="1"/>
  <c r="AG127" i="1" s="1"/>
  <c r="AI95" i="1"/>
  <c r="AI127" i="1" s="1"/>
  <c r="AJ95" i="1"/>
  <c r="AJ127" i="1" s="1"/>
  <c r="AE96" i="1"/>
  <c r="AE128" i="1" s="1"/>
  <c r="AG96" i="1"/>
  <c r="AG128" i="1" s="1"/>
  <c r="AI96" i="1"/>
  <c r="AI128" i="1" s="1"/>
  <c r="AJ96" i="1"/>
  <c r="AJ128" i="1" s="1"/>
  <c r="AD91" i="1"/>
  <c r="AD123" i="1" s="1"/>
  <c r="AD92" i="1"/>
  <c r="AD124" i="1" s="1"/>
  <c r="AD93" i="1"/>
  <c r="AD125" i="1" s="1"/>
  <c r="AD94" i="1"/>
  <c r="AD126" i="1" s="1"/>
  <c r="AD95" i="1"/>
  <c r="AD127" i="1" s="1"/>
  <c r="AD96" i="1"/>
  <c r="AD128" i="1" s="1"/>
  <c r="AD90" i="1"/>
  <c r="AD122" i="1" s="1"/>
  <c r="AE80" i="1"/>
  <c r="AE112" i="1" s="1"/>
  <c r="AI80" i="1"/>
  <c r="AI112" i="1" s="1"/>
  <c r="AJ80" i="1"/>
  <c r="AJ112" i="1" s="1"/>
  <c r="AE81" i="1"/>
  <c r="AE113" i="1" s="1"/>
  <c r="AG81" i="1"/>
  <c r="AG113" i="1" s="1"/>
  <c r="AI81" i="1"/>
  <c r="AI113" i="1" s="1"/>
  <c r="AJ81" i="1"/>
  <c r="AJ113" i="1" s="1"/>
  <c r="AE82" i="1"/>
  <c r="AE114" i="1" s="1"/>
  <c r="AG82" i="1"/>
  <c r="AG114" i="1" s="1"/>
  <c r="AI82" i="1"/>
  <c r="AI114" i="1" s="1"/>
  <c r="AJ82" i="1"/>
  <c r="AJ114" i="1" s="1"/>
  <c r="AE83" i="1"/>
  <c r="AE115" i="1" s="1"/>
  <c r="AG83" i="1"/>
  <c r="AG115" i="1" s="1"/>
  <c r="AI83" i="1"/>
  <c r="AI115" i="1" s="1"/>
  <c r="AJ83" i="1"/>
  <c r="AJ115" i="1" s="1"/>
  <c r="AE84" i="1"/>
  <c r="AE116" i="1" s="1"/>
  <c r="AG84" i="1"/>
  <c r="AG116" i="1" s="1"/>
  <c r="AI84" i="1"/>
  <c r="AI116" i="1" s="1"/>
  <c r="AJ84" i="1"/>
  <c r="AJ116" i="1" s="1"/>
  <c r="AE85" i="1"/>
  <c r="AE117" i="1" s="1"/>
  <c r="AG85" i="1"/>
  <c r="AG117" i="1" s="1"/>
  <c r="AI85" i="1"/>
  <c r="AI117" i="1" s="1"/>
  <c r="AJ85" i="1"/>
  <c r="AJ117" i="1" s="1"/>
  <c r="AE86" i="1"/>
  <c r="AE118" i="1" s="1"/>
  <c r="AG86" i="1"/>
  <c r="AG118" i="1" s="1"/>
  <c r="AI86" i="1"/>
  <c r="AI118" i="1" s="1"/>
  <c r="AJ86" i="1"/>
  <c r="AJ118" i="1" s="1"/>
  <c r="AD81" i="1"/>
  <c r="AD113" i="1" s="1"/>
  <c r="AD82" i="1"/>
  <c r="AD114" i="1" s="1"/>
  <c r="AD83" i="1"/>
  <c r="AD115" i="1" s="1"/>
  <c r="AD84" i="1"/>
  <c r="AD116" i="1" s="1"/>
  <c r="AD85" i="1"/>
  <c r="AD117" i="1" s="1"/>
  <c r="AD86" i="1"/>
  <c r="AD118" i="1" s="1"/>
  <c r="AD80" i="1"/>
  <c r="AD112" i="1" s="1"/>
  <c r="AE70" i="1"/>
  <c r="AE102" i="1" s="1"/>
  <c r="AI70" i="1"/>
  <c r="AI102" i="1" s="1"/>
  <c r="AJ70" i="1"/>
  <c r="AJ102" i="1" s="1"/>
  <c r="AE71" i="1"/>
  <c r="AE103" i="1" s="1"/>
  <c r="AG71" i="1"/>
  <c r="AG103" i="1" s="1"/>
  <c r="AI71" i="1"/>
  <c r="AI103" i="1" s="1"/>
  <c r="AJ71" i="1"/>
  <c r="AJ103" i="1" s="1"/>
  <c r="AE72" i="1"/>
  <c r="AE104" i="1" s="1"/>
  <c r="AG72" i="1"/>
  <c r="AG104" i="1" s="1"/>
  <c r="AI72" i="1"/>
  <c r="AI104" i="1" s="1"/>
  <c r="AJ72" i="1"/>
  <c r="AJ104" i="1" s="1"/>
  <c r="AE73" i="1"/>
  <c r="AE105" i="1" s="1"/>
  <c r="AG73" i="1"/>
  <c r="AG105" i="1" s="1"/>
  <c r="AI73" i="1"/>
  <c r="AI105" i="1" s="1"/>
  <c r="AJ73" i="1"/>
  <c r="AJ105" i="1" s="1"/>
  <c r="AE74" i="1"/>
  <c r="AE106" i="1" s="1"/>
  <c r="AG74" i="1"/>
  <c r="AG106" i="1" s="1"/>
  <c r="AI74" i="1"/>
  <c r="AI106" i="1" s="1"/>
  <c r="AJ74" i="1"/>
  <c r="AJ106" i="1" s="1"/>
  <c r="AE75" i="1"/>
  <c r="AE107" i="1" s="1"/>
  <c r="AG75" i="1"/>
  <c r="AG107" i="1" s="1"/>
  <c r="AI75" i="1"/>
  <c r="AI107" i="1" s="1"/>
  <c r="AJ75" i="1"/>
  <c r="AJ107" i="1" s="1"/>
  <c r="AE76" i="1"/>
  <c r="AE108" i="1" s="1"/>
  <c r="AG76" i="1"/>
  <c r="AG108" i="1" s="1"/>
  <c r="AI76" i="1"/>
  <c r="AI108" i="1" s="1"/>
  <c r="AJ76" i="1"/>
  <c r="AJ108" i="1" s="1"/>
  <c r="AD71" i="1"/>
  <c r="AD103" i="1" s="1"/>
  <c r="AD72" i="1"/>
  <c r="AD104" i="1" s="1"/>
  <c r="AD73" i="1"/>
  <c r="AD105" i="1" s="1"/>
  <c r="AD74" i="1"/>
  <c r="AD106" i="1" s="1"/>
  <c r="AD75" i="1"/>
  <c r="AD107" i="1" s="1"/>
  <c r="AD76" i="1"/>
  <c r="AD108" i="1" s="1"/>
  <c r="AD70" i="1"/>
  <c r="AD102" i="1" s="1"/>
  <c r="V90" i="1"/>
  <c r="V122" i="1" s="1"/>
  <c r="Z90" i="1"/>
  <c r="Z122" i="1" s="1"/>
  <c r="AA90" i="1"/>
  <c r="AA122" i="1" s="1"/>
  <c r="V91" i="1"/>
  <c r="V123" i="1" s="1"/>
  <c r="X91" i="1"/>
  <c r="X123" i="1" s="1"/>
  <c r="Z91" i="1"/>
  <c r="Z123" i="1" s="1"/>
  <c r="AA91" i="1"/>
  <c r="AA123" i="1" s="1"/>
  <c r="V92" i="1"/>
  <c r="V124" i="1" s="1"/>
  <c r="X92" i="1"/>
  <c r="X124" i="1" s="1"/>
  <c r="Z92" i="1"/>
  <c r="Z124" i="1" s="1"/>
  <c r="AA92" i="1"/>
  <c r="AA124" i="1" s="1"/>
  <c r="V93" i="1"/>
  <c r="V125" i="1" s="1"/>
  <c r="X93" i="1"/>
  <c r="X125" i="1" s="1"/>
  <c r="Z93" i="1"/>
  <c r="Z125" i="1" s="1"/>
  <c r="AA93" i="1"/>
  <c r="AA125" i="1" s="1"/>
  <c r="V94" i="1"/>
  <c r="V126" i="1" s="1"/>
  <c r="X94" i="1"/>
  <c r="X126" i="1" s="1"/>
  <c r="Z94" i="1"/>
  <c r="Z126" i="1" s="1"/>
  <c r="AA94" i="1"/>
  <c r="AA126" i="1" s="1"/>
  <c r="V95" i="1"/>
  <c r="V127" i="1" s="1"/>
  <c r="X95" i="1"/>
  <c r="X127" i="1" s="1"/>
  <c r="Z95" i="1"/>
  <c r="Z127" i="1" s="1"/>
  <c r="AA95" i="1"/>
  <c r="AA127" i="1" s="1"/>
  <c r="V96" i="1"/>
  <c r="V128" i="1" s="1"/>
  <c r="X96" i="1"/>
  <c r="X128" i="1" s="1"/>
  <c r="Z96" i="1"/>
  <c r="Z128" i="1" s="1"/>
  <c r="AA96" i="1"/>
  <c r="AA128" i="1" s="1"/>
  <c r="U91" i="1"/>
  <c r="U123" i="1" s="1"/>
  <c r="U92" i="1"/>
  <c r="U124" i="1" s="1"/>
  <c r="U93" i="1"/>
  <c r="U125" i="1" s="1"/>
  <c r="U94" i="1"/>
  <c r="U126" i="1" s="1"/>
  <c r="U95" i="1"/>
  <c r="U127" i="1" s="1"/>
  <c r="U96" i="1"/>
  <c r="U128" i="1" s="1"/>
  <c r="U90" i="1"/>
  <c r="U122" i="1" s="1"/>
  <c r="V80" i="1"/>
  <c r="V112" i="1" s="1"/>
  <c r="Z80" i="1"/>
  <c r="Z112" i="1" s="1"/>
  <c r="AA80" i="1"/>
  <c r="AA112" i="1" s="1"/>
  <c r="V81" i="1"/>
  <c r="V113" i="1" s="1"/>
  <c r="X81" i="1"/>
  <c r="X113" i="1" s="1"/>
  <c r="Z81" i="1"/>
  <c r="Z113" i="1" s="1"/>
  <c r="AA81" i="1"/>
  <c r="AA113" i="1" s="1"/>
  <c r="V82" i="1"/>
  <c r="V114" i="1" s="1"/>
  <c r="X82" i="1"/>
  <c r="X114" i="1" s="1"/>
  <c r="Z82" i="1"/>
  <c r="Z114" i="1" s="1"/>
  <c r="AA82" i="1"/>
  <c r="AA114" i="1" s="1"/>
  <c r="V83" i="1"/>
  <c r="V115" i="1" s="1"/>
  <c r="X83" i="1"/>
  <c r="X115" i="1" s="1"/>
  <c r="Z83" i="1"/>
  <c r="Z115" i="1" s="1"/>
  <c r="AA83" i="1"/>
  <c r="AA115" i="1" s="1"/>
  <c r="V84" i="1"/>
  <c r="V116" i="1" s="1"/>
  <c r="X84" i="1"/>
  <c r="X116" i="1" s="1"/>
  <c r="Z84" i="1"/>
  <c r="Z116" i="1" s="1"/>
  <c r="AA84" i="1"/>
  <c r="AA116" i="1" s="1"/>
  <c r="V85" i="1"/>
  <c r="V117" i="1" s="1"/>
  <c r="X85" i="1"/>
  <c r="X117" i="1" s="1"/>
  <c r="Z85" i="1"/>
  <c r="Z117" i="1" s="1"/>
  <c r="AA85" i="1"/>
  <c r="AA117" i="1" s="1"/>
  <c r="V86" i="1"/>
  <c r="V118" i="1" s="1"/>
  <c r="X86" i="1"/>
  <c r="X118" i="1" s="1"/>
  <c r="Z86" i="1"/>
  <c r="Z118" i="1" s="1"/>
  <c r="AA86" i="1"/>
  <c r="AA118" i="1" s="1"/>
  <c r="U81" i="1"/>
  <c r="U113" i="1" s="1"/>
  <c r="U82" i="1"/>
  <c r="U114" i="1" s="1"/>
  <c r="U83" i="1"/>
  <c r="U115" i="1" s="1"/>
  <c r="U84" i="1"/>
  <c r="U116" i="1" s="1"/>
  <c r="U85" i="1"/>
  <c r="U117" i="1" s="1"/>
  <c r="U86" i="1"/>
  <c r="U118" i="1" s="1"/>
  <c r="U80" i="1"/>
  <c r="U112" i="1" s="1"/>
  <c r="V70" i="1"/>
  <c r="V102" i="1" s="1"/>
  <c r="X70" i="1"/>
  <c r="X102" i="1" s="1"/>
  <c r="Z70" i="1"/>
  <c r="Z102" i="1" s="1"/>
  <c r="AA70" i="1"/>
  <c r="AA102" i="1" s="1"/>
  <c r="V71" i="1"/>
  <c r="V103" i="1" s="1"/>
  <c r="X71" i="1"/>
  <c r="X103" i="1" s="1"/>
  <c r="Z71" i="1"/>
  <c r="Z103" i="1" s="1"/>
  <c r="AA71" i="1"/>
  <c r="AA103" i="1" s="1"/>
  <c r="V72" i="1"/>
  <c r="V104" i="1" s="1"/>
  <c r="X72" i="1"/>
  <c r="X104" i="1" s="1"/>
  <c r="Z72" i="1"/>
  <c r="Z104" i="1" s="1"/>
  <c r="AA72" i="1"/>
  <c r="AA104" i="1" s="1"/>
  <c r="V73" i="1"/>
  <c r="V105" i="1" s="1"/>
  <c r="X73" i="1"/>
  <c r="X105" i="1" s="1"/>
  <c r="Z73" i="1"/>
  <c r="Z105" i="1" s="1"/>
  <c r="AA73" i="1"/>
  <c r="AA105" i="1" s="1"/>
  <c r="V74" i="1"/>
  <c r="V106" i="1" s="1"/>
  <c r="X74" i="1"/>
  <c r="X106" i="1" s="1"/>
  <c r="Z74" i="1"/>
  <c r="Z106" i="1" s="1"/>
  <c r="AA74" i="1"/>
  <c r="AA106" i="1" s="1"/>
  <c r="V75" i="1"/>
  <c r="V107" i="1" s="1"/>
  <c r="X75" i="1"/>
  <c r="X107" i="1" s="1"/>
  <c r="Z75" i="1"/>
  <c r="Z107" i="1" s="1"/>
  <c r="AA75" i="1"/>
  <c r="AA107" i="1" s="1"/>
  <c r="V76" i="1"/>
  <c r="V108" i="1" s="1"/>
  <c r="X76" i="1"/>
  <c r="X108" i="1" s="1"/>
  <c r="Z76" i="1"/>
  <c r="Z108" i="1" s="1"/>
  <c r="AA76" i="1"/>
  <c r="AA108" i="1" s="1"/>
  <c r="U71" i="1"/>
  <c r="U103" i="1" s="1"/>
  <c r="U72" i="1"/>
  <c r="U104" i="1" s="1"/>
  <c r="U73" i="1"/>
  <c r="U105" i="1" s="1"/>
  <c r="U74" i="1"/>
  <c r="U106" i="1" s="1"/>
  <c r="U75" i="1"/>
  <c r="U107" i="1" s="1"/>
  <c r="U76" i="1"/>
  <c r="U108" i="1" s="1"/>
  <c r="U70" i="1"/>
  <c r="U102" i="1" s="1"/>
  <c r="M90" i="1"/>
  <c r="M122" i="1" s="1"/>
  <c r="O90" i="1"/>
  <c r="O122" i="1" s="1"/>
  <c r="Q90" i="1"/>
  <c r="Q122" i="1" s="1"/>
  <c r="R90" i="1"/>
  <c r="R122" i="1" s="1"/>
  <c r="M91" i="1"/>
  <c r="M123" i="1" s="1"/>
  <c r="O91" i="1"/>
  <c r="O123" i="1" s="1"/>
  <c r="Q91" i="1"/>
  <c r="Q123" i="1" s="1"/>
  <c r="R91" i="1"/>
  <c r="R123" i="1" s="1"/>
  <c r="M92" i="1"/>
  <c r="M124" i="1" s="1"/>
  <c r="O92" i="1"/>
  <c r="O124" i="1" s="1"/>
  <c r="Q92" i="1"/>
  <c r="Q124" i="1" s="1"/>
  <c r="R92" i="1"/>
  <c r="R124" i="1" s="1"/>
  <c r="M93" i="1"/>
  <c r="M125" i="1" s="1"/>
  <c r="O93" i="1"/>
  <c r="O125" i="1" s="1"/>
  <c r="Q93" i="1"/>
  <c r="Q125" i="1" s="1"/>
  <c r="R93" i="1"/>
  <c r="R125" i="1" s="1"/>
  <c r="M94" i="1"/>
  <c r="M126" i="1" s="1"/>
  <c r="O94" i="1"/>
  <c r="O126" i="1" s="1"/>
  <c r="Q94" i="1"/>
  <c r="Q126" i="1" s="1"/>
  <c r="R94" i="1"/>
  <c r="R126" i="1" s="1"/>
  <c r="M95" i="1"/>
  <c r="M127" i="1" s="1"/>
  <c r="O95" i="1"/>
  <c r="O127" i="1" s="1"/>
  <c r="Q95" i="1"/>
  <c r="Q127" i="1" s="1"/>
  <c r="R95" i="1"/>
  <c r="R127" i="1" s="1"/>
  <c r="M96" i="1"/>
  <c r="M128" i="1" s="1"/>
  <c r="O96" i="1"/>
  <c r="O128" i="1" s="1"/>
  <c r="Q96" i="1"/>
  <c r="Q128" i="1" s="1"/>
  <c r="R96" i="1"/>
  <c r="R128" i="1" s="1"/>
  <c r="L91" i="1"/>
  <c r="L123" i="1" s="1"/>
  <c r="L92" i="1"/>
  <c r="L124" i="1" s="1"/>
  <c r="L93" i="1"/>
  <c r="L125" i="1" s="1"/>
  <c r="L94" i="1"/>
  <c r="L126" i="1" s="1"/>
  <c r="L95" i="1"/>
  <c r="L127" i="1" s="1"/>
  <c r="L96" i="1"/>
  <c r="L128" i="1" s="1"/>
  <c r="L90" i="1"/>
  <c r="L122" i="1" s="1"/>
  <c r="M70" i="1"/>
  <c r="M102" i="1" s="1"/>
  <c r="O70" i="1"/>
  <c r="O102" i="1" s="1"/>
  <c r="Q70" i="1"/>
  <c r="Q102" i="1" s="1"/>
  <c r="R70" i="1"/>
  <c r="R102" i="1" s="1"/>
  <c r="M71" i="1"/>
  <c r="M103" i="1" s="1"/>
  <c r="O71" i="1"/>
  <c r="O103" i="1" s="1"/>
  <c r="Q71" i="1"/>
  <c r="Q103" i="1" s="1"/>
  <c r="R71" i="1"/>
  <c r="R103" i="1" s="1"/>
  <c r="M72" i="1"/>
  <c r="M104" i="1" s="1"/>
  <c r="O72" i="1"/>
  <c r="O104" i="1" s="1"/>
  <c r="Q72" i="1"/>
  <c r="Q104" i="1" s="1"/>
  <c r="R72" i="1"/>
  <c r="R104" i="1" s="1"/>
  <c r="M73" i="1"/>
  <c r="M105" i="1" s="1"/>
  <c r="O73" i="1"/>
  <c r="O105" i="1" s="1"/>
  <c r="Q73" i="1"/>
  <c r="Q105" i="1" s="1"/>
  <c r="R73" i="1"/>
  <c r="R105" i="1" s="1"/>
  <c r="M74" i="1"/>
  <c r="M106" i="1" s="1"/>
  <c r="O74" i="1"/>
  <c r="O106" i="1" s="1"/>
  <c r="Q74" i="1"/>
  <c r="Q106" i="1" s="1"/>
  <c r="R74" i="1"/>
  <c r="R106" i="1" s="1"/>
  <c r="M75" i="1"/>
  <c r="M107" i="1" s="1"/>
  <c r="O75" i="1"/>
  <c r="O107" i="1" s="1"/>
  <c r="Q75" i="1"/>
  <c r="Q107" i="1" s="1"/>
  <c r="R75" i="1"/>
  <c r="R107" i="1" s="1"/>
  <c r="M76" i="1"/>
  <c r="M108" i="1" s="1"/>
  <c r="O76" i="1"/>
  <c r="O108" i="1" s="1"/>
  <c r="Q76" i="1"/>
  <c r="Q108" i="1" s="1"/>
  <c r="R76" i="1"/>
  <c r="R108" i="1" s="1"/>
  <c r="L71" i="1"/>
  <c r="L103" i="1" s="1"/>
  <c r="L72" i="1"/>
  <c r="L104" i="1" s="1"/>
  <c r="L73" i="1"/>
  <c r="L105" i="1" s="1"/>
  <c r="L74" i="1"/>
  <c r="L106" i="1" s="1"/>
  <c r="L75" i="1"/>
  <c r="L107" i="1" s="1"/>
  <c r="L76" i="1"/>
  <c r="L108" i="1" s="1"/>
  <c r="L70" i="1"/>
  <c r="L102" i="1" s="1"/>
  <c r="M80" i="1"/>
  <c r="M112" i="1" s="1"/>
  <c r="O80" i="1"/>
  <c r="O112" i="1" s="1"/>
  <c r="Q80" i="1"/>
  <c r="Q112" i="1" s="1"/>
  <c r="R80" i="1"/>
  <c r="R112" i="1" s="1"/>
  <c r="M81" i="1"/>
  <c r="M113" i="1" s="1"/>
  <c r="O81" i="1"/>
  <c r="O113" i="1" s="1"/>
  <c r="Q81" i="1"/>
  <c r="Q113" i="1" s="1"/>
  <c r="R81" i="1"/>
  <c r="R113" i="1" s="1"/>
  <c r="M82" i="1"/>
  <c r="M114" i="1" s="1"/>
  <c r="O82" i="1"/>
  <c r="O114" i="1" s="1"/>
  <c r="Q82" i="1"/>
  <c r="Q114" i="1" s="1"/>
  <c r="R82" i="1"/>
  <c r="R114" i="1" s="1"/>
  <c r="M83" i="1"/>
  <c r="M115" i="1" s="1"/>
  <c r="O83" i="1"/>
  <c r="O115" i="1" s="1"/>
  <c r="Q83" i="1"/>
  <c r="Q115" i="1" s="1"/>
  <c r="R83" i="1"/>
  <c r="R115" i="1" s="1"/>
  <c r="M84" i="1"/>
  <c r="M116" i="1" s="1"/>
  <c r="O84" i="1"/>
  <c r="O116" i="1" s="1"/>
  <c r="Q84" i="1"/>
  <c r="Q116" i="1" s="1"/>
  <c r="R84" i="1"/>
  <c r="R116" i="1" s="1"/>
  <c r="M85" i="1"/>
  <c r="M117" i="1" s="1"/>
  <c r="O85" i="1"/>
  <c r="O117" i="1" s="1"/>
  <c r="Q85" i="1"/>
  <c r="Q117" i="1" s="1"/>
  <c r="R85" i="1"/>
  <c r="R117" i="1" s="1"/>
  <c r="M86" i="1"/>
  <c r="M118" i="1" s="1"/>
  <c r="O86" i="1"/>
  <c r="O118" i="1" s="1"/>
  <c r="Q86" i="1"/>
  <c r="Q118" i="1" s="1"/>
  <c r="R86" i="1"/>
  <c r="R118" i="1" s="1"/>
  <c r="L81" i="1"/>
  <c r="L113" i="1" s="1"/>
  <c r="L82" i="1"/>
  <c r="L114" i="1" s="1"/>
  <c r="L83" i="1"/>
  <c r="L115" i="1" s="1"/>
  <c r="L84" i="1"/>
  <c r="L116" i="1" s="1"/>
  <c r="L85" i="1"/>
  <c r="L117" i="1" s="1"/>
  <c r="L86" i="1"/>
  <c r="L118" i="1" s="1"/>
  <c r="L80" i="1"/>
  <c r="L112" i="1" s="1"/>
  <c r="C91" i="1"/>
  <c r="C123" i="1" s="1"/>
  <c r="D91" i="1"/>
  <c r="D123" i="1" s="1"/>
  <c r="F91" i="1"/>
  <c r="F123" i="1" s="1"/>
  <c r="H91" i="1"/>
  <c r="H123" i="1" s="1"/>
  <c r="I91" i="1"/>
  <c r="I123" i="1" s="1"/>
  <c r="C92" i="1"/>
  <c r="C124" i="1" s="1"/>
  <c r="D92" i="1"/>
  <c r="D124" i="1" s="1"/>
  <c r="F92" i="1"/>
  <c r="F124" i="1" s="1"/>
  <c r="H92" i="1"/>
  <c r="H124" i="1" s="1"/>
  <c r="I92" i="1"/>
  <c r="I124" i="1" s="1"/>
  <c r="C93" i="1"/>
  <c r="C125" i="1" s="1"/>
  <c r="D93" i="1"/>
  <c r="D125" i="1" s="1"/>
  <c r="F93" i="1"/>
  <c r="F125" i="1" s="1"/>
  <c r="H93" i="1"/>
  <c r="H125" i="1" s="1"/>
  <c r="I93" i="1"/>
  <c r="I125" i="1" s="1"/>
  <c r="C94" i="1"/>
  <c r="C126" i="1" s="1"/>
  <c r="D94" i="1"/>
  <c r="D126" i="1" s="1"/>
  <c r="F94" i="1"/>
  <c r="F126" i="1" s="1"/>
  <c r="H94" i="1"/>
  <c r="H126" i="1" s="1"/>
  <c r="I94" i="1"/>
  <c r="I126" i="1" s="1"/>
  <c r="C95" i="1"/>
  <c r="C127" i="1" s="1"/>
  <c r="D95" i="1"/>
  <c r="D127" i="1" s="1"/>
  <c r="F95" i="1"/>
  <c r="F127" i="1" s="1"/>
  <c r="H95" i="1"/>
  <c r="H127" i="1" s="1"/>
  <c r="I95" i="1"/>
  <c r="I127" i="1" s="1"/>
  <c r="C96" i="1"/>
  <c r="C128" i="1" s="1"/>
  <c r="D96" i="1"/>
  <c r="D128" i="1" s="1"/>
  <c r="F96" i="1"/>
  <c r="F128" i="1" s="1"/>
  <c r="H96" i="1"/>
  <c r="H128" i="1" s="1"/>
  <c r="I96" i="1"/>
  <c r="I128" i="1" s="1"/>
  <c r="D90" i="1"/>
  <c r="D122" i="1" s="1"/>
  <c r="F90" i="1"/>
  <c r="F122" i="1" s="1"/>
  <c r="H90" i="1"/>
  <c r="H122" i="1" s="1"/>
  <c r="I90" i="1"/>
  <c r="I122" i="1" s="1"/>
  <c r="C90" i="1"/>
  <c r="C122" i="1" s="1"/>
  <c r="D80" i="1"/>
  <c r="D112" i="1" s="1"/>
  <c r="F80" i="1"/>
  <c r="F112" i="1" s="1"/>
  <c r="H80" i="1"/>
  <c r="H112" i="1" s="1"/>
  <c r="I80" i="1"/>
  <c r="I112" i="1" s="1"/>
  <c r="D81" i="1"/>
  <c r="D113" i="1" s="1"/>
  <c r="F81" i="1"/>
  <c r="F113" i="1" s="1"/>
  <c r="H81" i="1"/>
  <c r="H113" i="1" s="1"/>
  <c r="I81" i="1"/>
  <c r="I113" i="1" s="1"/>
  <c r="D82" i="1"/>
  <c r="D114" i="1" s="1"/>
  <c r="F82" i="1"/>
  <c r="F114" i="1" s="1"/>
  <c r="H82" i="1"/>
  <c r="H114" i="1" s="1"/>
  <c r="I82" i="1"/>
  <c r="I114" i="1" s="1"/>
  <c r="D83" i="1"/>
  <c r="D115" i="1" s="1"/>
  <c r="F83" i="1"/>
  <c r="F115" i="1" s="1"/>
  <c r="H83" i="1"/>
  <c r="H115" i="1" s="1"/>
  <c r="I83" i="1"/>
  <c r="I115" i="1" s="1"/>
  <c r="D84" i="1"/>
  <c r="D116" i="1" s="1"/>
  <c r="F84" i="1"/>
  <c r="F116" i="1" s="1"/>
  <c r="H84" i="1"/>
  <c r="H116" i="1" s="1"/>
  <c r="I84" i="1"/>
  <c r="I116" i="1" s="1"/>
  <c r="D85" i="1"/>
  <c r="D117" i="1" s="1"/>
  <c r="F85" i="1"/>
  <c r="F117" i="1" s="1"/>
  <c r="H85" i="1"/>
  <c r="H117" i="1" s="1"/>
  <c r="I85" i="1"/>
  <c r="I117" i="1" s="1"/>
  <c r="D86" i="1"/>
  <c r="D118" i="1" s="1"/>
  <c r="F86" i="1"/>
  <c r="F118" i="1" s="1"/>
  <c r="H86" i="1"/>
  <c r="H118" i="1" s="1"/>
  <c r="I86" i="1"/>
  <c r="I118" i="1" s="1"/>
  <c r="C81" i="1"/>
  <c r="C113" i="1" s="1"/>
  <c r="C82" i="1"/>
  <c r="C114" i="1" s="1"/>
  <c r="C83" i="1"/>
  <c r="C115" i="1" s="1"/>
  <c r="C84" i="1"/>
  <c r="C116" i="1" s="1"/>
  <c r="C85" i="1"/>
  <c r="C117" i="1" s="1"/>
  <c r="C86" i="1"/>
  <c r="C118" i="1" s="1"/>
  <c r="C80" i="1"/>
  <c r="C112" i="1" s="1"/>
  <c r="C71" i="1"/>
  <c r="C103" i="1" s="1"/>
  <c r="D71" i="1"/>
  <c r="D103" i="1" s="1"/>
  <c r="H71" i="1"/>
  <c r="H103" i="1" s="1"/>
  <c r="I71" i="1"/>
  <c r="I103" i="1" s="1"/>
  <c r="C72" i="1"/>
  <c r="C104" i="1" s="1"/>
  <c r="D72" i="1"/>
  <c r="D104" i="1" s="1"/>
  <c r="F104" i="1"/>
  <c r="H72" i="1"/>
  <c r="H104" i="1" s="1"/>
  <c r="I72" i="1"/>
  <c r="I104" i="1" s="1"/>
  <c r="C73" i="1"/>
  <c r="C105" i="1" s="1"/>
  <c r="D73" i="1"/>
  <c r="D105" i="1" s="1"/>
  <c r="F105" i="1"/>
  <c r="H73" i="1"/>
  <c r="H105" i="1" s="1"/>
  <c r="I73" i="1"/>
  <c r="I105" i="1" s="1"/>
  <c r="C74" i="1"/>
  <c r="C106" i="1" s="1"/>
  <c r="D74" i="1"/>
  <c r="D106" i="1" s="1"/>
  <c r="H74" i="1"/>
  <c r="H106" i="1" s="1"/>
  <c r="I74" i="1"/>
  <c r="I106" i="1" s="1"/>
  <c r="C75" i="1"/>
  <c r="C107" i="1" s="1"/>
  <c r="D75" i="1"/>
  <c r="D107" i="1" s="1"/>
  <c r="F107" i="1"/>
  <c r="H75" i="1"/>
  <c r="H107" i="1" s="1"/>
  <c r="I75" i="1"/>
  <c r="I107" i="1" s="1"/>
  <c r="C76" i="1"/>
  <c r="C108" i="1" s="1"/>
  <c r="D76" i="1"/>
  <c r="D108" i="1" s="1"/>
  <c r="F108" i="1"/>
  <c r="H76" i="1"/>
  <c r="H108" i="1" s="1"/>
  <c r="I76" i="1"/>
  <c r="I108" i="1" s="1"/>
  <c r="D70" i="1"/>
  <c r="D102" i="1" s="1"/>
  <c r="F70" i="1"/>
  <c r="F102" i="1" s="1"/>
  <c r="H70" i="1"/>
  <c r="H102" i="1" s="1"/>
  <c r="I70" i="1"/>
  <c r="I102" i="1" s="1"/>
  <c r="C70" i="1"/>
  <c r="C102" i="1" s="1"/>
  <c r="F109" i="1" l="1"/>
  <c r="AG109" i="1"/>
  <c r="I129" i="1"/>
  <c r="H129" i="1"/>
  <c r="AG119" i="1"/>
  <c r="X129" i="1"/>
  <c r="U129" i="1"/>
  <c r="X109" i="1"/>
  <c r="O129" i="1"/>
  <c r="O109" i="1"/>
  <c r="O119" i="1"/>
  <c r="AG129" i="1"/>
  <c r="AE129" i="1"/>
  <c r="AD109" i="1"/>
  <c r="AJ109" i="1"/>
  <c r="AJ129" i="1"/>
  <c r="AI129" i="1"/>
  <c r="AD129" i="1"/>
  <c r="AJ119" i="1"/>
  <c r="AD119" i="1"/>
  <c r="AI119" i="1"/>
  <c r="AE119" i="1"/>
  <c r="AI109" i="1"/>
  <c r="AE109" i="1"/>
  <c r="V129" i="1"/>
  <c r="AA129" i="1"/>
  <c r="Z129" i="1"/>
  <c r="Z119" i="1"/>
  <c r="X119" i="1"/>
  <c r="V119" i="1"/>
  <c r="U119" i="1"/>
  <c r="AA119" i="1"/>
  <c r="AA109" i="1"/>
  <c r="Z109" i="1"/>
  <c r="V109" i="1"/>
  <c r="U109" i="1"/>
  <c r="M129" i="1"/>
  <c r="M109" i="1"/>
  <c r="L129" i="1"/>
  <c r="R129" i="1"/>
  <c r="Q129" i="1"/>
  <c r="Q119" i="1"/>
  <c r="M119" i="1"/>
  <c r="L119" i="1"/>
  <c r="R119" i="1"/>
  <c r="L109" i="1"/>
  <c r="R109" i="1"/>
  <c r="Q109" i="1"/>
  <c r="C109" i="1"/>
  <c r="I109" i="1"/>
  <c r="H109" i="1"/>
  <c r="D109" i="1"/>
  <c r="C119" i="1"/>
  <c r="I119" i="1"/>
  <c r="H119" i="1"/>
  <c r="D119" i="1"/>
  <c r="F119" i="1"/>
  <c r="D129" i="1"/>
  <c r="C129" i="1"/>
  <c r="F129" i="1"/>
</calcChain>
</file>

<file path=xl/sharedStrings.xml><?xml version="1.0" encoding="utf-8"?>
<sst xmlns="http://schemas.openxmlformats.org/spreadsheetml/2006/main" count="897" uniqueCount="43">
  <si>
    <t>Project 1</t>
    <phoneticPr fontId="1" type="noConversion"/>
  </si>
  <si>
    <t>Linear</t>
    <phoneticPr fontId="1" type="noConversion"/>
  </si>
  <si>
    <t>2nd</t>
    <phoneticPr fontId="1" type="noConversion"/>
  </si>
  <si>
    <t>3rd</t>
    <phoneticPr fontId="1" type="noConversion"/>
  </si>
  <si>
    <t>Linear 
(correlation)</t>
    <phoneticPr fontId="1" type="noConversion"/>
  </si>
  <si>
    <t>Actual</t>
    <phoneticPr fontId="1" type="noConversion"/>
  </si>
  <si>
    <t>Project 2</t>
    <phoneticPr fontId="1" type="noConversion"/>
  </si>
  <si>
    <t>Project 3</t>
    <phoneticPr fontId="1" type="noConversion"/>
  </si>
  <si>
    <t>Flange</t>
    <phoneticPr fontId="1" type="noConversion"/>
  </si>
  <si>
    <t>Pipe</t>
    <phoneticPr fontId="1" type="noConversion"/>
  </si>
  <si>
    <t>Elbow</t>
    <phoneticPr fontId="1" type="noConversion"/>
  </si>
  <si>
    <t>Gasket</t>
    <phoneticPr fontId="1" type="noConversion"/>
  </si>
  <si>
    <t>DL</t>
    <phoneticPr fontId="1" type="noConversion"/>
  </si>
  <si>
    <t>Error</t>
    <phoneticPr fontId="1" type="noConversion"/>
  </si>
  <si>
    <t>L</t>
  </si>
  <si>
    <t>B</t>
  </si>
  <si>
    <t>D</t>
  </si>
  <si>
    <t>DWT</t>
  </si>
  <si>
    <t>SC</t>
  </si>
  <si>
    <t>OP</t>
  </si>
  <si>
    <t>GP</t>
  </si>
  <si>
    <t>WP</t>
  </si>
  <si>
    <t>CREW</t>
  </si>
  <si>
    <t>WD</t>
  </si>
  <si>
    <t>TLWT</t>
  </si>
  <si>
    <t>T</t>
  </si>
  <si>
    <t>Average of error ratio</t>
    <phoneticPr fontId="1" type="noConversion"/>
  </si>
  <si>
    <t>Error ratio</t>
    <phoneticPr fontId="1" type="noConversion"/>
  </si>
  <si>
    <t>T.1</t>
  </si>
  <si>
    <t>Total_flange</t>
  </si>
  <si>
    <t>평균</t>
    <phoneticPr fontId="1" type="noConversion"/>
  </si>
  <si>
    <t>2nd (correlation)</t>
    <phoneticPr fontId="1" type="noConversion"/>
  </si>
  <si>
    <t>3rd (correlation)</t>
    <phoneticPr fontId="1" type="noConversion"/>
  </si>
  <si>
    <t xml:space="preserve"> </t>
    <phoneticPr fontId="1" type="noConversion"/>
  </si>
  <si>
    <t>Ratio</t>
    <phoneticPr fontId="1" type="noConversion"/>
  </si>
  <si>
    <t>sum</t>
    <phoneticPr fontId="1" type="noConversion"/>
  </si>
  <si>
    <t>flange</t>
    <phoneticPr fontId="1" type="noConversion"/>
  </si>
  <si>
    <t>pipe</t>
    <phoneticPr fontId="1" type="noConversion"/>
  </si>
  <si>
    <t>elbow</t>
    <phoneticPr fontId="1" type="noConversion"/>
  </si>
  <si>
    <t>gasket</t>
    <phoneticPr fontId="1" type="noConversion"/>
  </si>
  <si>
    <t>TLWT</t>
    <phoneticPr fontId="1" type="noConversion"/>
  </si>
  <si>
    <t>Total</t>
    <phoneticPr fontId="1" type="noConversion"/>
  </si>
  <si>
    <t>Intercept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</si>
</sst>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82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182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 usage prediction of project</a:t>
            </a:r>
            <a:r>
              <a:rPr lang="en-US" altLang="ko-KR" baseline="0"/>
              <a:t> 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Predictions!$F$3</c:f>
              <c:strCache>
                <c:ptCount val="1"/>
                <c:pt idx="0">
                  <c:v>2nd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Predictions!$F$4:$F$10</c:f>
              <c:numCache>
                <c:formatCode>0_ </c:formatCode>
                <c:ptCount val="7"/>
                <c:pt idx="0">
                  <c:v>7.9697608000000004</c:v>
                </c:pt>
                <c:pt idx="1">
                  <c:v>159.70477771</c:v>
                </c:pt>
                <c:pt idx="2">
                  <c:v>214.46042023999999</c:v>
                </c:pt>
                <c:pt idx="3">
                  <c:v>350.88199178999997</c:v>
                </c:pt>
                <c:pt idx="4">
                  <c:v>236.80967687</c:v>
                </c:pt>
                <c:pt idx="5">
                  <c:v>122.56785056</c:v>
                </c:pt>
                <c:pt idx="6">
                  <c:v>45.610261129999998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DE-4C30-A78F-61CB72D7CC22}"/>
            </c:ext>
          </c:extLst>
        </c:ser>
        <c:ser>
          <c:idx val="4"/>
          <c:order val="1"/>
          <c:tx>
            <c:strRef>
              <c:f>Predictions!$H$3</c:f>
              <c:strCache>
                <c:ptCount val="1"/>
                <c:pt idx="0">
                  <c:v>3rd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Predictions!$H$4:$H$10</c:f>
              <c:numCache>
                <c:formatCode>0_ </c:formatCode>
                <c:ptCount val="7"/>
                <c:pt idx="0">
                  <c:v>31.14832857</c:v>
                </c:pt>
                <c:pt idx="1">
                  <c:v>319.03400326000002</c:v>
                </c:pt>
                <c:pt idx="2">
                  <c:v>380.70310641999998</c:v>
                </c:pt>
                <c:pt idx="3">
                  <c:v>245.81131472999999</c:v>
                </c:pt>
                <c:pt idx="4">
                  <c:v>406.88827656000001</c:v>
                </c:pt>
                <c:pt idx="5">
                  <c:v>240.86008423999999</c:v>
                </c:pt>
                <c:pt idx="6">
                  <c:v>69.39802942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DE-4C30-A78F-61CB72D7CC22}"/>
            </c:ext>
          </c:extLst>
        </c:ser>
        <c:ser>
          <c:idx val="5"/>
          <c:order val="2"/>
          <c:tx>
            <c:strRef>
              <c:f>Predictions!$I$3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Predictions!$I$4:$I$10</c:f>
              <c:numCache>
                <c:formatCode>0_ </c:formatCode>
                <c:ptCount val="7"/>
                <c:pt idx="0">
                  <c:v>6.1644692000000001</c:v>
                </c:pt>
                <c:pt idx="1">
                  <c:v>130.18111999999999</c:v>
                </c:pt>
                <c:pt idx="2">
                  <c:v>212.94757000000001</c:v>
                </c:pt>
                <c:pt idx="3">
                  <c:v>329.96044999999998</c:v>
                </c:pt>
                <c:pt idx="4">
                  <c:v>305.03012000000001</c:v>
                </c:pt>
                <c:pt idx="5">
                  <c:v>108.635155</c:v>
                </c:pt>
                <c:pt idx="6">
                  <c:v>36.262314000000003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DE-4C30-A78F-61CB72D7CC22}"/>
            </c:ext>
          </c:extLst>
        </c:ser>
        <c:ser>
          <c:idx val="2"/>
          <c:order val="3"/>
          <c:tx>
            <c:strRef>
              <c:f>Predictions!$D$3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Predictions!$D$4:$D$10</c:f>
              <c:numCache>
                <c:formatCode>0_ </c:formatCode>
                <c:ptCount val="7"/>
                <c:pt idx="0">
                  <c:v>16.55209631</c:v>
                </c:pt>
                <c:pt idx="1">
                  <c:v>109.94390970000001</c:v>
                </c:pt>
                <c:pt idx="2">
                  <c:v>237.31897628999999</c:v>
                </c:pt>
                <c:pt idx="3">
                  <c:v>333.91376406000001</c:v>
                </c:pt>
                <c:pt idx="4">
                  <c:v>237.18130015</c:v>
                </c:pt>
                <c:pt idx="5">
                  <c:v>97.543269359999996</c:v>
                </c:pt>
                <c:pt idx="6">
                  <c:v>52.546684140000004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DE-4C30-A78F-61CB72D7CC22}"/>
            </c:ext>
          </c:extLst>
        </c:ser>
        <c:ser>
          <c:idx val="1"/>
          <c:order val="4"/>
          <c:tx>
            <c:strRef>
              <c:f>Predictions!$C$3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Predictions!$C$4:$C$10</c:f>
              <c:numCache>
                <c:formatCode>0_ </c:formatCode>
                <c:ptCount val="7"/>
                <c:pt idx="0">
                  <c:v>14.85</c:v>
                </c:pt>
                <c:pt idx="1">
                  <c:v>121.16</c:v>
                </c:pt>
                <c:pt idx="2">
                  <c:v>275.64999999999998</c:v>
                </c:pt>
                <c:pt idx="3">
                  <c:v>365.86</c:v>
                </c:pt>
                <c:pt idx="4">
                  <c:v>260.36</c:v>
                </c:pt>
                <c:pt idx="5">
                  <c:v>107.43</c:v>
                </c:pt>
                <c:pt idx="6">
                  <c:v>49.64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E-4C30-A78F-61CB72D7CC22}"/>
            </c:ext>
          </c:extLst>
        </c:ser>
        <c:ser>
          <c:idx val="0"/>
          <c:order val="5"/>
          <c:tx>
            <c:strRef>
              <c:f>Predictions!$B$3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Predictions!$B$4:$B$10</c:f>
              <c:numCache>
                <c:formatCode>0_ </c:formatCode>
                <c:ptCount val="7"/>
                <c:pt idx="0">
                  <c:v>14</c:v>
                </c:pt>
                <c:pt idx="1">
                  <c:v>98</c:v>
                </c:pt>
                <c:pt idx="2">
                  <c:v>221</c:v>
                </c:pt>
                <c:pt idx="3">
                  <c:v>339</c:v>
                </c:pt>
                <c:pt idx="4">
                  <c:v>264</c:v>
                </c:pt>
                <c:pt idx="5">
                  <c:v>110</c:v>
                </c:pt>
                <c:pt idx="6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E-4C30-A78F-61CB72D7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3023"/>
        <c:axId val="202433503"/>
      </c:scatterChart>
      <c:valAx>
        <c:axId val="376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33503"/>
        <c:crosses val="autoZero"/>
        <c:crossBetween val="midCat"/>
      </c:valAx>
      <c:valAx>
        <c:axId val="2024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Elbow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2'!$J$3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2'!$J$4:$J$10</c:f>
              <c:numCache>
                <c:formatCode>0_ 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38</c:v>
                </c:pt>
                <c:pt idx="3">
                  <c:v>75</c:v>
                </c:pt>
                <c:pt idx="4">
                  <c:v>48</c:v>
                </c:pt>
                <c:pt idx="5">
                  <c:v>20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C-414B-9DBA-6380F84D0241}"/>
            </c:ext>
          </c:extLst>
        </c:ser>
        <c:ser>
          <c:idx val="1"/>
          <c:order val="1"/>
          <c:tx>
            <c:strRef>
              <c:f>'Project 2'!$K$3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2'!$I$4:$I$10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2'!$K$4:$K$10</c:f>
              <c:numCache>
                <c:formatCode>0_ </c:formatCode>
                <c:ptCount val="7"/>
                <c:pt idx="0">
                  <c:v>2.3199999999999998</c:v>
                </c:pt>
                <c:pt idx="1">
                  <c:v>10.94</c:v>
                </c:pt>
                <c:pt idx="2">
                  <c:v>43.84</c:v>
                </c:pt>
                <c:pt idx="3">
                  <c:v>81.599999999999994</c:v>
                </c:pt>
                <c:pt idx="4">
                  <c:v>48.88</c:v>
                </c:pt>
                <c:pt idx="5">
                  <c:v>20.010000000000002</c:v>
                </c:pt>
                <c:pt idx="6">
                  <c:v>11.42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C-414B-9DBA-6380F84D0241}"/>
            </c:ext>
          </c:extLst>
        </c:ser>
        <c:ser>
          <c:idx val="2"/>
          <c:order val="2"/>
          <c:tx>
            <c:strRef>
              <c:f>'Project 2'!$L$3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2'!$I$4:$I$10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2'!$L$4:$L$10</c:f>
              <c:numCache>
                <c:formatCode>0_ </c:formatCode>
                <c:ptCount val="7"/>
                <c:pt idx="0">
                  <c:v>5.1174189999999999</c:v>
                </c:pt>
                <c:pt idx="1">
                  <c:v>27.257849</c:v>
                </c:pt>
                <c:pt idx="2">
                  <c:v>44.861370000000001</c:v>
                </c:pt>
                <c:pt idx="3">
                  <c:v>84.027659999999997</c:v>
                </c:pt>
                <c:pt idx="4">
                  <c:v>93.697044000000005</c:v>
                </c:pt>
                <c:pt idx="5">
                  <c:v>36.733288000000002</c:v>
                </c:pt>
                <c:pt idx="6">
                  <c:v>15.037955999999999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C-414B-9DBA-6380F84D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54912"/>
        <c:axId val="555806800"/>
      </c:scatterChart>
      <c:valAx>
        <c:axId val="6129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806800"/>
        <c:crosses val="autoZero"/>
        <c:crossBetween val="midCat"/>
      </c:valAx>
      <c:valAx>
        <c:axId val="555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9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Gasket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2'!$N$3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2'!$N$4:$N$10</c:f>
              <c:numCache>
                <c:formatCode>0_ </c:formatCode>
                <c:ptCount val="7"/>
                <c:pt idx="0">
                  <c:v>5</c:v>
                </c:pt>
                <c:pt idx="1">
                  <c:v>26</c:v>
                </c:pt>
                <c:pt idx="2">
                  <c:v>31</c:v>
                </c:pt>
                <c:pt idx="3">
                  <c:v>57</c:v>
                </c:pt>
                <c:pt idx="4">
                  <c:v>108</c:v>
                </c:pt>
                <c:pt idx="5">
                  <c:v>181</c:v>
                </c:pt>
                <c:pt idx="6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D-49D5-8010-80A78FC19B82}"/>
            </c:ext>
          </c:extLst>
        </c:ser>
        <c:ser>
          <c:idx val="1"/>
          <c:order val="1"/>
          <c:tx>
            <c:strRef>
              <c:f>'Project 2'!$O$3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2'!$M$4:$M$10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2'!$O$4:$O$10</c:f>
              <c:numCache>
                <c:formatCode>0_ </c:formatCode>
                <c:ptCount val="7"/>
                <c:pt idx="0">
                  <c:v>5.15</c:v>
                </c:pt>
                <c:pt idx="1">
                  <c:v>22.55</c:v>
                </c:pt>
                <c:pt idx="2">
                  <c:v>31.58</c:v>
                </c:pt>
                <c:pt idx="3">
                  <c:v>53.26</c:v>
                </c:pt>
                <c:pt idx="4">
                  <c:v>102.73</c:v>
                </c:pt>
                <c:pt idx="5">
                  <c:v>189.08</c:v>
                </c:pt>
                <c:pt idx="6">
                  <c:v>119.66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9D-49D5-8010-80A78FC19B82}"/>
            </c:ext>
          </c:extLst>
        </c:ser>
        <c:ser>
          <c:idx val="2"/>
          <c:order val="2"/>
          <c:tx>
            <c:strRef>
              <c:f>'Project 2'!$P$3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2'!$M$4:$M$10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2'!$P$4:$P$10</c:f>
              <c:numCache>
                <c:formatCode>0_ </c:formatCode>
                <c:ptCount val="7"/>
                <c:pt idx="0">
                  <c:v>3.8962173</c:v>
                </c:pt>
                <c:pt idx="1">
                  <c:v>29.372236000000001</c:v>
                </c:pt>
                <c:pt idx="2">
                  <c:v>31.345811999999999</c:v>
                </c:pt>
                <c:pt idx="3">
                  <c:v>42.394300000000001</c:v>
                </c:pt>
                <c:pt idx="4">
                  <c:v>95.978530000000006</c:v>
                </c:pt>
                <c:pt idx="5">
                  <c:v>164.57079999999999</c:v>
                </c:pt>
                <c:pt idx="6">
                  <c:v>140.6412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9D-49D5-8010-80A78FC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49824"/>
        <c:axId val="566938912"/>
      </c:scatterChart>
      <c:valAx>
        <c:axId val="4306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938912"/>
        <c:crosses val="autoZero"/>
        <c:crossBetween val="midCat"/>
      </c:valAx>
      <c:valAx>
        <c:axId val="566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material requirement of 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3'!$A$16:$A$22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3'!$C$16:$C$22</c:f>
              <c:numCache>
                <c:formatCode>0.00_ </c:formatCode>
                <c:ptCount val="7"/>
                <c:pt idx="0">
                  <c:v>1.246237034712017E-2</c:v>
                </c:pt>
                <c:pt idx="1">
                  <c:v>8.0994706881054618E-2</c:v>
                </c:pt>
                <c:pt idx="2">
                  <c:v>0.21208143698905707</c:v>
                </c:pt>
                <c:pt idx="3">
                  <c:v>0.32630437574010929</c:v>
                </c:pt>
                <c:pt idx="4">
                  <c:v>0.24005221783110525</c:v>
                </c:pt>
                <c:pt idx="5">
                  <c:v>9.3571214563924018E-2</c:v>
                </c:pt>
                <c:pt idx="6">
                  <c:v>3.4533677647629504E-2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A-415D-9F3D-C885FFB1DEA7}"/>
            </c:ext>
          </c:extLst>
        </c:ser>
        <c:ser>
          <c:idx val="1"/>
          <c:order val="1"/>
          <c:tx>
            <c:v>Pipe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3'!$A$16:$A$22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3'!$G$16:$G$22</c:f>
              <c:numCache>
                <c:formatCode>0.00_ </c:formatCode>
                <c:ptCount val="7"/>
                <c:pt idx="0">
                  <c:v>9.6980248544155604E-3</c:v>
                </c:pt>
                <c:pt idx="1">
                  <c:v>8.8492525664885635E-2</c:v>
                </c:pt>
                <c:pt idx="2">
                  <c:v>0.21080026415320888</c:v>
                </c:pt>
                <c:pt idx="3">
                  <c:v>0.32172059794680913</c:v>
                </c:pt>
                <c:pt idx="4">
                  <c:v>0.23333373356546797</c:v>
                </c:pt>
                <c:pt idx="5">
                  <c:v>9.0782253707150151E-2</c:v>
                </c:pt>
                <c:pt idx="6">
                  <c:v>4.5172600108062677E-2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A-415D-9F3D-C885FFB1DEA7}"/>
            </c:ext>
          </c:extLst>
        </c:ser>
        <c:ser>
          <c:idx val="2"/>
          <c:order val="2"/>
          <c:tx>
            <c:v>Elbow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3'!$A$16:$A$22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3'!$K$16:$K$22</c:f>
              <c:numCache>
                <c:formatCode>0.00_ </c:formatCode>
                <c:ptCount val="7"/>
                <c:pt idx="0">
                  <c:v>1.0123663613355311E-2</c:v>
                </c:pt>
                <c:pt idx="1">
                  <c:v>5.4959604420546357E-2</c:v>
                </c:pt>
                <c:pt idx="2">
                  <c:v>0.19035910184009294</c:v>
                </c:pt>
                <c:pt idx="3">
                  <c:v>0.372648094607618</c:v>
                </c:pt>
                <c:pt idx="4">
                  <c:v>0.22825078584488456</c:v>
                </c:pt>
                <c:pt idx="5">
                  <c:v>9.8570617957794052E-2</c:v>
                </c:pt>
                <c:pt idx="6">
                  <c:v>4.5088131715708794E-2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A-415D-9F3D-C885FFB1DEA7}"/>
            </c:ext>
          </c:extLst>
        </c:ser>
        <c:ser>
          <c:idx val="3"/>
          <c:order val="3"/>
          <c:tx>
            <c:v>Gasket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'Project 3'!$A$16:$A$22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3'!$O$16:$O$22</c:f>
              <c:numCache>
                <c:formatCode>0.00_ </c:formatCode>
                <c:ptCount val="7"/>
                <c:pt idx="0">
                  <c:v>9.0335364838312181E-3</c:v>
                </c:pt>
                <c:pt idx="1">
                  <c:v>3.9497785326539449E-2</c:v>
                </c:pt>
                <c:pt idx="2">
                  <c:v>5.7814633496519802E-2</c:v>
                </c:pt>
                <c:pt idx="3">
                  <c:v>9.6096846171778744E-2</c:v>
                </c:pt>
                <c:pt idx="4">
                  <c:v>0.19673127518566624</c:v>
                </c:pt>
                <c:pt idx="5">
                  <c:v>0.38164818330169514</c:v>
                </c:pt>
                <c:pt idx="6">
                  <c:v>0.21917774003396945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0A-415D-9F3D-C885FFB1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912"/>
        <c:axId val="465206000"/>
      </c:scatterChart>
      <c:valAx>
        <c:axId val="6129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6000"/>
        <c:crosses val="autoZero"/>
        <c:crossBetween val="midCat"/>
      </c:valAx>
      <c:valAx>
        <c:axId val="465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9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3'!$B$3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3'!$A$4:$A$10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3'!$B$4:$B$10</c:f>
              <c:numCache>
                <c:formatCode>0_ </c:formatCode>
                <c:ptCount val="7"/>
                <c:pt idx="0">
                  <c:v>24</c:v>
                </c:pt>
                <c:pt idx="1">
                  <c:v>137</c:v>
                </c:pt>
                <c:pt idx="2">
                  <c:v>277</c:v>
                </c:pt>
                <c:pt idx="3">
                  <c:v>432</c:v>
                </c:pt>
                <c:pt idx="4">
                  <c:v>327</c:v>
                </c:pt>
                <c:pt idx="5">
                  <c:v>129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B-426A-8B6D-32600A88848A}"/>
            </c:ext>
          </c:extLst>
        </c:ser>
        <c:ser>
          <c:idx val="1"/>
          <c:order val="1"/>
          <c:tx>
            <c:strRef>
              <c:f>'Project 3'!$C$3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3'!$A$4:$A$10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3'!$C$4:$C$10</c:f>
              <c:numCache>
                <c:formatCode>0_ </c:formatCode>
                <c:ptCount val="7"/>
                <c:pt idx="0">
                  <c:v>17.47</c:v>
                </c:pt>
                <c:pt idx="1">
                  <c:v>113.54</c:v>
                </c:pt>
                <c:pt idx="2">
                  <c:v>297.3</c:v>
                </c:pt>
                <c:pt idx="3">
                  <c:v>457.42</c:v>
                </c:pt>
                <c:pt idx="4">
                  <c:v>336.51</c:v>
                </c:pt>
                <c:pt idx="5">
                  <c:v>131.16999999999999</c:v>
                </c:pt>
                <c:pt idx="6">
                  <c:v>48.41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B-426A-8B6D-32600A88848A}"/>
            </c:ext>
          </c:extLst>
        </c:ser>
        <c:ser>
          <c:idx val="2"/>
          <c:order val="2"/>
          <c:tx>
            <c:strRef>
              <c:f>'Project 3'!$D$3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3'!$A$4:$A$10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3'!$D$4:$D$10</c:f>
              <c:numCache>
                <c:formatCode>0_ </c:formatCode>
                <c:ptCount val="7"/>
                <c:pt idx="0">
                  <c:v>6.5517982999999997</c:v>
                </c:pt>
                <c:pt idx="1">
                  <c:v>151.47958</c:v>
                </c:pt>
                <c:pt idx="2">
                  <c:v>285.16649999999998</c:v>
                </c:pt>
                <c:pt idx="3">
                  <c:v>413.44774999999998</c:v>
                </c:pt>
                <c:pt idx="4">
                  <c:v>367.31369999999998</c:v>
                </c:pt>
                <c:pt idx="5">
                  <c:v>139.0403</c:v>
                </c:pt>
                <c:pt idx="6">
                  <c:v>47.303635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B-426A-8B6D-32600A88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8720"/>
        <c:axId val="291410608"/>
      </c:scatterChart>
      <c:valAx>
        <c:axId val="4241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10608"/>
        <c:crosses val="autoZero"/>
        <c:crossBetween val="midCat"/>
      </c:valAx>
      <c:valAx>
        <c:axId val="291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1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3'!$F$3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3'!$E$4:$E$10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3'!$F$4:$F$10</c:f>
              <c:numCache>
                <c:formatCode>0_ </c:formatCode>
                <c:ptCount val="7"/>
                <c:pt idx="0">
                  <c:v>80</c:v>
                </c:pt>
                <c:pt idx="1">
                  <c:v>639</c:v>
                </c:pt>
                <c:pt idx="2">
                  <c:v>1838</c:v>
                </c:pt>
                <c:pt idx="3">
                  <c:v>2476</c:v>
                </c:pt>
                <c:pt idx="4">
                  <c:v>1838</c:v>
                </c:pt>
                <c:pt idx="5">
                  <c:v>879</c:v>
                </c:pt>
                <c:pt idx="6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F-4A97-B5F5-1FA3DEDED2D4}"/>
            </c:ext>
          </c:extLst>
        </c:ser>
        <c:ser>
          <c:idx val="1"/>
          <c:order val="1"/>
          <c:tx>
            <c:strRef>
              <c:f>'Project 3'!$G$3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3'!$E$4:$E$10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3'!$G$4:$G$10</c:f>
              <c:numCache>
                <c:formatCode>0_ </c:formatCode>
                <c:ptCount val="7"/>
                <c:pt idx="0">
                  <c:v>80.77</c:v>
                </c:pt>
                <c:pt idx="1">
                  <c:v>737.01</c:v>
                </c:pt>
                <c:pt idx="2">
                  <c:v>1755.65</c:v>
                </c:pt>
                <c:pt idx="3">
                  <c:v>2679.45</c:v>
                </c:pt>
                <c:pt idx="4">
                  <c:v>1943.32</c:v>
                </c:pt>
                <c:pt idx="5">
                  <c:v>756.08</c:v>
                </c:pt>
                <c:pt idx="6">
                  <c:v>376.22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F-4A97-B5F5-1FA3DEDED2D4}"/>
            </c:ext>
          </c:extLst>
        </c:ser>
        <c:ser>
          <c:idx val="2"/>
          <c:order val="2"/>
          <c:tx>
            <c:strRef>
              <c:f>'Project 3'!$H$3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3'!$E$4:$E$10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3'!$H$4:$H$10</c:f>
              <c:numCache>
                <c:formatCode>0_ </c:formatCode>
                <c:ptCount val="7"/>
                <c:pt idx="0">
                  <c:v>85.456209999999999</c:v>
                </c:pt>
                <c:pt idx="1">
                  <c:v>623.53549999999996</c:v>
                </c:pt>
                <c:pt idx="2">
                  <c:v>1736.4176</c:v>
                </c:pt>
                <c:pt idx="3">
                  <c:v>2367.1190000000001</c:v>
                </c:pt>
                <c:pt idx="4">
                  <c:v>1782.4238</c:v>
                </c:pt>
                <c:pt idx="5">
                  <c:v>827.14124000000004</c:v>
                </c:pt>
                <c:pt idx="6">
                  <c:v>342.57240000000002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AF-4A97-B5F5-1FA3DEDE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34208"/>
        <c:axId val="291404368"/>
      </c:scatterChart>
      <c:valAx>
        <c:axId val="5806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04368"/>
        <c:crosses val="autoZero"/>
        <c:crossBetween val="midCat"/>
      </c:valAx>
      <c:valAx>
        <c:axId val="291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63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Elbow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3'!$J$3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3'!$I$4:$I$10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3'!$J$4:$J$10</c:f>
              <c:numCache>
                <c:formatCode>0_ </c:formatCode>
                <c:ptCount val="7"/>
                <c:pt idx="0">
                  <c:v>11</c:v>
                </c:pt>
                <c:pt idx="1">
                  <c:v>55</c:v>
                </c:pt>
                <c:pt idx="2">
                  <c:v>221</c:v>
                </c:pt>
                <c:pt idx="3">
                  <c:v>404</c:v>
                </c:pt>
                <c:pt idx="4">
                  <c:v>265</c:v>
                </c:pt>
                <c:pt idx="5">
                  <c:v>122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9-4FF7-833E-55E3FFB5D28E}"/>
            </c:ext>
          </c:extLst>
        </c:ser>
        <c:ser>
          <c:idx val="1"/>
          <c:order val="1"/>
          <c:tx>
            <c:strRef>
              <c:f>'Project 3'!$K$3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3'!$I$4:$I$10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3'!$K$4:$K$10</c:f>
              <c:numCache>
                <c:formatCode>0_ </c:formatCode>
                <c:ptCount val="7"/>
                <c:pt idx="0">
                  <c:v>11.24</c:v>
                </c:pt>
                <c:pt idx="1">
                  <c:v>61.02</c:v>
                </c:pt>
                <c:pt idx="2">
                  <c:v>211.35</c:v>
                </c:pt>
                <c:pt idx="3">
                  <c:v>413.74</c:v>
                </c:pt>
                <c:pt idx="4">
                  <c:v>253.42</c:v>
                </c:pt>
                <c:pt idx="5">
                  <c:v>109.44</c:v>
                </c:pt>
                <c:pt idx="6">
                  <c:v>50.06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B9-4FF7-833E-55E3FFB5D28E}"/>
            </c:ext>
          </c:extLst>
        </c:ser>
        <c:ser>
          <c:idx val="2"/>
          <c:order val="2"/>
          <c:tx>
            <c:strRef>
              <c:f>'Project 3'!$L$3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3'!$I$4:$I$10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3'!$L$4:$L$10</c:f>
              <c:numCache>
                <c:formatCode>0_ </c:formatCode>
                <c:ptCount val="7"/>
                <c:pt idx="0">
                  <c:v>13.164171</c:v>
                </c:pt>
                <c:pt idx="1">
                  <c:v>72.158874999999995</c:v>
                </c:pt>
                <c:pt idx="2">
                  <c:v>199.04659000000001</c:v>
                </c:pt>
                <c:pt idx="3">
                  <c:v>406.64</c:v>
                </c:pt>
                <c:pt idx="4">
                  <c:v>285.91528</c:v>
                </c:pt>
                <c:pt idx="5">
                  <c:v>108.854935</c:v>
                </c:pt>
                <c:pt idx="6">
                  <c:v>46.009757999999998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B9-4FF7-833E-55E3FFB5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1808"/>
        <c:axId val="2050636960"/>
      </c:scatterChart>
      <c:valAx>
        <c:axId val="5807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636960"/>
        <c:crosses val="autoZero"/>
        <c:crossBetween val="midCat"/>
      </c:valAx>
      <c:valAx>
        <c:axId val="20506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1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Gasket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3'!$N$3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3'!$M$4:$M$10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3'!$N$4:$N$10</c:f>
              <c:numCache>
                <c:formatCode>0_ </c:formatCode>
                <c:ptCount val="7"/>
                <c:pt idx="0">
                  <c:v>10</c:v>
                </c:pt>
                <c:pt idx="1">
                  <c:v>44</c:v>
                </c:pt>
                <c:pt idx="2">
                  <c:v>68</c:v>
                </c:pt>
                <c:pt idx="3">
                  <c:v>123</c:v>
                </c:pt>
                <c:pt idx="4">
                  <c:v>233</c:v>
                </c:pt>
                <c:pt idx="5">
                  <c:v>403</c:v>
                </c:pt>
                <c:pt idx="6">
                  <c:v>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1-4CEB-AAE2-82C5DF51EFBC}"/>
            </c:ext>
          </c:extLst>
        </c:ser>
        <c:ser>
          <c:idx val="1"/>
          <c:order val="1"/>
          <c:tx>
            <c:strRef>
              <c:f>'Project 3'!$O$3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3'!$M$4:$M$10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3'!$O$4:$O$10</c:f>
              <c:numCache>
                <c:formatCode>0_ </c:formatCode>
                <c:ptCount val="7"/>
                <c:pt idx="0">
                  <c:v>10.85</c:v>
                </c:pt>
                <c:pt idx="1">
                  <c:v>47.44</c:v>
                </c:pt>
                <c:pt idx="2">
                  <c:v>69.44</c:v>
                </c:pt>
                <c:pt idx="3">
                  <c:v>115.42</c:v>
                </c:pt>
                <c:pt idx="4">
                  <c:v>236.29</c:v>
                </c:pt>
                <c:pt idx="5">
                  <c:v>458.39</c:v>
                </c:pt>
                <c:pt idx="6">
                  <c:v>263.25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01-4CEB-AAE2-82C5DF51EFBC}"/>
            </c:ext>
          </c:extLst>
        </c:ser>
        <c:ser>
          <c:idx val="2"/>
          <c:order val="2"/>
          <c:tx>
            <c:strRef>
              <c:f>'Project 3'!$P$3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3'!$M$4:$M$10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3'!$P$4:$P$10</c:f>
              <c:numCache>
                <c:formatCode>0_ </c:formatCode>
                <c:ptCount val="7"/>
                <c:pt idx="0">
                  <c:v>15.88578</c:v>
                </c:pt>
                <c:pt idx="1">
                  <c:v>50.713146000000002</c:v>
                </c:pt>
                <c:pt idx="2">
                  <c:v>70.536119999999997</c:v>
                </c:pt>
                <c:pt idx="3">
                  <c:v>129.28358</c:v>
                </c:pt>
                <c:pt idx="4">
                  <c:v>224.29831999999999</c:v>
                </c:pt>
                <c:pt idx="5">
                  <c:v>415.55651999999998</c:v>
                </c:pt>
                <c:pt idx="6">
                  <c:v>276.17757999999998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01-4CEB-AAE2-82C5DF51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73520"/>
        <c:axId val="611164016"/>
      </c:scatterChart>
      <c:valAx>
        <c:axId val="4502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164016"/>
        <c:crosses val="autoZero"/>
        <c:crossBetween val="midCat"/>
      </c:valAx>
      <c:valAx>
        <c:axId val="611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2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material requirement of 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1'!$A$16:$A$22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1'!$C$16:$C$22</c:f>
              <c:numCache>
                <c:formatCode>0%</c:formatCode>
                <c:ptCount val="7"/>
                <c:pt idx="0">
                  <c:v>1.2427298213314361E-2</c:v>
                </c:pt>
                <c:pt idx="1">
                  <c:v>0.10139336373906856</c:v>
                </c:pt>
                <c:pt idx="2">
                  <c:v>0.23067910791246488</c:v>
                </c:pt>
                <c:pt idx="3">
                  <c:v>0.30617180635173014</c:v>
                </c:pt>
                <c:pt idx="4">
                  <c:v>0.21788359345579308</c:v>
                </c:pt>
                <c:pt idx="5">
                  <c:v>8.9903343236118649E-2</c:v>
                </c:pt>
                <c:pt idx="6">
                  <c:v>4.1541487091510093E-2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C-406E-BFC3-FE79A7EC160A}"/>
            </c:ext>
          </c:extLst>
        </c:ser>
        <c:ser>
          <c:idx val="1"/>
          <c:order val="1"/>
          <c:tx>
            <c:v>Pipe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1'!$A$16:$A$22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1'!$G$16:$G$22</c:f>
              <c:numCache>
                <c:formatCode>0%</c:formatCode>
                <c:ptCount val="7"/>
                <c:pt idx="0">
                  <c:v>9.3461139542040418E-3</c:v>
                </c:pt>
                <c:pt idx="1">
                  <c:v>8.3097780867820881E-2</c:v>
                </c:pt>
                <c:pt idx="2">
                  <c:v>0.22503903712230874</c:v>
                </c:pt>
                <c:pt idx="3">
                  <c:v>0.31755701699397065</c:v>
                </c:pt>
                <c:pt idx="4">
                  <c:v>0.22282930804563642</c:v>
                </c:pt>
                <c:pt idx="5">
                  <c:v>9.6314838665557304E-2</c:v>
                </c:pt>
                <c:pt idx="6">
                  <c:v>4.5815904350502069E-2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C-406E-BFC3-FE79A7EC160A}"/>
            </c:ext>
          </c:extLst>
        </c:ser>
        <c:ser>
          <c:idx val="2"/>
          <c:order val="2"/>
          <c:tx>
            <c:v>Elbow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1'!$A$16:$A$22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1'!$K$16:$K$22</c:f>
              <c:numCache>
                <c:formatCode>0%</c:formatCode>
                <c:ptCount val="7"/>
                <c:pt idx="0">
                  <c:v>1.0466316151540464E-2</c:v>
                </c:pt>
                <c:pt idx="1">
                  <c:v>4.5869981819075228E-2</c:v>
                </c:pt>
                <c:pt idx="2">
                  <c:v>0.18949928750429951</c:v>
                </c:pt>
                <c:pt idx="3">
                  <c:v>0.41440224067613379</c:v>
                </c:pt>
                <c:pt idx="4">
                  <c:v>0.20168542086383962</c:v>
                </c:pt>
                <c:pt idx="5">
                  <c:v>8.1126234583067169E-2</c:v>
                </c:pt>
                <c:pt idx="6">
                  <c:v>5.6950518402044119E-2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C-406E-BFC3-FE79A7EC160A}"/>
            </c:ext>
          </c:extLst>
        </c:ser>
        <c:ser>
          <c:idx val="3"/>
          <c:order val="3"/>
          <c:tx>
            <c:v>Gasket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'Project 1'!$A$16:$A$22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1'!$O$16:$O$22</c:f>
              <c:numCache>
                <c:formatCode>0%</c:formatCode>
                <c:ptCount val="7"/>
                <c:pt idx="0">
                  <c:v>1.1562064569683674E-2</c:v>
                </c:pt>
                <c:pt idx="1">
                  <c:v>1.918116865791112E-2</c:v>
                </c:pt>
                <c:pt idx="2">
                  <c:v>2.4606445109839614E-2</c:v>
                </c:pt>
                <c:pt idx="3">
                  <c:v>9.9522694257507927E-2</c:v>
                </c:pt>
                <c:pt idx="4">
                  <c:v>0.19495419643651243</c:v>
                </c:pt>
                <c:pt idx="5">
                  <c:v>0.43132430108801995</c:v>
                </c:pt>
                <c:pt idx="6">
                  <c:v>0.21884912988052532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C-406E-BFC3-FE79A7EC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912"/>
        <c:axId val="465206000"/>
      </c:scatterChart>
      <c:valAx>
        <c:axId val="6129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6000"/>
        <c:crosses val="autoZero"/>
        <c:crossBetween val="midCat"/>
      </c:valAx>
      <c:valAx>
        <c:axId val="465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9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1'!$B$3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1'!$A$4:$A$10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1'!$B$4:$B$10</c:f>
              <c:numCache>
                <c:formatCode>0_ </c:formatCode>
                <c:ptCount val="7"/>
                <c:pt idx="0">
                  <c:v>14</c:v>
                </c:pt>
                <c:pt idx="1">
                  <c:v>98</c:v>
                </c:pt>
                <c:pt idx="2">
                  <c:v>221</c:v>
                </c:pt>
                <c:pt idx="3">
                  <c:v>339</c:v>
                </c:pt>
                <c:pt idx="4">
                  <c:v>264</c:v>
                </c:pt>
                <c:pt idx="5">
                  <c:v>110</c:v>
                </c:pt>
                <c:pt idx="6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8-4E1D-84F5-DF093DB05F1A}"/>
            </c:ext>
          </c:extLst>
        </c:ser>
        <c:ser>
          <c:idx val="1"/>
          <c:order val="1"/>
          <c:tx>
            <c:strRef>
              <c:f>'Project 1'!$C$3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1'!$A$4:$A$10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1'!$C$4:$C$10</c:f>
              <c:numCache>
                <c:formatCode>0_ </c:formatCode>
                <c:ptCount val="7"/>
                <c:pt idx="0">
                  <c:v>14.85</c:v>
                </c:pt>
                <c:pt idx="1">
                  <c:v>121.16</c:v>
                </c:pt>
                <c:pt idx="2">
                  <c:v>275.64999999999998</c:v>
                </c:pt>
                <c:pt idx="3">
                  <c:v>365.86</c:v>
                </c:pt>
                <c:pt idx="4">
                  <c:v>260.36</c:v>
                </c:pt>
                <c:pt idx="5">
                  <c:v>107.43</c:v>
                </c:pt>
                <c:pt idx="6">
                  <c:v>49.64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8-4E1D-84F5-DF093DB05F1A}"/>
            </c:ext>
          </c:extLst>
        </c:ser>
        <c:ser>
          <c:idx val="2"/>
          <c:order val="2"/>
          <c:tx>
            <c:strRef>
              <c:f>'Project 1'!$D$3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1'!$A$4:$A$10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1'!$D$4:$D$10</c:f>
              <c:numCache>
                <c:formatCode>0_ </c:formatCode>
                <c:ptCount val="7"/>
                <c:pt idx="0">
                  <c:v>6.1644692000000001</c:v>
                </c:pt>
                <c:pt idx="1">
                  <c:v>130.18111999999999</c:v>
                </c:pt>
                <c:pt idx="2">
                  <c:v>212.94757000000001</c:v>
                </c:pt>
                <c:pt idx="3">
                  <c:v>329.96044999999998</c:v>
                </c:pt>
                <c:pt idx="4">
                  <c:v>305.03012000000001</c:v>
                </c:pt>
                <c:pt idx="5">
                  <c:v>108.635155</c:v>
                </c:pt>
                <c:pt idx="6">
                  <c:v>36.262314000000003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8-4E1D-84F5-DF093DB0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85312"/>
        <c:axId val="316476016"/>
      </c:scatterChart>
      <c:valAx>
        <c:axId val="61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476016"/>
        <c:crosses val="autoZero"/>
        <c:crossBetween val="midCat"/>
      </c:valAx>
      <c:valAx>
        <c:axId val="316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98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1'!$F$3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1'!$E$4:$E$10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1'!$F$4:$F$10</c:f>
              <c:numCache>
                <c:formatCode>0_ </c:formatCode>
                <c:ptCount val="7"/>
                <c:pt idx="0">
                  <c:v>67</c:v>
                </c:pt>
                <c:pt idx="1">
                  <c:v>537</c:v>
                </c:pt>
                <c:pt idx="2">
                  <c:v>1545</c:v>
                </c:pt>
                <c:pt idx="3">
                  <c:v>1947</c:v>
                </c:pt>
                <c:pt idx="4">
                  <c:v>1545</c:v>
                </c:pt>
                <c:pt idx="5">
                  <c:v>739</c:v>
                </c:pt>
                <c:pt idx="6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D-47DB-A269-C34EB4A4B537}"/>
            </c:ext>
          </c:extLst>
        </c:ser>
        <c:ser>
          <c:idx val="1"/>
          <c:order val="1"/>
          <c:tx>
            <c:strRef>
              <c:f>'Project 1'!$G$3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1'!$E$4:$E$10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1'!$G$4:$G$10</c:f>
              <c:numCache>
                <c:formatCode>0_ </c:formatCode>
                <c:ptCount val="7"/>
                <c:pt idx="0">
                  <c:v>65.599999999999994</c:v>
                </c:pt>
                <c:pt idx="1">
                  <c:v>583.26</c:v>
                </c:pt>
                <c:pt idx="2">
                  <c:v>1579.54</c:v>
                </c:pt>
                <c:pt idx="3">
                  <c:v>2228.92</c:v>
                </c:pt>
                <c:pt idx="4">
                  <c:v>1564.03</c:v>
                </c:pt>
                <c:pt idx="5">
                  <c:v>676.03</c:v>
                </c:pt>
                <c:pt idx="6">
                  <c:v>321.58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D-47DB-A269-C34EB4A4B537}"/>
            </c:ext>
          </c:extLst>
        </c:ser>
        <c:ser>
          <c:idx val="2"/>
          <c:order val="2"/>
          <c:tx>
            <c:strRef>
              <c:f>'Project 1'!$H$3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1'!$E$4:$E$10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1'!$H$4:$H$10</c:f>
              <c:numCache>
                <c:formatCode>0_ </c:formatCode>
                <c:ptCount val="7"/>
                <c:pt idx="0">
                  <c:v>71.882689999999997</c:v>
                </c:pt>
                <c:pt idx="1">
                  <c:v>500.67667</c:v>
                </c:pt>
                <c:pt idx="2">
                  <c:v>1449.6792</c:v>
                </c:pt>
                <c:pt idx="3">
                  <c:v>2007.7183</c:v>
                </c:pt>
                <c:pt idx="4">
                  <c:v>1394.0118</c:v>
                </c:pt>
                <c:pt idx="5">
                  <c:v>695.14769999999999</c:v>
                </c:pt>
                <c:pt idx="6">
                  <c:v>266.79649999999998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D-47DB-A269-C34EB4A4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37520"/>
        <c:axId val="427199296"/>
      </c:scatterChart>
      <c:valAx>
        <c:axId val="4349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99296"/>
        <c:crosses val="autoZero"/>
        <c:crossBetween val="midCat"/>
      </c:valAx>
      <c:valAx>
        <c:axId val="4271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9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Elbow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1'!$J$3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1'!$I$4:$I$10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1'!$J$4:$J$10</c:f>
              <c:numCache>
                <c:formatCode>0_ 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75</c:v>
                </c:pt>
                <c:pt idx="3">
                  <c:v>154</c:v>
                </c:pt>
                <c:pt idx="4">
                  <c:v>90</c:v>
                </c:pt>
                <c:pt idx="5">
                  <c:v>36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A8-4817-A51B-6992C5DF2DB7}"/>
            </c:ext>
          </c:extLst>
        </c:ser>
        <c:ser>
          <c:idx val="1"/>
          <c:order val="1"/>
          <c:tx>
            <c:strRef>
              <c:f>'Project 1'!$K$3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1'!$I$4:$I$10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1'!$K$4:$K$10</c:f>
              <c:numCache>
                <c:formatCode>0_ </c:formatCode>
                <c:ptCount val="7"/>
                <c:pt idx="0">
                  <c:v>4.26</c:v>
                </c:pt>
                <c:pt idx="1">
                  <c:v>18.670000000000002</c:v>
                </c:pt>
                <c:pt idx="2">
                  <c:v>77.13</c:v>
                </c:pt>
                <c:pt idx="3">
                  <c:v>168.67</c:v>
                </c:pt>
                <c:pt idx="4">
                  <c:v>82.09</c:v>
                </c:pt>
                <c:pt idx="5">
                  <c:v>33.020000000000003</c:v>
                </c:pt>
                <c:pt idx="6">
                  <c:v>23.18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A8-4817-A51B-6992C5DF2DB7}"/>
            </c:ext>
          </c:extLst>
        </c:ser>
        <c:ser>
          <c:idx val="2"/>
          <c:order val="2"/>
          <c:tx>
            <c:strRef>
              <c:f>'Project 1'!$L$3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1'!$I$4:$I$10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1'!$L$4:$L$10</c:f>
              <c:numCache>
                <c:formatCode>0_ </c:formatCode>
                <c:ptCount val="7"/>
                <c:pt idx="0">
                  <c:v>4.2983269999999996</c:v>
                </c:pt>
                <c:pt idx="1">
                  <c:v>37.029105999999999</c:v>
                </c:pt>
                <c:pt idx="2">
                  <c:v>63.145397000000003</c:v>
                </c:pt>
                <c:pt idx="3">
                  <c:v>138.52163999999999</c:v>
                </c:pt>
                <c:pt idx="4">
                  <c:v>133.75568000000001</c:v>
                </c:pt>
                <c:pt idx="5">
                  <c:v>57.696359999999999</c:v>
                </c:pt>
                <c:pt idx="6">
                  <c:v>19.294426000000001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A8-4817-A51B-6992C5DF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37392"/>
        <c:axId val="462538896"/>
      </c:scatterChart>
      <c:valAx>
        <c:axId val="4425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38896"/>
        <c:crosses val="autoZero"/>
        <c:crossBetween val="midCat"/>
      </c:valAx>
      <c:valAx>
        <c:axId val="4625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53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Gasket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1'!$N$3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1'!$M$4:$M$10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1'!$N$4:$N$10</c:f>
              <c:numCache>
                <c:formatCode>0_ 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19</c:v>
                </c:pt>
                <c:pt idx="3">
                  <c:v>38</c:v>
                </c:pt>
                <c:pt idx="4">
                  <c:v>77</c:v>
                </c:pt>
                <c:pt idx="5">
                  <c:v>139</c:v>
                </c:pt>
                <c:pt idx="6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2F7-BE9B-B885BA50B823}"/>
            </c:ext>
          </c:extLst>
        </c:ser>
        <c:ser>
          <c:idx val="1"/>
          <c:order val="1"/>
          <c:tx>
            <c:strRef>
              <c:f>'Project 1'!$O$3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1'!$M$4:$M$10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1'!$O$4:$O$10</c:f>
              <c:numCache>
                <c:formatCode>0_ </c:formatCode>
                <c:ptCount val="7"/>
                <c:pt idx="0">
                  <c:v>3.9</c:v>
                </c:pt>
                <c:pt idx="1">
                  <c:v>6.47</c:v>
                </c:pt>
                <c:pt idx="2">
                  <c:v>8.3000000000000007</c:v>
                </c:pt>
                <c:pt idx="3">
                  <c:v>33.57</c:v>
                </c:pt>
                <c:pt idx="4">
                  <c:v>65.760000000000005</c:v>
                </c:pt>
                <c:pt idx="5">
                  <c:v>145.49</c:v>
                </c:pt>
                <c:pt idx="6">
                  <c:v>73.819999999999993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2F7-BE9B-B885BA50B823}"/>
            </c:ext>
          </c:extLst>
        </c:ser>
        <c:ser>
          <c:idx val="2"/>
          <c:order val="2"/>
          <c:tx>
            <c:strRef>
              <c:f>'Project 1'!$P$3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1'!$M$4:$M$10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1'!$P$4:$P$10</c:f>
              <c:numCache>
                <c:formatCode>0_ </c:formatCode>
                <c:ptCount val="7"/>
                <c:pt idx="0">
                  <c:v>10.632942</c:v>
                </c:pt>
                <c:pt idx="1">
                  <c:v>21.016736999999999</c:v>
                </c:pt>
                <c:pt idx="2">
                  <c:v>30.9619</c:v>
                </c:pt>
                <c:pt idx="3">
                  <c:v>55.410656000000003</c:v>
                </c:pt>
                <c:pt idx="4">
                  <c:v>85.626689999999996</c:v>
                </c:pt>
                <c:pt idx="5">
                  <c:v>123.82752000000001</c:v>
                </c:pt>
                <c:pt idx="6">
                  <c:v>119.49827000000001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2F7-BE9B-B885BA50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7888"/>
        <c:axId val="292239472"/>
      </c:scatterChart>
      <c:valAx>
        <c:axId val="4625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39472"/>
        <c:crosses val="autoZero"/>
        <c:crossBetween val="midCat"/>
      </c:valAx>
      <c:valAx>
        <c:axId val="2922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material requirement of 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2'!$C$16:$C$22</c:f>
              <c:numCache>
                <c:formatCode>0.00_ </c:formatCode>
                <c:ptCount val="7"/>
                <c:pt idx="0">
                  <c:v>1.2991064706328123E-2</c:v>
                </c:pt>
                <c:pt idx="1">
                  <c:v>8.7925887944193537E-2</c:v>
                </c:pt>
                <c:pt idx="2">
                  <c:v>0.20800466103654916</c:v>
                </c:pt>
                <c:pt idx="3">
                  <c:v>0.31515141971669636</c:v>
                </c:pt>
                <c:pt idx="4">
                  <c:v>0.24888714799873629</c:v>
                </c:pt>
                <c:pt idx="5">
                  <c:v>9.3390992664969294E-2</c:v>
                </c:pt>
                <c:pt idx="6">
                  <c:v>3.364882593252716E-2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B-4244-BEE9-0C759B6DD8E0}"/>
            </c:ext>
          </c:extLst>
        </c:ser>
        <c:ser>
          <c:idx val="1"/>
          <c:order val="1"/>
          <c:tx>
            <c:v>Pipe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2'!$A$16:$A$22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2'!$G$16:$G$22</c:f>
              <c:numCache>
                <c:formatCode>0.00_ </c:formatCode>
                <c:ptCount val="7"/>
                <c:pt idx="0">
                  <c:v>9.6084845117093264E-3</c:v>
                </c:pt>
                <c:pt idx="1">
                  <c:v>8.6788291182932797E-2</c:v>
                </c:pt>
                <c:pt idx="2">
                  <c:v>0.20644861071575282</c:v>
                </c:pt>
                <c:pt idx="3">
                  <c:v>0.33288617602089082</c:v>
                </c:pt>
                <c:pt idx="4">
                  <c:v>0.22891272591529463</c:v>
                </c:pt>
                <c:pt idx="5">
                  <c:v>9.246440497111659E-2</c:v>
                </c:pt>
                <c:pt idx="6">
                  <c:v>4.2891306682302961E-2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B-4244-BEE9-0C759B6DD8E0}"/>
            </c:ext>
          </c:extLst>
        </c:ser>
        <c:ser>
          <c:idx val="2"/>
          <c:order val="2"/>
          <c:tx>
            <c:v>Elbow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2'!$A$16:$A$22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2'!$K$16:$K$22</c:f>
              <c:numCache>
                <c:formatCode>0.00_ </c:formatCode>
                <c:ptCount val="7"/>
                <c:pt idx="0">
                  <c:v>1.0593123601662025E-2</c:v>
                </c:pt>
                <c:pt idx="1">
                  <c:v>4.9952056983699381E-2</c:v>
                </c:pt>
                <c:pt idx="2">
                  <c:v>0.20017350805899278</c:v>
                </c:pt>
                <c:pt idx="3">
                  <c:v>0.37258572667914713</c:v>
                </c:pt>
                <c:pt idx="4">
                  <c:v>0.22318615588329305</c:v>
                </c:pt>
                <c:pt idx="5">
                  <c:v>9.1365691064334981E-2</c:v>
                </c:pt>
                <c:pt idx="6">
                  <c:v>5.2143737728870834E-2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B-4244-BEE9-0C759B6DD8E0}"/>
            </c:ext>
          </c:extLst>
        </c:ser>
        <c:ser>
          <c:idx val="3"/>
          <c:order val="3"/>
          <c:tx>
            <c:v>Gasket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'Project 2'!$A$16:$A$22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2'!$O$16:$O$22</c:f>
              <c:numCache>
                <c:formatCode>0.00_ </c:formatCode>
                <c:ptCount val="7"/>
                <c:pt idx="0">
                  <c:v>9.8280567164748776E-3</c:v>
                </c:pt>
                <c:pt idx="1">
                  <c:v>4.3033529894467668E-2</c:v>
                </c:pt>
                <c:pt idx="2">
                  <c:v>6.0266025457529432E-2</c:v>
                </c:pt>
                <c:pt idx="3">
                  <c:v>0.10163928169309745</c:v>
                </c:pt>
                <c:pt idx="4">
                  <c:v>0.1960458769870804</c:v>
                </c:pt>
                <c:pt idx="5">
                  <c:v>0.36083280853418831</c:v>
                </c:pt>
                <c:pt idx="6">
                  <c:v>0.22835442071716189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B-4244-BEE9-0C759B6D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912"/>
        <c:axId val="465206000"/>
      </c:scatterChart>
      <c:valAx>
        <c:axId val="6129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6000"/>
        <c:crosses val="autoZero"/>
        <c:crossBetween val="midCat"/>
      </c:valAx>
      <c:valAx>
        <c:axId val="465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9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2'!$B$3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2'!$B$4:$B$10</c:f>
              <c:numCache>
                <c:formatCode>0_ </c:formatCode>
                <c:ptCount val="7"/>
                <c:pt idx="0">
                  <c:v>9</c:v>
                </c:pt>
                <c:pt idx="1">
                  <c:v>100</c:v>
                </c:pt>
                <c:pt idx="2">
                  <c:v>205</c:v>
                </c:pt>
                <c:pt idx="3">
                  <c:v>306</c:v>
                </c:pt>
                <c:pt idx="4">
                  <c:v>260</c:v>
                </c:pt>
                <c:pt idx="5">
                  <c:v>106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C-4397-AC96-727E4EC07C25}"/>
            </c:ext>
          </c:extLst>
        </c:ser>
        <c:ser>
          <c:idx val="1"/>
          <c:order val="1"/>
          <c:tx>
            <c:strRef>
              <c:f>'Project 2'!$C$3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2'!$A$4:$A$10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2'!$C$4:$C$10</c:f>
              <c:numCache>
                <c:formatCode>0_ </c:formatCode>
                <c:ptCount val="7"/>
                <c:pt idx="0">
                  <c:v>13.2</c:v>
                </c:pt>
                <c:pt idx="1">
                  <c:v>89.34</c:v>
                </c:pt>
                <c:pt idx="2">
                  <c:v>211.35</c:v>
                </c:pt>
                <c:pt idx="3">
                  <c:v>320.22000000000003</c:v>
                </c:pt>
                <c:pt idx="4">
                  <c:v>252.89</c:v>
                </c:pt>
                <c:pt idx="5">
                  <c:v>94.893000000000001</c:v>
                </c:pt>
                <c:pt idx="6">
                  <c:v>34.19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C-4397-AC96-727E4EC07C25}"/>
            </c:ext>
          </c:extLst>
        </c:ser>
        <c:ser>
          <c:idx val="2"/>
          <c:order val="2"/>
          <c:tx>
            <c:strRef>
              <c:f>'Project 2'!$D$3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2'!$A$4:$A$10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2'!$D$4:$D$10</c:f>
              <c:numCache>
                <c:formatCode>0_ </c:formatCode>
                <c:ptCount val="7"/>
                <c:pt idx="0">
                  <c:v>4.2378945000000003</c:v>
                </c:pt>
                <c:pt idx="1">
                  <c:v>108.29318000000001</c:v>
                </c:pt>
                <c:pt idx="2">
                  <c:v>198.73553000000001</c:v>
                </c:pt>
                <c:pt idx="3">
                  <c:v>245.96496999999999</c:v>
                </c:pt>
                <c:pt idx="4">
                  <c:v>246.66512</c:v>
                </c:pt>
                <c:pt idx="5">
                  <c:v>78.729515000000006</c:v>
                </c:pt>
                <c:pt idx="6">
                  <c:v>30.879135000000002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C-4397-AC96-727E4EC0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34192"/>
        <c:axId val="453599360"/>
      </c:scatterChart>
      <c:valAx>
        <c:axId val="4425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599360"/>
        <c:crosses val="autoZero"/>
        <c:crossBetween val="midCat"/>
      </c:valAx>
      <c:valAx>
        <c:axId val="4535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5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2'!$F$3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2'!$F$4:$F$10</c:f>
              <c:numCache>
                <c:formatCode>0_ </c:formatCode>
                <c:ptCount val="7"/>
                <c:pt idx="0">
                  <c:v>59</c:v>
                </c:pt>
                <c:pt idx="1">
                  <c:v>471</c:v>
                </c:pt>
                <c:pt idx="2">
                  <c:v>1295</c:v>
                </c:pt>
                <c:pt idx="3">
                  <c:v>1884</c:v>
                </c:pt>
                <c:pt idx="4">
                  <c:v>1354</c:v>
                </c:pt>
                <c:pt idx="5">
                  <c:v>530</c:v>
                </c:pt>
                <c:pt idx="6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C-4DA5-809B-BF3D68D78601}"/>
            </c:ext>
          </c:extLst>
        </c:ser>
        <c:ser>
          <c:idx val="1"/>
          <c:order val="1"/>
          <c:tx>
            <c:strRef>
              <c:f>'Project 2'!$G$3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2'!$E$4:$E$10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2'!$G$4:$G$10</c:f>
              <c:numCache>
                <c:formatCode>0_ </c:formatCode>
                <c:ptCount val="7"/>
                <c:pt idx="0">
                  <c:v>56.37</c:v>
                </c:pt>
                <c:pt idx="1">
                  <c:v>509.16</c:v>
                </c:pt>
                <c:pt idx="2">
                  <c:v>1211.17</c:v>
                </c:pt>
                <c:pt idx="3">
                  <c:v>1952.94</c:v>
                </c:pt>
                <c:pt idx="4">
                  <c:v>1342.96</c:v>
                </c:pt>
                <c:pt idx="5">
                  <c:v>542.46</c:v>
                </c:pt>
                <c:pt idx="6">
                  <c:v>251.63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C-4DA5-809B-BF3D68D78601}"/>
            </c:ext>
          </c:extLst>
        </c:ser>
        <c:ser>
          <c:idx val="2"/>
          <c:order val="2"/>
          <c:tx>
            <c:strRef>
              <c:f>'Project 2'!$H$3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'Project 2'!$E$4:$E$10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'Project 2'!$H$4:$H$10</c:f>
              <c:numCache>
                <c:formatCode>0_ </c:formatCode>
                <c:ptCount val="7"/>
                <c:pt idx="0">
                  <c:v>59.918827</c:v>
                </c:pt>
                <c:pt idx="1">
                  <c:v>426.97793999999999</c:v>
                </c:pt>
                <c:pt idx="2">
                  <c:v>1239.5119999999999</c:v>
                </c:pt>
                <c:pt idx="3">
                  <c:v>1808.3489</c:v>
                </c:pt>
                <c:pt idx="4">
                  <c:v>1253.4558</c:v>
                </c:pt>
                <c:pt idx="5">
                  <c:v>611.88990000000001</c:v>
                </c:pt>
                <c:pt idx="6">
                  <c:v>227.10303999999999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0C-4DA5-809B-BF3D68D7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48592"/>
        <c:axId val="316646528"/>
      </c:scatterChart>
      <c:valAx>
        <c:axId val="4425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646528"/>
        <c:crosses val="autoZero"/>
        <c:crossBetween val="midCat"/>
      </c:valAx>
      <c:valAx>
        <c:axId val="316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54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812715</xdr:colOff>
      <xdr:row>1</xdr:row>
      <xdr:rowOff>147759</xdr:rowOff>
    </xdr:from>
    <xdr:to>
      <xdr:col>46</xdr:col>
      <xdr:colOff>365288</xdr:colOff>
      <xdr:row>28</xdr:row>
      <xdr:rowOff>208126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73780D-A382-4F9B-A939-07A1EC95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0</xdr:row>
      <xdr:rowOff>190500</xdr:rowOff>
    </xdr:from>
    <xdr:to>
      <xdr:col>23</xdr:col>
      <xdr:colOff>314325</xdr:colOff>
      <xdr:row>17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22525A-C28B-40DF-9F31-A06DD8959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18</xdr:row>
      <xdr:rowOff>114300</xdr:rowOff>
    </xdr:from>
    <xdr:to>
      <xdr:col>21</xdr:col>
      <xdr:colOff>766762</xdr:colOff>
      <xdr:row>31</xdr:row>
      <xdr:rowOff>133350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50F4B2B-6F74-4EC1-8F1C-6E1E29B42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128587</xdr:colOff>
      <xdr:row>32</xdr:row>
      <xdr:rowOff>57150</xdr:rowOff>
    </xdr:from>
    <xdr:to>
      <xdr:col>21</xdr:col>
      <xdr:colOff>852487</xdr:colOff>
      <xdr:row>45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87E7978-9E52-494D-BC4E-030914017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33337</xdr:colOff>
      <xdr:row>18</xdr:row>
      <xdr:rowOff>161925</xdr:rowOff>
    </xdr:from>
    <xdr:to>
      <xdr:col>26</xdr:col>
      <xdr:colOff>757237</xdr:colOff>
      <xdr:row>31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537E774-2446-4190-A521-35699431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71437</xdr:colOff>
      <xdr:row>32</xdr:row>
      <xdr:rowOff>85725</xdr:rowOff>
    </xdr:from>
    <xdr:to>
      <xdr:col>26</xdr:col>
      <xdr:colOff>795337</xdr:colOff>
      <xdr:row>45</xdr:row>
      <xdr:rowOff>104775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A282AA8-AC6F-4079-89DF-C01E04DD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</xdr:row>
      <xdr:rowOff>28575</xdr:rowOff>
    </xdr:from>
    <xdr:to>
      <xdr:col>23</xdr:col>
      <xdr:colOff>338138</xdr:colOff>
      <xdr:row>18</xdr:row>
      <xdr:rowOff>9525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6DE2990-3A38-446A-8C22-BE4348BF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19</xdr:row>
      <xdr:rowOff>9525</xdr:rowOff>
    </xdr:from>
    <xdr:to>
      <xdr:col>21</xdr:col>
      <xdr:colOff>776287</xdr:colOff>
      <xdr:row>32</xdr:row>
      <xdr:rowOff>28575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012F4F2-3B11-42AE-84CD-77BD8EA2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80962</xdr:colOff>
      <xdr:row>32</xdr:row>
      <xdr:rowOff>180975</xdr:rowOff>
    </xdr:from>
    <xdr:to>
      <xdr:col>21</xdr:col>
      <xdr:colOff>804862</xdr:colOff>
      <xdr:row>45</xdr:row>
      <xdr:rowOff>200025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D50FE3E-BE66-4CDF-A43F-80642D4B1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147637</xdr:colOff>
      <xdr:row>19</xdr:row>
      <xdr:rowOff>47625</xdr:rowOff>
    </xdr:from>
    <xdr:to>
      <xdr:col>26</xdr:col>
      <xdr:colOff>871537</xdr:colOff>
      <xdr:row>32</xdr:row>
      <xdr:rowOff>66675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CD3F8ED-90E6-47BF-BAD3-A3C5D107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214312</xdr:colOff>
      <xdr:row>32</xdr:row>
      <xdr:rowOff>190500</xdr:rowOff>
    </xdr:from>
    <xdr:to>
      <xdr:col>26</xdr:col>
      <xdr:colOff>938212</xdr:colOff>
      <xdr:row>46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89B65A8-90EF-4290-ADB7-996D6084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</xdr:row>
      <xdr:rowOff>19050</xdr:rowOff>
    </xdr:from>
    <xdr:to>
      <xdr:col>23</xdr:col>
      <xdr:colOff>319088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1819E7-C84A-4FB8-BF5E-31AAEA20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20</xdr:row>
      <xdr:rowOff>0</xdr:rowOff>
    </xdr:from>
    <xdr:to>
      <xdr:col>21</xdr:col>
      <xdr:colOff>776287</xdr:colOff>
      <xdr:row>33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EE357D4-F3C6-4316-9FDA-4F80CDD8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80962</xdr:colOff>
      <xdr:row>33</xdr:row>
      <xdr:rowOff>114300</xdr:rowOff>
    </xdr:from>
    <xdr:to>
      <xdr:col>21</xdr:col>
      <xdr:colOff>804862</xdr:colOff>
      <xdr:row>46</xdr:row>
      <xdr:rowOff>133350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A4B61F7-9BC4-41D1-BBDC-57517281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33337</xdr:colOff>
      <xdr:row>19</xdr:row>
      <xdr:rowOff>190500</xdr:rowOff>
    </xdr:from>
    <xdr:to>
      <xdr:col>26</xdr:col>
      <xdr:colOff>757237</xdr:colOff>
      <xdr:row>33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96C498B-826C-4D97-949E-ED885AFB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52387</xdr:colOff>
      <xdr:row>33</xdr:row>
      <xdr:rowOff>171450</xdr:rowOff>
    </xdr:from>
    <xdr:to>
      <xdr:col>26</xdr:col>
      <xdr:colOff>776287</xdr:colOff>
      <xdr:row>46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3B7F0D-DAF6-44BF-A697-878EAC0F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9"/>
  <sheetViews>
    <sheetView zoomScale="85" zoomScaleNormal="85" workbookViewId="0">
      <selection activeCell="H18" sqref="H18"/>
    </sheetView>
  </sheetViews>
  <sheetFormatPr defaultColWidth="12.625" defaultRowHeight="16.5" x14ac:dyDescent="0.3"/>
  <cols>
    <col min="1" max="16384" width="12.625" style="1"/>
  </cols>
  <sheetData>
    <row r="1" spans="1:36" x14ac:dyDescent="0.3">
      <c r="A1" s="1" t="s">
        <v>8</v>
      </c>
      <c r="J1" s="1" t="s">
        <v>9</v>
      </c>
      <c r="S1" s="1" t="s">
        <v>10</v>
      </c>
      <c r="AB1" s="1" t="s">
        <v>11</v>
      </c>
    </row>
    <row r="2" spans="1:36" x14ac:dyDescent="0.3">
      <c r="A2" s="1" t="s">
        <v>0</v>
      </c>
      <c r="B2" s="5">
        <v>1085</v>
      </c>
      <c r="J2" s="1" t="s">
        <v>0</v>
      </c>
      <c r="K2">
        <v>6716</v>
      </c>
      <c r="S2" s="1" t="s">
        <v>0</v>
      </c>
      <c r="T2">
        <v>395</v>
      </c>
      <c r="AB2" s="1" t="s">
        <v>0</v>
      </c>
      <c r="AC2">
        <v>385</v>
      </c>
    </row>
    <row r="3" spans="1:36" x14ac:dyDescent="0.3">
      <c r="B3" s="1" t="s">
        <v>5</v>
      </c>
      <c r="C3" s="1" t="s">
        <v>4</v>
      </c>
      <c r="D3" s="1" t="s">
        <v>1</v>
      </c>
      <c r="E3" s="1" t="s">
        <v>31</v>
      </c>
      <c r="F3" s="1" t="s">
        <v>2</v>
      </c>
      <c r="G3" s="1" t="s">
        <v>32</v>
      </c>
      <c r="H3" s="1" t="s">
        <v>3</v>
      </c>
      <c r="I3" s="1" t="s">
        <v>12</v>
      </c>
      <c r="K3" s="1" t="s">
        <v>5</v>
      </c>
      <c r="L3" s="1" t="s">
        <v>4</v>
      </c>
      <c r="M3" s="1" t="s">
        <v>1</v>
      </c>
      <c r="N3" s="1" t="s">
        <v>31</v>
      </c>
      <c r="O3" s="1" t="s">
        <v>2</v>
      </c>
      <c r="P3" s="1" t="s">
        <v>32</v>
      </c>
      <c r="Q3" s="1" t="s">
        <v>3</v>
      </c>
      <c r="R3" s="1" t="s">
        <v>12</v>
      </c>
      <c r="T3" s="1" t="s">
        <v>5</v>
      </c>
      <c r="U3" s="1" t="s">
        <v>4</v>
      </c>
      <c r="V3" s="1" t="s">
        <v>1</v>
      </c>
      <c r="W3" s="1" t="s">
        <v>31</v>
      </c>
      <c r="X3" s="1" t="s">
        <v>2</v>
      </c>
      <c r="Y3" s="1" t="s">
        <v>32</v>
      </c>
      <c r="Z3" s="1" t="s">
        <v>3</v>
      </c>
      <c r="AA3" s="1" t="s">
        <v>12</v>
      </c>
      <c r="AC3" s="1" t="s">
        <v>5</v>
      </c>
      <c r="AD3" s="1" t="s">
        <v>4</v>
      </c>
      <c r="AE3" s="1" t="s">
        <v>1</v>
      </c>
      <c r="AF3" s="1" t="s">
        <v>31</v>
      </c>
      <c r="AG3" s="1" t="s">
        <v>2</v>
      </c>
      <c r="AH3" s="1" t="s">
        <v>32</v>
      </c>
      <c r="AI3" s="1" t="s">
        <v>3</v>
      </c>
      <c r="AJ3" s="1" t="s">
        <v>12</v>
      </c>
    </row>
    <row r="4" spans="1:36" x14ac:dyDescent="0.3">
      <c r="A4" s="1">
        <v>30</v>
      </c>
      <c r="B4" s="1">
        <v>14</v>
      </c>
      <c r="C4" s="1">
        <v>14.85</v>
      </c>
      <c r="D4" s="1">
        <v>16.55209631</v>
      </c>
      <c r="E4" s="1">
        <v>22.380247730000001</v>
      </c>
      <c r="F4" s="1">
        <v>7.9697608000000004</v>
      </c>
      <c r="G4" s="1">
        <v>112.57266091</v>
      </c>
      <c r="H4" s="1">
        <v>31.14832857</v>
      </c>
      <c r="I4" s="1">
        <v>6.1644692000000001</v>
      </c>
      <c r="J4" s="1">
        <v>30</v>
      </c>
      <c r="K4" s="1">
        <v>67</v>
      </c>
      <c r="L4" s="1">
        <v>65.599999999999994</v>
      </c>
      <c r="M4" s="1">
        <v>66.988351780000002</v>
      </c>
      <c r="N4" s="1">
        <v>63.654495799999999</v>
      </c>
      <c r="O4" s="1">
        <v>79.306229680000001</v>
      </c>
      <c r="P4" s="1">
        <v>67.118721669999999</v>
      </c>
      <c r="Q4" s="1">
        <v>86.200481749999994</v>
      </c>
      <c r="R4" s="1">
        <v>71.882689999999997</v>
      </c>
      <c r="S4" s="1">
        <v>30</v>
      </c>
      <c r="T4" s="1">
        <v>4</v>
      </c>
      <c r="U4" s="1">
        <v>4.26</v>
      </c>
      <c r="V4" s="1">
        <v>3.4274244299999999</v>
      </c>
      <c r="W4" s="1">
        <v>4.5084395099999997</v>
      </c>
      <c r="X4" s="1">
        <v>6.4131133499999997</v>
      </c>
      <c r="Y4" s="1">
        <v>10.979661480000001</v>
      </c>
      <c r="Z4" s="1">
        <v>9.1006412500000007</v>
      </c>
      <c r="AA4" s="1">
        <v>4.2983269999999996</v>
      </c>
      <c r="AB4" s="1">
        <v>30</v>
      </c>
      <c r="AC4" s="1">
        <v>4</v>
      </c>
      <c r="AD4" s="1">
        <v>3.9</v>
      </c>
      <c r="AE4" s="1">
        <v>4.2296152899999999</v>
      </c>
      <c r="AF4" s="1">
        <v>7.0250931799999998</v>
      </c>
      <c r="AG4" s="1">
        <v>9.1496401600000006</v>
      </c>
      <c r="AH4" s="1">
        <v>32.455756460000003</v>
      </c>
      <c r="AI4" s="1">
        <v>38.43137789</v>
      </c>
      <c r="AJ4" s="1">
        <v>10.632942</v>
      </c>
    </row>
    <row r="5" spans="1:36" x14ac:dyDescent="0.3">
      <c r="A5" s="1">
        <v>40</v>
      </c>
      <c r="B5" s="1">
        <v>98</v>
      </c>
      <c r="C5" s="1">
        <v>121.16</v>
      </c>
      <c r="D5" s="1">
        <v>109.94390970000001</v>
      </c>
      <c r="E5" s="1">
        <v>26.465532069999998</v>
      </c>
      <c r="F5" s="1">
        <v>159.70477771</v>
      </c>
      <c r="G5" s="1">
        <v>868.78191972000002</v>
      </c>
      <c r="H5" s="1">
        <v>319.03400326000002</v>
      </c>
      <c r="I5" s="1">
        <v>130.18111999999999</v>
      </c>
      <c r="J5" s="1">
        <v>40</v>
      </c>
      <c r="K5" s="1">
        <v>537</v>
      </c>
      <c r="L5" s="1">
        <v>583.26</v>
      </c>
      <c r="M5" s="1">
        <v>590.97899142999995</v>
      </c>
      <c r="N5" s="1">
        <v>639.35069410000006</v>
      </c>
      <c r="O5" s="1">
        <v>716.70641443</v>
      </c>
      <c r="P5" s="1">
        <v>812.01429450000001</v>
      </c>
      <c r="Q5" s="1">
        <v>806.41948150999997</v>
      </c>
      <c r="R5" s="1">
        <v>500.67667</v>
      </c>
      <c r="S5" s="1">
        <v>40</v>
      </c>
      <c r="T5" s="1">
        <v>20</v>
      </c>
      <c r="U5" s="1">
        <v>18.670000000000002</v>
      </c>
      <c r="V5" s="1">
        <v>11.286885229999999</v>
      </c>
      <c r="W5" s="1">
        <v>24.579583809999999</v>
      </c>
      <c r="X5" s="1">
        <v>37.988731870000002</v>
      </c>
      <c r="Y5" s="1">
        <v>68.609029399999997</v>
      </c>
      <c r="Z5" s="1">
        <v>147.943445</v>
      </c>
      <c r="AA5" s="1">
        <v>37.029105999999999</v>
      </c>
      <c r="AB5" s="1">
        <v>40</v>
      </c>
      <c r="AC5" s="1">
        <v>19</v>
      </c>
      <c r="AD5" s="1">
        <v>6.47</v>
      </c>
      <c r="AE5" s="1">
        <v>2.0156208000000002</v>
      </c>
      <c r="AF5" s="1">
        <v>14.442863470000001</v>
      </c>
      <c r="AG5" s="1">
        <v>23.438014219999999</v>
      </c>
      <c r="AH5" s="1">
        <v>168.92669616000001</v>
      </c>
      <c r="AI5" s="1">
        <v>98.129851919999993</v>
      </c>
      <c r="AJ5" s="1">
        <v>21.016736999999999</v>
      </c>
    </row>
    <row r="6" spans="1:36" x14ac:dyDescent="0.3">
      <c r="A6" s="1">
        <v>50</v>
      </c>
      <c r="B6" s="1">
        <v>221</v>
      </c>
      <c r="C6" s="1">
        <v>275.64999999999998</v>
      </c>
      <c r="D6" s="1">
        <v>237.31897628999999</v>
      </c>
      <c r="E6" s="1">
        <v>360.64184246999997</v>
      </c>
      <c r="F6" s="1">
        <v>214.46042023999999</v>
      </c>
      <c r="G6" s="1">
        <v>745.60370634000003</v>
      </c>
      <c r="H6" s="1">
        <v>380.70310641999998</v>
      </c>
      <c r="I6" s="1">
        <v>212.94757000000001</v>
      </c>
      <c r="J6" s="1">
        <v>50</v>
      </c>
      <c r="K6" s="1">
        <v>1545</v>
      </c>
      <c r="L6" s="1">
        <v>1579.54</v>
      </c>
      <c r="M6" s="1">
        <v>1506.9667571299999</v>
      </c>
      <c r="N6" s="1">
        <v>758.91618409</v>
      </c>
      <c r="O6" s="1">
        <v>1972.10342859</v>
      </c>
      <c r="P6" s="1">
        <v>756.97288983999999</v>
      </c>
      <c r="Q6" s="1">
        <v>1848.44693691</v>
      </c>
      <c r="R6" s="1">
        <v>1449.6792</v>
      </c>
      <c r="S6" s="1">
        <v>50</v>
      </c>
      <c r="T6" s="1">
        <v>75</v>
      </c>
      <c r="U6" s="1">
        <v>77.13</v>
      </c>
      <c r="V6" s="1">
        <v>73.140450959999995</v>
      </c>
      <c r="W6" s="1">
        <v>65.340735589999994</v>
      </c>
      <c r="X6" s="1">
        <v>87.910785599999997</v>
      </c>
      <c r="Y6" s="1">
        <v>233.24834276999999</v>
      </c>
      <c r="Z6" s="1">
        <v>274.18909898999999</v>
      </c>
      <c r="AA6" s="1">
        <v>63.145397000000003</v>
      </c>
      <c r="AB6" s="1">
        <v>50</v>
      </c>
      <c r="AC6" s="1">
        <v>19</v>
      </c>
      <c r="AD6" s="1">
        <v>8.3000000000000007</v>
      </c>
      <c r="AE6" s="1">
        <v>5.1460189600000001</v>
      </c>
      <c r="AF6" s="1">
        <v>18.733953710000002</v>
      </c>
      <c r="AG6" s="1">
        <v>23.551930949999999</v>
      </c>
      <c r="AH6" s="1">
        <v>75.761205189999998</v>
      </c>
      <c r="AI6" s="1">
        <v>25.735505920000001</v>
      </c>
      <c r="AJ6" s="1">
        <v>30.9619</v>
      </c>
    </row>
    <row r="7" spans="1:36" x14ac:dyDescent="0.3">
      <c r="A7" s="1">
        <v>60</v>
      </c>
      <c r="B7" s="1">
        <v>339</v>
      </c>
      <c r="C7" s="1">
        <v>365.86</v>
      </c>
      <c r="D7" s="1">
        <v>333.91376406000001</v>
      </c>
      <c r="E7" s="1">
        <v>340.44961696000001</v>
      </c>
      <c r="F7" s="1">
        <v>350.88199178999997</v>
      </c>
      <c r="G7" s="1">
        <v>247.21444217000001</v>
      </c>
      <c r="H7" s="1">
        <v>245.81131472999999</v>
      </c>
      <c r="I7" s="1">
        <v>329.96044999999998</v>
      </c>
      <c r="J7" s="1">
        <v>60</v>
      </c>
      <c r="K7" s="1">
        <v>1947</v>
      </c>
      <c r="L7" s="1">
        <v>2228.92</v>
      </c>
      <c r="M7" s="1">
        <v>2202.0394091200001</v>
      </c>
      <c r="N7" s="1">
        <v>2524.65070212</v>
      </c>
      <c r="O7" s="1">
        <v>2261.03601273</v>
      </c>
      <c r="P7" s="1">
        <v>2698.6692912499998</v>
      </c>
      <c r="Q7" s="1">
        <v>2376.6353323799999</v>
      </c>
      <c r="R7" s="1">
        <v>2007.7183</v>
      </c>
      <c r="S7" s="1">
        <v>60</v>
      </c>
      <c r="T7" s="1">
        <v>154</v>
      </c>
      <c r="U7" s="1">
        <v>168.67</v>
      </c>
      <c r="V7" s="1">
        <v>175.25071499000001</v>
      </c>
      <c r="W7" s="1">
        <v>168.60317214</v>
      </c>
      <c r="X7" s="1">
        <v>259.64321408000001</v>
      </c>
      <c r="Y7" s="1">
        <v>550.40828536000004</v>
      </c>
      <c r="Z7" s="1">
        <v>720.80581665</v>
      </c>
      <c r="AA7" s="1">
        <v>138.52163999999999</v>
      </c>
      <c r="AB7" s="1">
        <v>60</v>
      </c>
      <c r="AC7" s="1">
        <v>38</v>
      </c>
      <c r="AD7" s="1">
        <v>33.57</v>
      </c>
      <c r="AE7" s="1">
        <v>51.226323780000001</v>
      </c>
      <c r="AF7" s="1">
        <v>1.5896967500000001</v>
      </c>
      <c r="AG7" s="1">
        <v>59.773772510000001</v>
      </c>
      <c r="AH7" s="1">
        <v>378.99369369999999</v>
      </c>
      <c r="AI7" s="1">
        <v>94.949222379999995</v>
      </c>
      <c r="AJ7" s="1">
        <v>55.410656000000003</v>
      </c>
    </row>
    <row r="8" spans="1:36" x14ac:dyDescent="0.3">
      <c r="A8" s="1">
        <v>70</v>
      </c>
      <c r="B8" s="1">
        <v>264</v>
      </c>
      <c r="C8" s="1">
        <v>260.36</v>
      </c>
      <c r="D8" s="1">
        <v>237.18130015</v>
      </c>
      <c r="E8" s="1">
        <v>51.605037520000003</v>
      </c>
      <c r="F8" s="1">
        <v>236.80967687</v>
      </c>
      <c r="G8" s="1">
        <v>516.3360811</v>
      </c>
      <c r="H8" s="1">
        <v>406.88827656000001</v>
      </c>
      <c r="I8" s="1">
        <v>305.03012000000001</v>
      </c>
      <c r="J8" s="1">
        <v>70</v>
      </c>
      <c r="K8" s="1">
        <v>1545</v>
      </c>
      <c r="L8" s="1">
        <v>1564.03</v>
      </c>
      <c r="M8" s="1">
        <v>1407.46808199</v>
      </c>
      <c r="N8" s="1">
        <v>1430.58966807</v>
      </c>
      <c r="O8" s="1">
        <v>1434.4526818500001</v>
      </c>
      <c r="P8" s="1">
        <v>1363.13569519</v>
      </c>
      <c r="Q8" s="1">
        <v>1654.9503499</v>
      </c>
      <c r="R8" s="1">
        <v>1394.0118</v>
      </c>
      <c r="S8" s="1">
        <v>70</v>
      </c>
      <c r="T8" s="1">
        <v>90</v>
      </c>
      <c r="U8" s="1">
        <v>82.09</v>
      </c>
      <c r="V8" s="1">
        <v>72.285127939999995</v>
      </c>
      <c r="W8" s="1">
        <v>74.691693409999999</v>
      </c>
      <c r="X8" s="1">
        <v>90.945171299999998</v>
      </c>
      <c r="Y8" s="1">
        <v>222.28738751</v>
      </c>
      <c r="Z8" s="1">
        <v>248.27560550999999</v>
      </c>
      <c r="AA8" s="1">
        <v>133.75568000000001</v>
      </c>
      <c r="AB8" s="1">
        <v>70</v>
      </c>
      <c r="AC8" s="1">
        <v>77</v>
      </c>
      <c r="AD8" s="1">
        <v>65.760000000000005</v>
      </c>
      <c r="AE8" s="1">
        <v>67.819318999999993</v>
      </c>
      <c r="AF8" s="1">
        <v>36.653990460000003</v>
      </c>
      <c r="AG8" s="1">
        <v>73.360476009999999</v>
      </c>
      <c r="AH8" s="1">
        <v>634.45693872000004</v>
      </c>
      <c r="AI8" s="1">
        <v>511.91703514</v>
      </c>
      <c r="AJ8" s="1">
        <v>85.626689999999996</v>
      </c>
    </row>
    <row r="9" spans="1:36" x14ac:dyDescent="0.3">
      <c r="A9" s="1">
        <v>80</v>
      </c>
      <c r="B9" s="1">
        <v>110</v>
      </c>
      <c r="C9" s="1">
        <v>107.43</v>
      </c>
      <c r="D9" s="1">
        <v>97.543269359999996</v>
      </c>
      <c r="E9" s="1">
        <v>91.767411359999997</v>
      </c>
      <c r="F9" s="1">
        <v>122.56785056</v>
      </c>
      <c r="G9" s="1">
        <v>40.076787459999998</v>
      </c>
      <c r="H9" s="1">
        <v>240.86008423999999</v>
      </c>
      <c r="I9" s="1">
        <v>108.635155</v>
      </c>
      <c r="J9" s="1">
        <v>80</v>
      </c>
      <c r="K9" s="1">
        <v>739</v>
      </c>
      <c r="L9" s="1">
        <v>676.03</v>
      </c>
      <c r="M9" s="1">
        <v>626.46545481999999</v>
      </c>
      <c r="N9" s="1">
        <v>415.64857855999998</v>
      </c>
      <c r="O9" s="1">
        <v>329.34277651000002</v>
      </c>
      <c r="P9" s="1">
        <v>141.86997356000001</v>
      </c>
      <c r="Q9" s="1">
        <v>1.6322454399999999</v>
      </c>
      <c r="R9" s="1">
        <v>695.14769999999999</v>
      </c>
      <c r="S9" s="1">
        <v>80</v>
      </c>
      <c r="T9" s="1">
        <v>36</v>
      </c>
      <c r="U9" s="1">
        <v>33.020000000000003</v>
      </c>
      <c r="V9" s="1">
        <v>23.068853730000001</v>
      </c>
      <c r="W9" s="1">
        <v>37.446186390000001</v>
      </c>
      <c r="X9" s="1">
        <v>46.803995020000002</v>
      </c>
      <c r="Y9" s="1">
        <v>94.790555040000001</v>
      </c>
      <c r="Z9" s="1">
        <v>110.79810449</v>
      </c>
      <c r="AA9" s="1">
        <v>57.696359999999999</v>
      </c>
      <c r="AB9" s="1">
        <v>80</v>
      </c>
      <c r="AC9" s="1">
        <v>139</v>
      </c>
      <c r="AD9" s="1">
        <v>145.49</v>
      </c>
      <c r="AE9" s="1">
        <v>162.69918758</v>
      </c>
      <c r="AF9" s="1">
        <v>140.99337073999999</v>
      </c>
      <c r="AG9" s="1">
        <v>290.10524029999999</v>
      </c>
      <c r="AH9" s="1">
        <v>1125.9818738199999</v>
      </c>
      <c r="AI9" s="1">
        <v>196.86808361000001</v>
      </c>
      <c r="AJ9" s="1">
        <v>123.82752000000001</v>
      </c>
    </row>
    <row r="10" spans="1:36" x14ac:dyDescent="0.3">
      <c r="A10" s="1">
        <v>90</v>
      </c>
      <c r="B10" s="1">
        <v>39</v>
      </c>
      <c r="C10" s="1">
        <v>49.64</v>
      </c>
      <c r="D10" s="1">
        <v>52.546684140000004</v>
      </c>
      <c r="E10" s="1">
        <v>85.293219109999995</v>
      </c>
      <c r="F10" s="1">
        <v>45.610261129999998</v>
      </c>
      <c r="G10" s="1">
        <v>166.23681250999999</v>
      </c>
      <c r="H10" s="1">
        <v>69.39802942</v>
      </c>
      <c r="I10" s="1">
        <v>36.262314000000003</v>
      </c>
      <c r="J10" s="1">
        <v>90</v>
      </c>
      <c r="K10" s="1">
        <v>336</v>
      </c>
      <c r="L10" s="1">
        <v>321.58</v>
      </c>
      <c r="M10" s="1">
        <v>315.09295373999998</v>
      </c>
      <c r="N10" s="1">
        <v>202.09484162000001</v>
      </c>
      <c r="O10" s="1">
        <v>967.17328732999999</v>
      </c>
      <c r="P10" s="1">
        <v>866.30887323000002</v>
      </c>
      <c r="Q10" s="1">
        <v>1379.2138026499999</v>
      </c>
      <c r="R10" s="1">
        <v>266.79649999999998</v>
      </c>
      <c r="S10" s="1">
        <v>90</v>
      </c>
      <c r="T10" s="1">
        <v>16</v>
      </c>
      <c r="U10" s="1">
        <v>23.18</v>
      </c>
      <c r="V10" s="1">
        <v>36.540542709999997</v>
      </c>
      <c r="W10" s="1">
        <v>30.648062029999998</v>
      </c>
      <c r="X10" s="1">
        <v>43.990661299999999</v>
      </c>
      <c r="Y10" s="1">
        <v>72.934450420000005</v>
      </c>
      <c r="Z10" s="1">
        <v>60.99854938</v>
      </c>
      <c r="AA10" s="1">
        <v>19.294426000000001</v>
      </c>
      <c r="AB10" s="1">
        <v>90</v>
      </c>
      <c r="AC10" s="1">
        <v>89</v>
      </c>
      <c r="AD10" s="1">
        <v>73.819999999999993</v>
      </c>
      <c r="AE10" s="1">
        <v>95.895156189999994</v>
      </c>
      <c r="AF10" s="1">
        <v>106.02661067</v>
      </c>
      <c r="AG10" s="1">
        <v>100.56752059999999</v>
      </c>
      <c r="AH10" s="1">
        <v>376.76647417999999</v>
      </c>
      <c r="AI10" s="1">
        <v>573.44401733999996</v>
      </c>
      <c r="AJ10" s="1">
        <v>119.49827000000001</v>
      </c>
    </row>
    <row r="11" spans="1:36" x14ac:dyDescent="0.3">
      <c r="A11" s="1" t="s">
        <v>35</v>
      </c>
      <c r="B11" s="1">
        <f>SUM(B4:B10)</f>
        <v>1085</v>
      </c>
      <c r="C11" s="1">
        <f t="shared" ref="C11:I11" si="0">SUM(C4:C10)</f>
        <v>1194.9500000000003</v>
      </c>
      <c r="D11" s="1">
        <f t="shared" si="0"/>
        <v>1085.0000000100001</v>
      </c>
      <c r="E11" s="1">
        <f t="shared" si="0"/>
        <v>978.60290721999991</v>
      </c>
      <c r="F11" s="1">
        <f t="shared" si="0"/>
        <v>1138.0047390999998</v>
      </c>
      <c r="G11" s="1">
        <f t="shared" si="0"/>
        <v>2696.8224102100003</v>
      </c>
      <c r="H11" s="1">
        <f t="shared" si="0"/>
        <v>1693.8431432000002</v>
      </c>
      <c r="I11" s="1">
        <f t="shared" si="0"/>
        <v>1129.1811982000002</v>
      </c>
      <c r="J11" s="1" t="s">
        <v>35</v>
      </c>
      <c r="K11" s="1">
        <f>SUM(K4:K10)</f>
        <v>6716</v>
      </c>
      <c r="L11" s="1">
        <f t="shared" ref="L11" si="1">SUM(L4:L10)</f>
        <v>7018.9599999999991</v>
      </c>
      <c r="M11" s="1">
        <f t="shared" ref="M11" si="2">SUM(M4:M10)</f>
        <v>6716.0000000099999</v>
      </c>
      <c r="N11" s="1">
        <f t="shared" ref="N11" si="3">SUM(N4:N10)</f>
        <v>6034.9051643599996</v>
      </c>
      <c r="O11" s="1">
        <f t="shared" ref="O11" si="4">SUM(O4:O10)</f>
        <v>7760.1208311199998</v>
      </c>
      <c r="P11" s="1">
        <f t="shared" ref="P11" si="5">SUM(P4:P10)</f>
        <v>6706.0897392400002</v>
      </c>
      <c r="Q11" s="1">
        <f t="shared" ref="Q11" si="6">SUM(Q4:Q10)</f>
        <v>8153.4986305399998</v>
      </c>
      <c r="R11" s="1">
        <f t="shared" ref="R11" si="7">SUM(R4:R10)</f>
        <v>6385.9128600000004</v>
      </c>
      <c r="S11" s="1" t="s">
        <v>35</v>
      </c>
      <c r="T11" s="1">
        <f>SUM(T4:T10)</f>
        <v>395</v>
      </c>
      <c r="U11" s="1">
        <f t="shared" ref="U11" si="8">SUM(U4:U10)</f>
        <v>407.02000000000004</v>
      </c>
      <c r="V11" s="1">
        <f t="shared" ref="V11" si="9">SUM(V4:V10)</f>
        <v>394.99999998999999</v>
      </c>
      <c r="W11" s="1">
        <f t="shared" ref="W11" si="10">SUM(W4:W10)</f>
        <v>405.81787287999998</v>
      </c>
      <c r="X11" s="1">
        <f t="shared" ref="X11" si="11">SUM(X4:X10)</f>
        <v>573.69567252000002</v>
      </c>
      <c r="Y11" s="1">
        <f t="shared" ref="Y11" si="12">SUM(Y4:Y10)</f>
        <v>1253.2577119800001</v>
      </c>
      <c r="Z11" s="1">
        <f t="shared" ref="Z11" si="13">SUM(Z4:Z10)</f>
        <v>1572.1112612700001</v>
      </c>
      <c r="AA11" s="1">
        <f t="shared" ref="AA11" si="14">SUM(AA4:AA10)</f>
        <v>453.74093599999998</v>
      </c>
      <c r="AB11" s="1" t="s">
        <v>35</v>
      </c>
      <c r="AC11" s="1">
        <f>SUM(AC4:AC10)</f>
        <v>385</v>
      </c>
      <c r="AD11" s="1">
        <f t="shared" ref="AD11" si="15">SUM(AD4:AD10)</f>
        <v>337.31</v>
      </c>
      <c r="AE11" s="1">
        <f t="shared" ref="AE11" si="16">SUM(AE4:AE10)</f>
        <v>389.03124159999993</v>
      </c>
      <c r="AF11" s="1">
        <f t="shared" ref="AF11" si="17">SUM(AF4:AF10)</f>
        <v>325.46557898000003</v>
      </c>
      <c r="AG11" s="1">
        <f t="shared" ref="AG11" si="18">SUM(AG4:AG10)</f>
        <v>579.94659475000003</v>
      </c>
      <c r="AH11" s="1">
        <f t="shared" ref="AH11" si="19">SUM(AH4:AH10)</f>
        <v>2793.3426382299999</v>
      </c>
      <c r="AI11" s="1">
        <f t="shared" ref="AI11" si="20">SUM(AI4:AI10)</f>
        <v>1539.4750942000001</v>
      </c>
      <c r="AJ11" s="1">
        <f t="shared" ref="AJ11" si="21">SUM(AJ4:AJ10)</f>
        <v>446.974715</v>
      </c>
    </row>
    <row r="12" spans="1:36" x14ac:dyDescent="0.3">
      <c r="A12" s="1" t="s">
        <v>6</v>
      </c>
      <c r="B12" s="5">
        <v>1019</v>
      </c>
      <c r="J12" s="1" t="s">
        <v>6</v>
      </c>
      <c r="K12">
        <v>5887</v>
      </c>
      <c r="S12" s="1" t="s">
        <v>6</v>
      </c>
      <c r="T12">
        <v>201</v>
      </c>
      <c r="AB12" s="1" t="s">
        <v>6</v>
      </c>
      <c r="AC12">
        <v>516</v>
      </c>
    </row>
    <row r="13" spans="1:36" x14ac:dyDescent="0.3">
      <c r="B13" s="1" t="s">
        <v>5</v>
      </c>
      <c r="C13" s="1" t="s">
        <v>4</v>
      </c>
      <c r="D13" s="1" t="s">
        <v>1</v>
      </c>
      <c r="E13" s="1" t="s">
        <v>31</v>
      </c>
      <c r="F13" s="1" t="s">
        <v>2</v>
      </c>
      <c r="G13" s="1" t="s">
        <v>32</v>
      </c>
      <c r="H13" s="1" t="s">
        <v>3</v>
      </c>
      <c r="I13" s="1" t="s">
        <v>12</v>
      </c>
      <c r="K13" s="1" t="s">
        <v>5</v>
      </c>
      <c r="L13" s="1" t="s">
        <v>4</v>
      </c>
      <c r="M13" s="1" t="s">
        <v>1</v>
      </c>
      <c r="N13" s="1" t="s">
        <v>31</v>
      </c>
      <c r="O13" s="1" t="s">
        <v>2</v>
      </c>
      <c r="P13" s="1" t="s">
        <v>32</v>
      </c>
      <c r="Q13" s="1" t="s">
        <v>3</v>
      </c>
      <c r="R13" s="1" t="s">
        <v>12</v>
      </c>
      <c r="T13" s="1" t="s">
        <v>5</v>
      </c>
      <c r="U13" s="1" t="s">
        <v>4</v>
      </c>
      <c r="V13" s="1" t="s">
        <v>1</v>
      </c>
      <c r="W13" s="1" t="s">
        <v>31</v>
      </c>
      <c r="X13" s="1" t="s">
        <v>2</v>
      </c>
      <c r="Y13" s="1" t="s">
        <v>32</v>
      </c>
      <c r="Z13" s="1" t="s">
        <v>3</v>
      </c>
      <c r="AA13" s="1" t="s">
        <v>12</v>
      </c>
      <c r="AC13" s="1" t="s">
        <v>5</v>
      </c>
      <c r="AD13" s="1" t="s">
        <v>4</v>
      </c>
      <c r="AE13" s="1" t="s">
        <v>1</v>
      </c>
      <c r="AF13" s="1" t="s">
        <v>31</v>
      </c>
      <c r="AG13" s="1" t="s">
        <v>2</v>
      </c>
      <c r="AH13" s="1" t="s">
        <v>32</v>
      </c>
      <c r="AI13" s="1" t="s">
        <v>3</v>
      </c>
      <c r="AJ13" s="1" t="s">
        <v>12</v>
      </c>
    </row>
    <row r="14" spans="1:36" x14ac:dyDescent="0.3">
      <c r="A14" s="1">
        <v>30</v>
      </c>
      <c r="B14" s="1">
        <v>9</v>
      </c>
      <c r="C14" s="1">
        <v>13.2</v>
      </c>
      <c r="D14" s="1">
        <v>15.57706087</v>
      </c>
      <c r="E14" s="1">
        <v>19.84380359</v>
      </c>
      <c r="F14" s="1">
        <v>8.6912286499999993</v>
      </c>
      <c r="G14" s="1">
        <v>82.559924050000006</v>
      </c>
      <c r="H14" s="1">
        <v>44.344742089999997</v>
      </c>
      <c r="I14" s="1">
        <v>4.2378945000000003</v>
      </c>
      <c r="J14" s="1">
        <v>30</v>
      </c>
      <c r="K14" s="1">
        <v>59</v>
      </c>
      <c r="L14" s="1">
        <v>56.37</v>
      </c>
      <c r="M14" s="1">
        <v>56.310008680000003</v>
      </c>
      <c r="N14" s="1">
        <v>54.686964760000002</v>
      </c>
      <c r="O14" s="1">
        <v>29.56097901</v>
      </c>
      <c r="P14" s="1">
        <v>23.884415860000001</v>
      </c>
      <c r="Q14" s="1">
        <v>21.770605360000001</v>
      </c>
      <c r="R14" s="1">
        <v>59.918827</v>
      </c>
      <c r="S14" s="1">
        <v>30</v>
      </c>
      <c r="T14" s="1">
        <v>2</v>
      </c>
      <c r="U14" s="1">
        <v>2.3199999999999998</v>
      </c>
      <c r="V14" s="1">
        <v>2.12251075</v>
      </c>
      <c r="W14" s="1">
        <v>1.9496041099999999</v>
      </c>
      <c r="X14" s="1">
        <v>9.4932139999999998E-2</v>
      </c>
      <c r="Y14" s="1">
        <v>3.03778478</v>
      </c>
      <c r="Z14" s="1">
        <v>0.67049557000000004</v>
      </c>
      <c r="AA14" s="1">
        <v>5.1174189999999999</v>
      </c>
      <c r="AB14" s="1">
        <v>30</v>
      </c>
      <c r="AC14" s="1">
        <v>5</v>
      </c>
      <c r="AD14" s="1">
        <v>5.15</v>
      </c>
      <c r="AE14" s="1">
        <v>4.0441261700000002</v>
      </c>
      <c r="AF14" s="1">
        <v>15.04071109</v>
      </c>
      <c r="AG14" s="1">
        <v>2.5975992899999998</v>
      </c>
      <c r="AH14" s="1">
        <v>3.2678577099999999</v>
      </c>
      <c r="AI14" s="1">
        <v>7.4496105699999999</v>
      </c>
      <c r="AJ14" s="1">
        <v>3.8962173</v>
      </c>
    </row>
    <row r="15" spans="1:36" x14ac:dyDescent="0.3">
      <c r="A15" s="1">
        <v>40</v>
      </c>
      <c r="B15" s="1">
        <v>100</v>
      </c>
      <c r="C15" s="1">
        <v>89.34</v>
      </c>
      <c r="D15" s="1">
        <v>99.317073519999994</v>
      </c>
      <c r="E15" s="1">
        <v>258.32462394999999</v>
      </c>
      <c r="F15" s="1">
        <v>55.120188710000001</v>
      </c>
      <c r="G15" s="1">
        <v>111.99152094</v>
      </c>
      <c r="H15" s="1">
        <v>77.057470170000002</v>
      </c>
      <c r="I15" s="1">
        <v>108.29318000000001</v>
      </c>
      <c r="J15" s="1">
        <v>40</v>
      </c>
      <c r="K15" s="1">
        <v>471</v>
      </c>
      <c r="L15" s="1">
        <v>509.16</v>
      </c>
      <c r="M15" s="1">
        <v>496.51867876</v>
      </c>
      <c r="N15" s="1">
        <v>628.17401428999995</v>
      </c>
      <c r="O15" s="1">
        <v>468.60363771999999</v>
      </c>
      <c r="P15" s="1">
        <v>781.10303386999999</v>
      </c>
      <c r="Q15" s="1">
        <v>849.22727120000002</v>
      </c>
      <c r="R15" s="1">
        <v>426.97793999999999</v>
      </c>
      <c r="S15" s="1">
        <v>40</v>
      </c>
      <c r="T15" s="1">
        <v>10</v>
      </c>
      <c r="U15" s="1">
        <v>10.94</v>
      </c>
      <c r="V15" s="1">
        <v>12.91689349</v>
      </c>
      <c r="W15" s="1">
        <v>5.1728955299999999</v>
      </c>
      <c r="X15" s="1">
        <v>9.28622558</v>
      </c>
      <c r="Y15" s="1">
        <v>15.596821200000001</v>
      </c>
      <c r="Z15" s="1">
        <v>2.42099839E-4</v>
      </c>
      <c r="AA15" s="1">
        <v>27.257849</v>
      </c>
      <c r="AB15" s="1">
        <v>40</v>
      </c>
      <c r="AC15" s="1">
        <v>26</v>
      </c>
      <c r="AD15" s="1">
        <v>22.55</v>
      </c>
      <c r="AE15" s="1">
        <v>25.3320103</v>
      </c>
      <c r="AF15" s="1">
        <v>42.09609081</v>
      </c>
      <c r="AG15" s="1">
        <v>32.205753340000001</v>
      </c>
      <c r="AH15" s="1">
        <v>23.27199298</v>
      </c>
      <c r="AI15" s="1">
        <v>24.68745448</v>
      </c>
      <c r="AJ15" s="1">
        <v>29.372236000000001</v>
      </c>
    </row>
    <row r="16" spans="1:36" x14ac:dyDescent="0.3">
      <c r="A16" s="1">
        <v>50</v>
      </c>
      <c r="B16" s="1">
        <v>205</v>
      </c>
      <c r="C16" s="1">
        <v>211.35</v>
      </c>
      <c r="D16" s="1">
        <v>203.25945465999999</v>
      </c>
      <c r="E16" s="1">
        <v>31.069093500000001</v>
      </c>
      <c r="F16" s="1">
        <v>2.6155343599999998</v>
      </c>
      <c r="G16" s="1">
        <v>573.90155157000004</v>
      </c>
      <c r="H16" s="1">
        <v>285.88946155999997</v>
      </c>
      <c r="I16" s="1">
        <v>198.73553000000001</v>
      </c>
      <c r="J16" s="1">
        <v>50</v>
      </c>
      <c r="K16" s="1">
        <v>1295</v>
      </c>
      <c r="L16" s="1">
        <v>1211.17</v>
      </c>
      <c r="M16" s="1">
        <v>1119.7459593200001</v>
      </c>
      <c r="N16" s="1">
        <v>849.79382479000003</v>
      </c>
      <c r="O16" s="1">
        <v>467.95116089999999</v>
      </c>
      <c r="P16" s="1">
        <v>886.98646344999997</v>
      </c>
      <c r="Q16" s="1">
        <v>11.539763539999999</v>
      </c>
      <c r="R16" s="1">
        <v>1239.5119999999999</v>
      </c>
      <c r="S16" s="1">
        <v>50</v>
      </c>
      <c r="T16" s="1">
        <v>38</v>
      </c>
      <c r="U16" s="1">
        <v>43.84</v>
      </c>
      <c r="V16" s="1">
        <v>53.997216870000003</v>
      </c>
      <c r="W16" s="1">
        <v>14.03662087</v>
      </c>
      <c r="X16" s="1">
        <v>42.41091728</v>
      </c>
      <c r="Y16" s="1">
        <v>26.36345489</v>
      </c>
      <c r="Z16" s="1">
        <v>32.152950769999997</v>
      </c>
      <c r="AA16" s="1">
        <v>44.861370000000001</v>
      </c>
      <c r="AB16" s="1">
        <v>50</v>
      </c>
      <c r="AC16" s="1">
        <v>31</v>
      </c>
      <c r="AD16" s="1">
        <v>31.58</v>
      </c>
      <c r="AE16" s="1">
        <v>27.261440350000001</v>
      </c>
      <c r="AF16" s="1">
        <v>50.84984214</v>
      </c>
      <c r="AG16" s="1">
        <v>35.265957720000003</v>
      </c>
      <c r="AH16" s="1">
        <v>15.13463775</v>
      </c>
      <c r="AI16" s="1">
        <v>14.65576308</v>
      </c>
      <c r="AJ16" s="1">
        <v>31.345811999999999</v>
      </c>
    </row>
    <row r="17" spans="1:36" x14ac:dyDescent="0.3">
      <c r="A17" s="1">
        <v>60</v>
      </c>
      <c r="B17" s="1">
        <v>306</v>
      </c>
      <c r="C17" s="1">
        <v>320.22000000000003</v>
      </c>
      <c r="D17" s="1">
        <v>304.89870056000001</v>
      </c>
      <c r="E17" s="1">
        <v>237.62507097</v>
      </c>
      <c r="F17" s="1">
        <v>367.07144589000001</v>
      </c>
      <c r="G17" s="1">
        <v>306.84299075000001</v>
      </c>
      <c r="H17" s="1">
        <v>187.27726242</v>
      </c>
      <c r="I17" s="1">
        <v>245.96496999999999</v>
      </c>
      <c r="J17" s="1">
        <v>60</v>
      </c>
      <c r="K17" s="1">
        <v>1884</v>
      </c>
      <c r="L17" s="1">
        <v>1952.94</v>
      </c>
      <c r="M17" s="1">
        <v>2166.52834192</v>
      </c>
      <c r="N17" s="1">
        <v>2222.4968831199999</v>
      </c>
      <c r="O17" s="1">
        <v>2053.54059882</v>
      </c>
      <c r="P17" s="1">
        <v>228.67431929</v>
      </c>
      <c r="Q17" s="1">
        <v>2845.2033549399998</v>
      </c>
      <c r="R17" s="1">
        <v>1808.3489</v>
      </c>
      <c r="S17" s="1">
        <v>60</v>
      </c>
      <c r="T17" s="1">
        <v>75</v>
      </c>
      <c r="U17" s="1">
        <v>81.599999999999994</v>
      </c>
      <c r="V17" s="1">
        <v>71.529861460000006</v>
      </c>
      <c r="W17" s="1">
        <v>11.72190573</v>
      </c>
      <c r="X17" s="1">
        <v>44.696043920000001</v>
      </c>
      <c r="Y17" s="1">
        <v>41.533815769999997</v>
      </c>
      <c r="Z17" s="1">
        <v>132.11100051</v>
      </c>
      <c r="AA17" s="1">
        <v>84.027659999999997</v>
      </c>
      <c r="AB17" s="1">
        <v>60</v>
      </c>
      <c r="AC17" s="1">
        <v>57</v>
      </c>
      <c r="AD17" s="1">
        <v>53.26</v>
      </c>
      <c r="AE17" s="1">
        <v>46.972922910000001</v>
      </c>
      <c r="AF17" s="1">
        <v>72.057384650000003</v>
      </c>
      <c r="AG17" s="1">
        <v>26.045107349999999</v>
      </c>
      <c r="AH17" s="1">
        <v>113.65800153000001</v>
      </c>
      <c r="AI17" s="1">
        <v>64.493511420000004</v>
      </c>
      <c r="AJ17" s="1">
        <v>42.394300000000001</v>
      </c>
    </row>
    <row r="18" spans="1:36" x14ac:dyDescent="0.3">
      <c r="A18" s="1">
        <v>70</v>
      </c>
      <c r="B18" s="1">
        <v>260</v>
      </c>
      <c r="C18" s="1">
        <v>252.89</v>
      </c>
      <c r="D18" s="1">
        <v>266.13195475999999</v>
      </c>
      <c r="E18" s="1">
        <v>225.19761879999999</v>
      </c>
      <c r="F18" s="1">
        <v>70.913308540000003</v>
      </c>
      <c r="G18" s="1">
        <v>263.42441452999998</v>
      </c>
      <c r="H18" s="1">
        <v>92.782265069999994</v>
      </c>
      <c r="I18" s="1">
        <v>246.66512</v>
      </c>
      <c r="J18" s="1">
        <v>70</v>
      </c>
      <c r="K18" s="1">
        <v>1354</v>
      </c>
      <c r="L18" s="1">
        <v>1342.96</v>
      </c>
      <c r="M18" s="1">
        <v>1313.26528706</v>
      </c>
      <c r="N18" s="1">
        <v>1037.3377123299999</v>
      </c>
      <c r="O18" s="1">
        <v>866.34256549999998</v>
      </c>
      <c r="P18" s="1">
        <v>688.20962822000001</v>
      </c>
      <c r="Q18" s="1">
        <v>472.82046794000001</v>
      </c>
      <c r="R18" s="1">
        <v>1253.4558</v>
      </c>
      <c r="S18" s="1">
        <v>70</v>
      </c>
      <c r="T18" s="1">
        <v>48</v>
      </c>
      <c r="U18" s="1">
        <v>48.88</v>
      </c>
      <c r="V18" s="1">
        <v>45.00679315</v>
      </c>
      <c r="W18" s="1">
        <v>0.66829112000000002</v>
      </c>
      <c r="X18" s="1">
        <v>16.639085900000001</v>
      </c>
      <c r="Y18" s="1">
        <v>30.345416289999999</v>
      </c>
      <c r="Z18" s="1">
        <v>116.59115413000001</v>
      </c>
      <c r="AA18" s="1">
        <v>93.697044000000005</v>
      </c>
      <c r="AB18" s="1">
        <v>70</v>
      </c>
      <c r="AC18" s="1">
        <v>108</v>
      </c>
      <c r="AD18" s="1">
        <v>102.73</v>
      </c>
      <c r="AE18" s="1">
        <v>103.85965141</v>
      </c>
      <c r="AF18" s="1">
        <v>94.110874210000006</v>
      </c>
      <c r="AG18" s="1">
        <v>91.37695051</v>
      </c>
      <c r="AH18" s="1">
        <v>66.867058630000002</v>
      </c>
      <c r="AI18" s="1">
        <v>89.326668740000002</v>
      </c>
      <c r="AJ18" s="1">
        <v>95.978530000000006</v>
      </c>
    </row>
    <row r="19" spans="1:36" x14ac:dyDescent="0.3">
      <c r="A19" s="1">
        <v>80</v>
      </c>
      <c r="B19" s="1">
        <v>106</v>
      </c>
      <c r="C19" s="1">
        <v>94.893000000000001</v>
      </c>
      <c r="D19" s="1">
        <v>97.813552130000005</v>
      </c>
      <c r="E19" s="1">
        <v>122.97869674</v>
      </c>
      <c r="F19" s="1">
        <v>80.432589570000005</v>
      </c>
      <c r="G19" s="1">
        <v>105.89311698</v>
      </c>
      <c r="H19" s="1">
        <v>56.20818457</v>
      </c>
      <c r="I19" s="1">
        <v>78.729515000000006</v>
      </c>
      <c r="J19" s="1">
        <v>80</v>
      </c>
      <c r="K19" s="1">
        <v>530</v>
      </c>
      <c r="L19" s="1">
        <v>542.46</v>
      </c>
      <c r="M19" s="1">
        <v>523.34846282000001</v>
      </c>
      <c r="N19" s="1">
        <v>122.69516538000001</v>
      </c>
      <c r="O19" s="1">
        <v>352.10518980000001</v>
      </c>
      <c r="P19" s="1">
        <v>1126.19966649</v>
      </c>
      <c r="Q19" s="1">
        <v>389.98403874000002</v>
      </c>
      <c r="R19" s="1">
        <v>611.88990000000001</v>
      </c>
      <c r="S19" s="1">
        <v>80</v>
      </c>
      <c r="T19" s="1">
        <v>20</v>
      </c>
      <c r="U19" s="1">
        <v>20.010000000000002</v>
      </c>
      <c r="V19" s="1">
        <v>13.277541429999999</v>
      </c>
      <c r="W19" s="1">
        <v>4.4330998599999996</v>
      </c>
      <c r="X19" s="1">
        <v>2.36326415</v>
      </c>
      <c r="Y19" s="1">
        <v>2.2971166599999999</v>
      </c>
      <c r="Z19" s="1">
        <v>50.249462190000003</v>
      </c>
      <c r="AA19" s="1">
        <v>36.733288000000002</v>
      </c>
      <c r="AB19" s="1">
        <v>80</v>
      </c>
      <c r="AC19" s="1">
        <v>181</v>
      </c>
      <c r="AD19" s="1">
        <v>189.08</v>
      </c>
      <c r="AE19" s="1">
        <v>179.54219652</v>
      </c>
      <c r="AF19" s="1">
        <v>281.36835923000001</v>
      </c>
      <c r="AG19" s="1">
        <v>162.03993277999999</v>
      </c>
      <c r="AH19" s="1">
        <v>35.698733490000002</v>
      </c>
      <c r="AI19" s="1">
        <v>151.54354716</v>
      </c>
      <c r="AJ19" s="1">
        <v>164.57079999999999</v>
      </c>
    </row>
    <row r="20" spans="1:36" x14ac:dyDescent="0.3">
      <c r="A20" s="1">
        <v>90</v>
      </c>
      <c r="B20" s="1">
        <v>33</v>
      </c>
      <c r="C20" s="1">
        <v>34.19</v>
      </c>
      <c r="D20" s="1">
        <v>32.002203510000001</v>
      </c>
      <c r="E20" s="1">
        <v>11.9049455</v>
      </c>
      <c r="F20" s="1">
        <v>37.144951429999999</v>
      </c>
      <c r="G20" s="1">
        <v>93.280507499999999</v>
      </c>
      <c r="H20" s="1">
        <v>8.7397293299999994</v>
      </c>
      <c r="I20" s="1">
        <v>30.879135000000002</v>
      </c>
      <c r="J20" s="1">
        <v>90</v>
      </c>
      <c r="K20" s="1">
        <v>295</v>
      </c>
      <c r="L20" s="1">
        <v>251.63</v>
      </c>
      <c r="M20" s="1">
        <v>211.28326143999999</v>
      </c>
      <c r="N20" s="1">
        <v>679.54961412</v>
      </c>
      <c r="O20" s="1">
        <v>222.84612318999999</v>
      </c>
      <c r="P20" s="1">
        <v>2503.04860973</v>
      </c>
      <c r="Q20" s="1">
        <v>464.80975255999999</v>
      </c>
      <c r="R20" s="1">
        <v>227.10303999999999</v>
      </c>
      <c r="S20" s="1">
        <v>90</v>
      </c>
      <c r="T20" s="1">
        <v>8</v>
      </c>
      <c r="U20" s="1">
        <v>11.42</v>
      </c>
      <c r="V20" s="1">
        <v>2.1491828599999998</v>
      </c>
      <c r="W20" s="1">
        <v>18.991109130000002</v>
      </c>
      <c r="X20" s="1">
        <v>17.245807060000001</v>
      </c>
      <c r="Y20" s="1">
        <v>18.394040610000001</v>
      </c>
      <c r="Z20" s="1">
        <v>7.2007435600000003</v>
      </c>
      <c r="AA20" s="1">
        <v>15.037955999999999</v>
      </c>
      <c r="AB20" s="1">
        <v>90</v>
      </c>
      <c r="AC20" s="1">
        <v>108</v>
      </c>
      <c r="AD20" s="1">
        <v>119.66</v>
      </c>
      <c r="AE20" s="1">
        <v>128.98765234000001</v>
      </c>
      <c r="AF20" s="1">
        <v>299.44085833000003</v>
      </c>
      <c r="AG20" s="1">
        <v>91.019967120000004</v>
      </c>
      <c r="AH20" s="1">
        <v>119.94349742</v>
      </c>
      <c r="AI20" s="1">
        <v>123.291113</v>
      </c>
      <c r="AJ20" s="1">
        <v>140.6412</v>
      </c>
    </row>
    <row r="21" spans="1:36" x14ac:dyDescent="0.3">
      <c r="A21" s="1" t="s">
        <v>35</v>
      </c>
      <c r="B21" s="1">
        <f>SUM(B14:B20)</f>
        <v>1019</v>
      </c>
      <c r="C21" s="1">
        <f t="shared" ref="C21" si="22">SUM(C14:C20)</f>
        <v>1016.0830000000001</v>
      </c>
      <c r="D21" s="1">
        <f t="shared" ref="D21" si="23">SUM(D14:D20)</f>
        <v>1019.00000001</v>
      </c>
      <c r="E21" s="1">
        <f t="shared" ref="E21" si="24">SUM(E14:E20)</f>
        <v>906.94385305000003</v>
      </c>
      <c r="F21" s="1">
        <f t="shared" ref="F21" si="25">SUM(F14:F20)</f>
        <v>621.98924714999998</v>
      </c>
      <c r="G21" s="1">
        <f t="shared" ref="G21" si="26">SUM(G14:G20)</f>
        <v>1537.8940263199997</v>
      </c>
      <c r="H21" s="1">
        <f t="shared" ref="H21" si="27">SUM(H14:H20)</f>
        <v>752.29911520999997</v>
      </c>
      <c r="I21" s="1">
        <f t="shared" ref="I21" si="28">SUM(I14:I20)</f>
        <v>913.50534450000009</v>
      </c>
      <c r="J21" s="1" t="s">
        <v>35</v>
      </c>
      <c r="K21" s="1">
        <f>SUM(K14:K20)</f>
        <v>5888</v>
      </c>
      <c r="L21" s="1">
        <f t="shared" ref="L21" si="29">SUM(L14:L20)</f>
        <v>5866.6900000000005</v>
      </c>
      <c r="M21" s="1">
        <f t="shared" ref="M21" si="30">SUM(M14:M20)</f>
        <v>5887.0000000000009</v>
      </c>
      <c r="N21" s="1">
        <f t="shared" ref="N21" si="31">SUM(N14:N20)</f>
        <v>5594.7341787899995</v>
      </c>
      <c r="O21" s="1">
        <f t="shared" ref="O21" si="32">SUM(O14:O20)</f>
        <v>4460.9502549399995</v>
      </c>
      <c r="P21" s="1">
        <f t="shared" ref="P21" si="33">SUM(P14:P20)</f>
        <v>6238.1061369099998</v>
      </c>
      <c r="Q21" s="1">
        <f t="shared" ref="Q21" si="34">SUM(Q14:Q20)</f>
        <v>5055.3552542799989</v>
      </c>
      <c r="R21" s="1">
        <f t="shared" ref="R21" si="35">SUM(R14:R20)</f>
        <v>5627.2064069999997</v>
      </c>
      <c r="S21" s="1" t="s">
        <v>35</v>
      </c>
      <c r="T21" s="1">
        <f>SUM(T14:T20)</f>
        <v>201</v>
      </c>
      <c r="U21" s="1">
        <f t="shared" ref="U21" si="36">SUM(U14:U20)</f>
        <v>219.00999999999996</v>
      </c>
      <c r="V21" s="1">
        <f t="shared" ref="V21" si="37">SUM(V14:V20)</f>
        <v>201.00000001000001</v>
      </c>
      <c r="W21" s="1">
        <f t="shared" ref="W21" si="38">SUM(W14:W20)</f>
        <v>56.97352635</v>
      </c>
      <c r="X21" s="1">
        <f t="shared" ref="X21" si="39">SUM(X14:X20)</f>
        <v>132.73627603</v>
      </c>
      <c r="Y21" s="1">
        <f t="shared" ref="Y21" si="40">SUM(Y14:Y20)</f>
        <v>137.5684502</v>
      </c>
      <c r="Z21" s="1">
        <f t="shared" ref="Z21" si="41">SUM(Z14:Z20)</f>
        <v>338.97604882983899</v>
      </c>
      <c r="AA21" s="1">
        <f t="shared" ref="AA21" si="42">SUM(AA14:AA20)</f>
        <v>306.73258600000003</v>
      </c>
      <c r="AB21" s="1" t="s">
        <v>35</v>
      </c>
      <c r="AC21" s="1">
        <f>SUM(AC14:AC20)</f>
        <v>516</v>
      </c>
      <c r="AD21" s="1">
        <f t="shared" ref="AD21" si="43">SUM(AD14:AD20)</f>
        <v>524.01</v>
      </c>
      <c r="AE21" s="1">
        <f t="shared" ref="AE21" si="44">SUM(AE14:AE20)</f>
        <v>516</v>
      </c>
      <c r="AF21" s="1">
        <f t="shared" ref="AF21" si="45">SUM(AF14:AF20)</f>
        <v>854.96412046</v>
      </c>
      <c r="AG21" s="1">
        <f t="shared" ref="AG21" si="46">SUM(AG14:AG20)</f>
        <v>440.55126810999997</v>
      </c>
      <c r="AH21" s="1">
        <f t="shared" ref="AH21" si="47">SUM(AH14:AH20)</f>
        <v>377.84177951000004</v>
      </c>
      <c r="AI21" s="1">
        <f t="shared" ref="AI21" si="48">SUM(AI14:AI20)</f>
        <v>475.44766845000004</v>
      </c>
      <c r="AJ21" s="1">
        <f t="shared" ref="AJ21" si="49">SUM(AJ14:AJ20)</f>
        <v>508.19909530000007</v>
      </c>
    </row>
    <row r="22" spans="1:36" x14ac:dyDescent="0.3">
      <c r="A22" s="1" t="s">
        <v>7</v>
      </c>
      <c r="B22" s="5">
        <v>1371</v>
      </c>
      <c r="J22" s="1" t="s">
        <v>7</v>
      </c>
      <c r="K22">
        <v>7990</v>
      </c>
      <c r="S22" s="1" t="s">
        <v>7</v>
      </c>
      <c r="T22">
        <v>1108</v>
      </c>
      <c r="AB22" s="1" t="s">
        <v>7</v>
      </c>
      <c r="AC22">
        <v>993</v>
      </c>
    </row>
    <row r="23" spans="1:36" x14ac:dyDescent="0.3">
      <c r="B23" s="1" t="s">
        <v>5</v>
      </c>
      <c r="C23" s="1" t="s">
        <v>4</v>
      </c>
      <c r="D23" s="1" t="s">
        <v>1</v>
      </c>
      <c r="E23" s="1" t="s">
        <v>31</v>
      </c>
      <c r="F23" s="1" t="s">
        <v>2</v>
      </c>
      <c r="G23" s="1" t="s">
        <v>32</v>
      </c>
      <c r="H23" s="1" t="s">
        <v>3</v>
      </c>
      <c r="I23" s="1" t="s">
        <v>12</v>
      </c>
      <c r="K23" s="1" t="s">
        <v>5</v>
      </c>
      <c r="L23" s="1" t="s">
        <v>4</v>
      </c>
      <c r="M23" s="1" t="s">
        <v>1</v>
      </c>
      <c r="N23" s="1" t="s">
        <v>31</v>
      </c>
      <c r="O23" s="1" t="s">
        <v>2</v>
      </c>
      <c r="P23" s="1" t="s">
        <v>32</v>
      </c>
      <c r="Q23" s="1" t="s">
        <v>3</v>
      </c>
      <c r="R23" s="1" t="s">
        <v>12</v>
      </c>
      <c r="T23" s="1" t="s">
        <v>5</v>
      </c>
      <c r="U23" s="1" t="s">
        <v>4</v>
      </c>
      <c r="V23" s="1" t="s">
        <v>1</v>
      </c>
      <c r="W23" s="1" t="s">
        <v>31</v>
      </c>
      <c r="X23" s="1" t="s">
        <v>2</v>
      </c>
      <c r="Y23" s="1" t="s">
        <v>32</v>
      </c>
      <c r="Z23" s="1" t="s">
        <v>3</v>
      </c>
      <c r="AA23" s="1" t="s">
        <v>12</v>
      </c>
      <c r="AC23" s="1" t="s">
        <v>5</v>
      </c>
      <c r="AD23" s="1" t="s">
        <v>4</v>
      </c>
      <c r="AE23" s="1" t="s">
        <v>1</v>
      </c>
      <c r="AF23" s="1" t="s">
        <v>31</v>
      </c>
      <c r="AG23" s="1" t="s">
        <v>2</v>
      </c>
      <c r="AH23" s="1" t="s">
        <v>32</v>
      </c>
      <c r="AI23" s="1" t="s">
        <v>3</v>
      </c>
      <c r="AJ23" s="1" t="s">
        <v>12</v>
      </c>
    </row>
    <row r="24" spans="1:36" x14ac:dyDescent="0.3">
      <c r="A24" s="1">
        <v>30</v>
      </c>
      <c r="B24" s="1">
        <v>24</v>
      </c>
      <c r="C24" s="1">
        <v>17.47</v>
      </c>
      <c r="D24" s="1">
        <v>12.754524050000001</v>
      </c>
      <c r="E24" s="1">
        <v>6.8433925799999997</v>
      </c>
      <c r="F24" s="1">
        <v>9.88172724</v>
      </c>
      <c r="G24" s="1">
        <v>47.128557790000002</v>
      </c>
      <c r="H24" s="1">
        <v>59.506787099999997</v>
      </c>
      <c r="I24" s="1">
        <v>6.5517982999999997</v>
      </c>
      <c r="J24" s="1">
        <v>30</v>
      </c>
      <c r="K24" s="1">
        <v>80</v>
      </c>
      <c r="L24" s="1">
        <v>80.77</v>
      </c>
      <c r="M24" s="1">
        <v>79.959228449999998</v>
      </c>
      <c r="N24" s="1">
        <v>87.675085569999993</v>
      </c>
      <c r="O24" s="1">
        <v>71.50752688</v>
      </c>
      <c r="P24" s="1">
        <v>148.73846624999999</v>
      </c>
      <c r="Q24" s="1">
        <v>137.09586734000001</v>
      </c>
      <c r="R24" s="1">
        <v>85.456209999999999</v>
      </c>
      <c r="S24" s="1">
        <v>30</v>
      </c>
      <c r="T24" s="1">
        <v>11</v>
      </c>
      <c r="U24" s="1">
        <v>11.24</v>
      </c>
      <c r="V24" s="1">
        <v>12.34894347</v>
      </c>
      <c r="W24" s="1">
        <v>15.03672695</v>
      </c>
      <c r="X24" s="1">
        <v>12.30542554</v>
      </c>
      <c r="Y24" s="1">
        <v>24.454057809999998</v>
      </c>
      <c r="Z24" s="1">
        <v>4.5397364500000004</v>
      </c>
      <c r="AA24" s="1">
        <v>13.164171</v>
      </c>
      <c r="AB24" s="1">
        <v>30</v>
      </c>
      <c r="AC24" s="1">
        <v>10</v>
      </c>
      <c r="AD24" s="1">
        <v>10.85</v>
      </c>
      <c r="AE24" s="1">
        <v>10.19697129</v>
      </c>
      <c r="AF24" s="1">
        <v>20.830485710000001</v>
      </c>
      <c r="AG24" s="1">
        <v>9.1900380500000001</v>
      </c>
      <c r="AH24" s="1">
        <v>6.9015683000000001</v>
      </c>
      <c r="AI24" s="1">
        <v>8.4127794900000001</v>
      </c>
      <c r="AJ24" s="1">
        <v>15.88578</v>
      </c>
    </row>
    <row r="25" spans="1:36" x14ac:dyDescent="0.3">
      <c r="A25" s="1">
        <v>40</v>
      </c>
      <c r="B25" s="1">
        <v>137</v>
      </c>
      <c r="C25" s="1">
        <v>113.54</v>
      </c>
      <c r="D25" s="1">
        <v>114.73459022999999</v>
      </c>
      <c r="E25" s="1">
        <v>334.68895584000001</v>
      </c>
      <c r="F25" s="1">
        <v>157.00126789000001</v>
      </c>
      <c r="G25" s="1">
        <v>143.68825168999999</v>
      </c>
      <c r="H25" s="1">
        <v>455.41005691999999</v>
      </c>
      <c r="I25" s="1">
        <v>151.47958</v>
      </c>
      <c r="J25" s="1">
        <v>40</v>
      </c>
      <c r="K25" s="1">
        <v>639</v>
      </c>
      <c r="L25" s="1">
        <v>737.01</v>
      </c>
      <c r="M25" s="1">
        <v>733.84297593999997</v>
      </c>
      <c r="N25" s="1">
        <v>731.32005136999999</v>
      </c>
      <c r="O25" s="1">
        <v>827.58175098000004</v>
      </c>
      <c r="P25" s="1">
        <v>1314.07433371</v>
      </c>
      <c r="Q25" s="1">
        <v>2035.2693560099999</v>
      </c>
      <c r="R25" s="1">
        <v>623.53549999999996</v>
      </c>
      <c r="S25" s="1">
        <v>40</v>
      </c>
      <c r="T25" s="1">
        <v>55</v>
      </c>
      <c r="U25" s="1">
        <v>61.02</v>
      </c>
      <c r="V25" s="1">
        <v>57.512960059999997</v>
      </c>
      <c r="W25" s="1">
        <v>95.692945429999995</v>
      </c>
      <c r="X25" s="1">
        <v>59.854085220000002</v>
      </c>
      <c r="Y25" s="1">
        <v>181.12152735999999</v>
      </c>
      <c r="Z25" s="1">
        <v>9.4755366500000004</v>
      </c>
      <c r="AA25" s="1">
        <v>72.158874999999995</v>
      </c>
      <c r="AB25" s="1">
        <v>40</v>
      </c>
      <c r="AC25" s="1">
        <v>44</v>
      </c>
      <c r="AD25" s="1">
        <v>47.44</v>
      </c>
      <c r="AE25" s="1">
        <v>38.213568160000001</v>
      </c>
      <c r="AF25" s="1">
        <v>41.893254489999997</v>
      </c>
      <c r="AG25" s="1">
        <v>45.090982220000001</v>
      </c>
      <c r="AH25" s="1">
        <v>92.598024249999995</v>
      </c>
      <c r="AI25" s="1">
        <v>61.188137410000003</v>
      </c>
      <c r="AJ25" s="1">
        <v>50.713146000000002</v>
      </c>
    </row>
    <row r="26" spans="1:36" x14ac:dyDescent="0.3">
      <c r="A26" s="1">
        <v>50</v>
      </c>
      <c r="B26" s="1">
        <v>277</v>
      </c>
      <c r="C26" s="1">
        <v>297.3</v>
      </c>
      <c r="D26" s="1">
        <v>290.55926832</v>
      </c>
      <c r="E26" s="1">
        <v>147.65748873000001</v>
      </c>
      <c r="F26" s="1">
        <v>116.82313858000001</v>
      </c>
      <c r="G26" s="1">
        <v>326.50428814000003</v>
      </c>
      <c r="H26" s="1">
        <v>35.942126459999997</v>
      </c>
      <c r="I26" s="1">
        <v>285.16649999999998</v>
      </c>
      <c r="J26" s="1">
        <v>50</v>
      </c>
      <c r="K26" s="1">
        <v>1838</v>
      </c>
      <c r="L26" s="1">
        <v>1755.65</v>
      </c>
      <c r="M26" s="1">
        <v>1620.47715642</v>
      </c>
      <c r="N26" s="1">
        <v>1370.5744424</v>
      </c>
      <c r="O26" s="1">
        <v>1258.8147292399999</v>
      </c>
      <c r="P26" s="1">
        <v>2513.08131211</v>
      </c>
      <c r="Q26" s="1">
        <v>1998.97871224</v>
      </c>
      <c r="R26" s="1">
        <v>1736.4176</v>
      </c>
      <c r="S26" s="1">
        <v>50</v>
      </c>
      <c r="T26" s="1">
        <v>221</v>
      </c>
      <c r="U26" s="1">
        <v>211.35</v>
      </c>
      <c r="V26" s="1">
        <v>212.22044378999999</v>
      </c>
      <c r="W26" s="1">
        <v>220.38374450000001</v>
      </c>
      <c r="X26" s="1">
        <v>200.97880662</v>
      </c>
      <c r="Y26" s="1">
        <v>370.97074456000001</v>
      </c>
      <c r="Z26" s="1">
        <v>51.059254209999999</v>
      </c>
      <c r="AA26" s="1">
        <v>199.04659000000001</v>
      </c>
      <c r="AB26" s="1">
        <v>50</v>
      </c>
      <c r="AC26" s="1">
        <v>68</v>
      </c>
      <c r="AD26" s="1">
        <v>69.44</v>
      </c>
      <c r="AE26" s="1">
        <v>62.76679549</v>
      </c>
      <c r="AF26" s="1">
        <v>66.056501839999996</v>
      </c>
      <c r="AG26" s="1">
        <v>49.786306119999999</v>
      </c>
      <c r="AH26" s="1">
        <v>76.387590380000006</v>
      </c>
      <c r="AI26" s="1">
        <v>48.618415990000003</v>
      </c>
      <c r="AJ26" s="1">
        <v>70.536119999999997</v>
      </c>
    </row>
    <row r="27" spans="1:36" x14ac:dyDescent="0.3">
      <c r="A27" s="1">
        <v>60</v>
      </c>
      <c r="B27" s="1">
        <v>432</v>
      </c>
      <c r="C27" s="1">
        <v>457.42</v>
      </c>
      <c r="D27" s="1">
        <v>441.36762005999998</v>
      </c>
      <c r="E27" s="1">
        <v>278.01641267000002</v>
      </c>
      <c r="F27" s="1">
        <v>430.79143159</v>
      </c>
      <c r="G27" s="1">
        <v>115.85779209</v>
      </c>
      <c r="H27" s="1">
        <v>279.90405989999999</v>
      </c>
      <c r="I27" s="1">
        <v>413.44774999999998</v>
      </c>
      <c r="J27" s="1">
        <v>60</v>
      </c>
      <c r="K27" s="1">
        <v>2476</v>
      </c>
      <c r="L27" s="1">
        <v>2679.45</v>
      </c>
      <c r="M27" s="1">
        <v>2597.8666397400002</v>
      </c>
      <c r="N27" s="1">
        <v>2578.6097905299998</v>
      </c>
      <c r="O27" s="1">
        <v>2699.6940254400001</v>
      </c>
      <c r="P27" s="1">
        <v>4654.5003596099996</v>
      </c>
      <c r="Q27" s="1">
        <v>6230.21909022</v>
      </c>
      <c r="R27" s="1">
        <v>2367.1190000000001</v>
      </c>
      <c r="S27" s="1">
        <v>60</v>
      </c>
      <c r="T27" s="1">
        <v>404</v>
      </c>
      <c r="U27" s="1">
        <v>413.74</v>
      </c>
      <c r="V27" s="1">
        <v>427.5003901</v>
      </c>
      <c r="W27" s="1">
        <v>410.73897789</v>
      </c>
      <c r="X27" s="1">
        <v>343.37796379000002</v>
      </c>
      <c r="Y27" s="1">
        <v>619.15173617999994</v>
      </c>
      <c r="Z27" s="1">
        <v>260.10554195999998</v>
      </c>
      <c r="AA27" s="1">
        <v>406.64</v>
      </c>
      <c r="AB27" s="1">
        <v>60</v>
      </c>
      <c r="AC27" s="1">
        <v>123</v>
      </c>
      <c r="AD27" s="1">
        <v>115.42</v>
      </c>
      <c r="AE27" s="1">
        <v>103.41245532000001</v>
      </c>
      <c r="AF27" s="1">
        <v>26.210484409999999</v>
      </c>
      <c r="AG27" s="1">
        <v>68.824888380000004</v>
      </c>
      <c r="AH27" s="1">
        <v>185.71054948</v>
      </c>
      <c r="AI27" s="1">
        <v>229.90409846</v>
      </c>
      <c r="AJ27" s="1">
        <v>129.28358</v>
      </c>
    </row>
    <row r="28" spans="1:36" x14ac:dyDescent="0.3">
      <c r="A28" s="1">
        <v>70</v>
      </c>
      <c r="B28" s="1">
        <v>327</v>
      </c>
      <c r="C28" s="1">
        <v>336.51</v>
      </c>
      <c r="D28" s="1">
        <v>326.11719694999999</v>
      </c>
      <c r="E28" s="1">
        <v>210.92029869999999</v>
      </c>
      <c r="F28" s="1">
        <v>244.92109819999999</v>
      </c>
      <c r="G28" s="1">
        <v>187.96808125999999</v>
      </c>
      <c r="H28" s="1">
        <v>369.55686295999999</v>
      </c>
      <c r="I28" s="1">
        <v>367.31369999999998</v>
      </c>
      <c r="J28" s="1">
        <v>70</v>
      </c>
      <c r="K28" s="1">
        <v>1838</v>
      </c>
      <c r="L28" s="1">
        <v>1943.32</v>
      </c>
      <c r="M28" s="1">
        <v>1861.6603779899999</v>
      </c>
      <c r="N28" s="1">
        <v>1897.1667789400001</v>
      </c>
      <c r="O28" s="1">
        <v>1585.04426926</v>
      </c>
      <c r="P28" s="1">
        <v>2813.57155405</v>
      </c>
      <c r="Q28" s="1">
        <v>2506.44680032</v>
      </c>
      <c r="R28" s="1">
        <v>1782.4238</v>
      </c>
      <c r="S28" s="1">
        <v>70</v>
      </c>
      <c r="T28" s="1">
        <v>265</v>
      </c>
      <c r="U28" s="1">
        <v>253.42</v>
      </c>
      <c r="V28" s="1">
        <v>239.31488327</v>
      </c>
      <c r="W28" s="1">
        <v>163.64788243000001</v>
      </c>
      <c r="X28" s="1">
        <v>202.18779967</v>
      </c>
      <c r="Y28" s="1">
        <v>146.76795953999999</v>
      </c>
      <c r="Z28" s="1">
        <v>308.28695146000001</v>
      </c>
      <c r="AA28" s="1">
        <v>285.91528</v>
      </c>
      <c r="AB28" s="1">
        <v>70</v>
      </c>
      <c r="AC28" s="1">
        <v>233</v>
      </c>
      <c r="AD28" s="1">
        <v>236.29</v>
      </c>
      <c r="AE28" s="1">
        <v>220.76989011000001</v>
      </c>
      <c r="AF28" s="1">
        <v>208.70801401</v>
      </c>
      <c r="AG28" s="1">
        <v>180.14033878999999</v>
      </c>
      <c r="AH28" s="1">
        <v>200.39470360999999</v>
      </c>
      <c r="AI28" s="1">
        <v>312.11629981999999</v>
      </c>
      <c r="AJ28" s="1">
        <v>224.29831999999999</v>
      </c>
    </row>
    <row r="29" spans="1:36" x14ac:dyDescent="0.3">
      <c r="A29" s="1">
        <v>80</v>
      </c>
      <c r="B29" s="1">
        <v>129</v>
      </c>
      <c r="C29" s="1">
        <v>131.16999999999999</v>
      </c>
      <c r="D29" s="1">
        <v>129.9369317</v>
      </c>
      <c r="E29" s="1">
        <v>106.39402450999999</v>
      </c>
      <c r="F29" s="1">
        <v>143.92407939</v>
      </c>
      <c r="G29" s="1">
        <v>14.034153359999999</v>
      </c>
      <c r="H29" s="1">
        <v>170.98621697999999</v>
      </c>
      <c r="I29" s="1">
        <v>139.0403</v>
      </c>
      <c r="J29" s="1">
        <v>80</v>
      </c>
      <c r="K29" s="1">
        <v>879</v>
      </c>
      <c r="L29" s="1">
        <v>756.08</v>
      </c>
      <c r="M29" s="1">
        <v>708.42480616</v>
      </c>
      <c r="N29" s="1">
        <v>646.60149068999999</v>
      </c>
      <c r="O29" s="1">
        <v>334.11335594000002</v>
      </c>
      <c r="P29" s="1">
        <v>1004.9818401799999</v>
      </c>
      <c r="Q29" s="1">
        <v>48.963515739999998</v>
      </c>
      <c r="R29" s="1">
        <v>827.14124000000004</v>
      </c>
      <c r="S29" s="1">
        <v>80</v>
      </c>
      <c r="T29" s="1">
        <v>122</v>
      </c>
      <c r="U29" s="1">
        <v>109.44</v>
      </c>
      <c r="V29" s="1">
        <v>96.823750450000006</v>
      </c>
      <c r="W29" s="1">
        <v>112.97995039</v>
      </c>
      <c r="X29" s="1">
        <v>85.782186490000001</v>
      </c>
      <c r="Y29" s="1">
        <v>97.297974909999994</v>
      </c>
      <c r="Z29" s="1">
        <v>123.88524636</v>
      </c>
      <c r="AA29" s="1">
        <v>108.854935</v>
      </c>
      <c r="AB29" s="1">
        <v>80</v>
      </c>
      <c r="AC29" s="1">
        <v>403</v>
      </c>
      <c r="AD29" s="1">
        <v>458.39</v>
      </c>
      <c r="AE29" s="1">
        <v>459.74927531999998</v>
      </c>
      <c r="AF29" s="1">
        <v>447.28874675999998</v>
      </c>
      <c r="AG29" s="1">
        <v>305.84342220000002</v>
      </c>
      <c r="AH29" s="1">
        <v>50.36202274</v>
      </c>
      <c r="AI29" s="1">
        <v>385.86229236999998</v>
      </c>
      <c r="AJ29" s="1">
        <v>415.55651999999998</v>
      </c>
    </row>
    <row r="30" spans="1:36" x14ac:dyDescent="0.3">
      <c r="A30" s="1">
        <v>90</v>
      </c>
      <c r="B30" s="1">
        <v>45</v>
      </c>
      <c r="C30" s="1">
        <v>48.41</v>
      </c>
      <c r="D30" s="1">
        <v>55.52986868</v>
      </c>
      <c r="E30" s="1">
        <v>38.057918720000004</v>
      </c>
      <c r="F30" s="1">
        <v>45.080611380000001</v>
      </c>
      <c r="G30" s="1">
        <v>72.269254520000004</v>
      </c>
      <c r="H30" s="1">
        <v>14.332944149999999</v>
      </c>
      <c r="I30" s="1">
        <v>47.303635</v>
      </c>
      <c r="J30" s="1">
        <v>90</v>
      </c>
      <c r="K30" s="1">
        <v>240</v>
      </c>
      <c r="L30" s="1">
        <v>376.22</v>
      </c>
      <c r="M30" s="1">
        <v>387.76881530000003</v>
      </c>
      <c r="N30" s="1">
        <v>260.22483498000003</v>
      </c>
      <c r="O30" s="1">
        <v>631.96902542999999</v>
      </c>
      <c r="P30" s="1">
        <v>601.15503606000004</v>
      </c>
      <c r="Q30" s="1">
        <v>2263.6284232200001</v>
      </c>
      <c r="R30" s="1">
        <v>342.57240000000002</v>
      </c>
      <c r="S30" s="1">
        <v>90</v>
      </c>
      <c r="T30" s="1">
        <v>30</v>
      </c>
      <c r="U30" s="1">
        <v>50.06</v>
      </c>
      <c r="V30" s="1">
        <v>62.278628859999998</v>
      </c>
      <c r="W30" s="1">
        <v>56.394966840000002</v>
      </c>
      <c r="X30" s="1">
        <v>21.909879140000001</v>
      </c>
      <c r="Y30" s="1">
        <v>71.852826449999995</v>
      </c>
      <c r="Z30" s="1">
        <v>37.037752380000001</v>
      </c>
      <c r="AA30" s="1">
        <v>46.009757999999998</v>
      </c>
      <c r="AB30" s="1">
        <v>90</v>
      </c>
      <c r="AC30" s="1">
        <v>233</v>
      </c>
      <c r="AD30" s="1">
        <v>263.25</v>
      </c>
      <c r="AE30" s="1">
        <v>218.89104431999999</v>
      </c>
      <c r="AF30" s="1">
        <v>412.51586030999999</v>
      </c>
      <c r="AG30" s="1">
        <v>202.41686920000001</v>
      </c>
      <c r="AH30" s="1">
        <v>161.14433051</v>
      </c>
      <c r="AI30" s="1">
        <v>244.81751907</v>
      </c>
      <c r="AJ30" s="1">
        <v>276.17757999999998</v>
      </c>
    </row>
    <row r="31" spans="1:36" x14ac:dyDescent="0.3">
      <c r="A31" s="1" t="s">
        <v>35</v>
      </c>
      <c r="B31" s="1">
        <f>SUM(B24:B30)</f>
        <v>1371</v>
      </c>
      <c r="C31" s="1">
        <f t="shared" ref="C31" si="50">SUM(C24:C30)</f>
        <v>1401.8200000000002</v>
      </c>
      <c r="D31" s="1">
        <f t="shared" ref="D31" si="51">SUM(D24:D30)</f>
        <v>1370.9999999899999</v>
      </c>
      <c r="E31" s="1">
        <f t="shared" ref="E31" si="52">SUM(E24:E30)</f>
        <v>1122.57849175</v>
      </c>
      <c r="F31" s="1">
        <f t="shared" ref="F31" si="53">SUM(F24:F30)</f>
        <v>1148.4233542699999</v>
      </c>
      <c r="G31" s="1">
        <f t="shared" ref="G31" si="54">SUM(G24:G30)</f>
        <v>907.45037884999999</v>
      </c>
      <c r="H31" s="1">
        <f t="shared" ref="H31" si="55">SUM(H24:H30)</f>
        <v>1385.6390544699998</v>
      </c>
      <c r="I31" s="1">
        <f t="shared" ref="I31" si="56">SUM(I24:I30)</f>
        <v>1410.3032633</v>
      </c>
      <c r="J31" s="1" t="s">
        <v>35</v>
      </c>
      <c r="K31" s="1">
        <f>SUM(K24:K30)</f>
        <v>7990</v>
      </c>
      <c r="L31" s="1">
        <f t="shared" ref="L31" si="57">SUM(L24:L30)</f>
        <v>8328.5</v>
      </c>
      <c r="M31" s="1">
        <f t="shared" ref="M31" si="58">SUM(M24:M30)</f>
        <v>7990</v>
      </c>
      <c r="N31" s="1">
        <f t="shared" ref="N31" si="59">SUM(N24:N30)</f>
        <v>7572.1724744800003</v>
      </c>
      <c r="O31" s="1">
        <f t="shared" ref="O31" si="60">SUM(O24:O30)</f>
        <v>7408.7246831699995</v>
      </c>
      <c r="P31" s="1">
        <f t="shared" ref="P31" si="61">SUM(P24:P30)</f>
        <v>13050.10290197</v>
      </c>
      <c r="Q31" s="1">
        <f t="shared" ref="Q31" si="62">SUM(Q24:Q30)</f>
        <v>15220.601765089999</v>
      </c>
      <c r="R31" s="1">
        <f t="shared" ref="R31" si="63">SUM(R24:R30)</f>
        <v>7764.6657500000001</v>
      </c>
      <c r="S31" s="1" t="s">
        <v>35</v>
      </c>
      <c r="T31" s="1">
        <f>SUM(T24:T30)</f>
        <v>1108</v>
      </c>
      <c r="U31" s="1">
        <f t="shared" ref="U31" si="64">SUM(U24:U30)</f>
        <v>1110.27</v>
      </c>
      <c r="V31" s="1">
        <f t="shared" ref="V31" si="65">SUM(V24:V30)</f>
        <v>1108</v>
      </c>
      <c r="W31" s="1">
        <f t="shared" ref="W31" si="66">SUM(W24:W30)</f>
        <v>1074.87519443</v>
      </c>
      <c r="X31" s="1">
        <f t="shared" ref="X31" si="67">SUM(X24:X30)</f>
        <v>926.39614646999996</v>
      </c>
      <c r="Y31" s="1">
        <f t="shared" ref="Y31" si="68">SUM(Y24:Y30)</f>
        <v>1511.61682681</v>
      </c>
      <c r="Z31" s="1">
        <f t="shared" ref="Z31" si="69">SUM(Z24:Z30)</f>
        <v>794.39001947000008</v>
      </c>
      <c r="AA31" s="1">
        <f t="shared" ref="AA31" si="70">SUM(AA24:AA30)</f>
        <v>1131.7896089999999</v>
      </c>
      <c r="AB31" s="1" t="s">
        <v>35</v>
      </c>
      <c r="AC31" s="1">
        <f>SUM(AC24:AC30)</f>
        <v>1114</v>
      </c>
      <c r="AD31" s="1">
        <f t="shared" ref="AD31" si="71">SUM(AD24:AD30)</f>
        <v>1201.08</v>
      </c>
      <c r="AE31" s="1">
        <f t="shared" ref="AE31" si="72">SUM(AE24:AE30)</f>
        <v>1114.0000000099999</v>
      </c>
      <c r="AF31" s="1">
        <f t="shared" ref="AF31" si="73">SUM(AF24:AF30)</f>
        <v>1223.5033475299999</v>
      </c>
      <c r="AG31" s="1">
        <f t="shared" ref="AG31" si="74">SUM(AG24:AG30)</f>
        <v>861.29284496000014</v>
      </c>
      <c r="AH31" s="1">
        <f t="shared" ref="AH31" si="75">SUM(AH24:AH30)</f>
        <v>773.49878927000009</v>
      </c>
      <c r="AI31" s="1">
        <f t="shared" ref="AI31" si="76">SUM(AI24:AI30)</f>
        <v>1290.91954261</v>
      </c>
      <c r="AJ31" s="1">
        <f t="shared" ref="AJ31" si="77">SUM(AJ24:AJ30)</f>
        <v>1182.4510459999999</v>
      </c>
    </row>
    <row r="33" spans="1:36" x14ac:dyDescent="0.3">
      <c r="A33" s="1" t="s">
        <v>34</v>
      </c>
    </row>
    <row r="34" spans="1:36" x14ac:dyDescent="0.3">
      <c r="A34" s="1" t="s">
        <v>8</v>
      </c>
      <c r="J34" s="1" t="s">
        <v>9</v>
      </c>
      <c r="S34" s="1" t="s">
        <v>10</v>
      </c>
      <c r="AB34" s="1" t="s">
        <v>11</v>
      </c>
    </row>
    <row r="35" spans="1:36" x14ac:dyDescent="0.3">
      <c r="A35" s="1" t="s">
        <v>0</v>
      </c>
      <c r="B35" s="5">
        <v>1085</v>
      </c>
      <c r="J35" s="1" t="s">
        <v>0</v>
      </c>
      <c r="K35">
        <v>6716</v>
      </c>
      <c r="S35" s="1" t="s">
        <v>0</v>
      </c>
      <c r="T35">
        <v>395</v>
      </c>
      <c r="AB35" s="1" t="s">
        <v>0</v>
      </c>
      <c r="AC35">
        <v>385</v>
      </c>
    </row>
    <row r="36" spans="1:36" x14ac:dyDescent="0.3">
      <c r="B36" s="1" t="s">
        <v>5</v>
      </c>
      <c r="C36" s="1" t="s">
        <v>4</v>
      </c>
      <c r="D36" s="1" t="s">
        <v>1</v>
      </c>
      <c r="E36" s="1" t="s">
        <v>31</v>
      </c>
      <c r="F36" s="1" t="s">
        <v>2</v>
      </c>
      <c r="G36" s="1" t="s">
        <v>32</v>
      </c>
      <c r="H36" s="1" t="s">
        <v>3</v>
      </c>
      <c r="I36" s="1" t="s">
        <v>12</v>
      </c>
      <c r="K36" s="1" t="s">
        <v>5</v>
      </c>
      <c r="L36" s="1" t="s">
        <v>4</v>
      </c>
      <c r="M36" s="1" t="s">
        <v>1</v>
      </c>
      <c r="N36" s="1" t="s">
        <v>31</v>
      </c>
      <c r="O36" s="1" t="s">
        <v>2</v>
      </c>
      <c r="P36" s="1" t="s">
        <v>32</v>
      </c>
      <c r="Q36" s="1" t="s">
        <v>3</v>
      </c>
      <c r="R36" s="1" t="s">
        <v>12</v>
      </c>
      <c r="T36" s="1" t="s">
        <v>5</v>
      </c>
      <c r="U36" s="1" t="s">
        <v>4</v>
      </c>
      <c r="V36" s="1" t="s">
        <v>1</v>
      </c>
      <c r="W36" s="1" t="s">
        <v>31</v>
      </c>
      <c r="X36" s="1" t="s">
        <v>2</v>
      </c>
      <c r="Y36" s="1" t="s">
        <v>32</v>
      </c>
      <c r="Z36" s="1" t="s">
        <v>3</v>
      </c>
      <c r="AA36" s="1" t="s">
        <v>12</v>
      </c>
      <c r="AC36" s="1" t="s">
        <v>5</v>
      </c>
      <c r="AD36" s="1" t="s">
        <v>4</v>
      </c>
      <c r="AE36" s="1" t="s">
        <v>1</v>
      </c>
      <c r="AF36" s="1" t="s">
        <v>31</v>
      </c>
      <c r="AG36" s="1" t="s">
        <v>2</v>
      </c>
      <c r="AH36" s="1" t="s">
        <v>32</v>
      </c>
      <c r="AI36" s="1" t="s">
        <v>3</v>
      </c>
      <c r="AJ36" s="1" t="s">
        <v>12</v>
      </c>
    </row>
    <row r="37" spans="1:36" x14ac:dyDescent="0.3">
      <c r="A37" s="1">
        <v>30</v>
      </c>
      <c r="B37" s="2">
        <f>B4/B$11</f>
        <v>1.2903225806451613E-2</v>
      </c>
      <c r="C37" s="2">
        <f t="shared" ref="C37:I37" si="78">C4/C$11</f>
        <v>1.2427298213314361E-2</v>
      </c>
      <c r="D37" s="2">
        <f t="shared" si="78"/>
        <v>1.5255388304006861E-2</v>
      </c>
      <c r="E37" s="2">
        <f t="shared" si="78"/>
        <v>2.2869590479326761E-2</v>
      </c>
      <c r="F37" s="2">
        <f t="shared" si="78"/>
        <v>7.0032755806473616E-3</v>
      </c>
      <c r="G37" s="2">
        <f t="shared" si="78"/>
        <v>4.1742704482062659E-2</v>
      </c>
      <c r="H37" s="2">
        <f t="shared" si="78"/>
        <v>1.8389145827962989E-2</v>
      </c>
      <c r="I37" s="2">
        <f t="shared" si="78"/>
        <v>5.4592382602780031E-3</v>
      </c>
      <c r="J37" s="1">
        <v>30</v>
      </c>
      <c r="K37" s="2">
        <f>K4/K$11</f>
        <v>9.9761762954139362E-3</v>
      </c>
      <c r="L37" s="2">
        <f t="shared" ref="L37:R37" si="79">L4/L$11</f>
        <v>9.3461139542040418E-3</v>
      </c>
      <c r="M37" s="2">
        <f t="shared" si="79"/>
        <v>9.9744418969476261E-3</v>
      </c>
      <c r="N37" s="2">
        <f t="shared" si="79"/>
        <v>1.0547720977608858E-2</v>
      </c>
      <c r="O37" s="2">
        <f t="shared" si="79"/>
        <v>1.0219715827357024E-2</v>
      </c>
      <c r="P37" s="2">
        <f t="shared" si="79"/>
        <v>1.0008622651925108E-2</v>
      </c>
      <c r="Q37" s="2">
        <f t="shared" si="79"/>
        <v>1.0572207791527035E-2</v>
      </c>
      <c r="R37" s="2">
        <f t="shared" si="79"/>
        <v>1.1256447053992527E-2</v>
      </c>
      <c r="S37" s="1">
        <v>30</v>
      </c>
      <c r="T37" s="2">
        <f>T4/T$11</f>
        <v>1.0126582278481013E-2</v>
      </c>
      <c r="U37" s="2">
        <f t="shared" ref="U37:AA37" si="80">U4/U$11</f>
        <v>1.0466316151540464E-2</v>
      </c>
      <c r="V37" s="2">
        <f t="shared" si="80"/>
        <v>8.6770238736373923E-3</v>
      </c>
      <c r="W37" s="2">
        <f t="shared" si="80"/>
        <v>1.1109514418388224E-2</v>
      </c>
      <c r="X37" s="2">
        <f t="shared" si="80"/>
        <v>1.117859809161525E-2</v>
      </c>
      <c r="Y37" s="2">
        <f t="shared" si="80"/>
        <v>8.7608968012280759E-3</v>
      </c>
      <c r="Z37" s="2">
        <f t="shared" si="80"/>
        <v>5.7888022776760861E-3</v>
      </c>
      <c r="AA37" s="2">
        <f t="shared" si="80"/>
        <v>9.4730862017704306E-3</v>
      </c>
      <c r="AB37" s="1">
        <v>30</v>
      </c>
      <c r="AC37" s="2">
        <f>AC4/AC$11</f>
        <v>1.038961038961039E-2</v>
      </c>
      <c r="AD37" s="2">
        <f t="shared" ref="AD37:AJ37" si="81">AD4/AD$11</f>
        <v>1.1562064569683674E-2</v>
      </c>
      <c r="AE37" s="2">
        <f t="shared" si="81"/>
        <v>1.0872173845484806E-2</v>
      </c>
      <c r="AF37" s="2">
        <f t="shared" si="81"/>
        <v>2.1584750074082931E-2</v>
      </c>
      <c r="AG37" s="2">
        <f t="shared" si="81"/>
        <v>1.5776694341906039E-2</v>
      </c>
      <c r="AH37" s="2">
        <f t="shared" si="81"/>
        <v>1.1618967188560004E-2</v>
      </c>
      <c r="AI37" s="2">
        <f t="shared" si="81"/>
        <v>2.4963949098488765E-2</v>
      </c>
      <c r="AJ37" s="2">
        <f t="shared" si="81"/>
        <v>2.3788687912693226E-2</v>
      </c>
    </row>
    <row r="38" spans="1:36" x14ac:dyDescent="0.3">
      <c r="A38" s="1">
        <v>40</v>
      </c>
      <c r="B38" s="2">
        <f t="shared" ref="B38:I43" si="82">B5/B$11</f>
        <v>9.0322580645161285E-2</v>
      </c>
      <c r="C38" s="2">
        <f t="shared" si="82"/>
        <v>0.10139336373906856</v>
      </c>
      <c r="D38" s="2">
        <f t="shared" si="82"/>
        <v>0.10133079234929648</v>
      </c>
      <c r="E38" s="2">
        <f t="shared" si="82"/>
        <v>2.7044199311836173E-2</v>
      </c>
      <c r="F38" s="2">
        <f t="shared" si="82"/>
        <v>0.14033753307240512</v>
      </c>
      <c r="G38" s="2">
        <f t="shared" si="82"/>
        <v>0.32215021516835746</v>
      </c>
      <c r="H38" s="2">
        <f t="shared" si="82"/>
        <v>0.18834920136541247</v>
      </c>
      <c r="I38" s="2">
        <f t="shared" si="82"/>
        <v>0.11528806909601266</v>
      </c>
      <c r="J38" s="1">
        <v>40</v>
      </c>
      <c r="K38" s="2">
        <f t="shared" ref="K38:R38" si="83">K5/K$11</f>
        <v>7.9958308516974386E-2</v>
      </c>
      <c r="L38" s="2">
        <f t="shared" si="83"/>
        <v>8.3097780867820881E-2</v>
      </c>
      <c r="M38" s="2">
        <f t="shared" si="83"/>
        <v>8.7995680677355567E-2</v>
      </c>
      <c r="N38" s="2">
        <f t="shared" si="83"/>
        <v>0.10594212778616266</v>
      </c>
      <c r="O38" s="2">
        <f t="shared" si="83"/>
        <v>9.2357635921831313E-2</v>
      </c>
      <c r="P38" s="2">
        <f t="shared" si="83"/>
        <v>0.12108610622201806</v>
      </c>
      <c r="Q38" s="2">
        <f t="shared" si="83"/>
        <v>9.8904717845839804E-2</v>
      </c>
      <c r="R38" s="2">
        <f t="shared" si="83"/>
        <v>7.8403304425923526E-2</v>
      </c>
      <c r="S38" s="1">
        <v>40</v>
      </c>
      <c r="T38" s="2">
        <f t="shared" ref="T38:AA38" si="84">T5/T$11</f>
        <v>5.0632911392405063E-2</v>
      </c>
      <c r="U38" s="2">
        <f t="shared" si="84"/>
        <v>4.5869981819075228E-2</v>
      </c>
      <c r="V38" s="2">
        <f t="shared" si="84"/>
        <v>2.8574392988065172E-2</v>
      </c>
      <c r="W38" s="2">
        <f t="shared" si="84"/>
        <v>6.0568016966734639E-2</v>
      </c>
      <c r="X38" s="2">
        <f t="shared" si="84"/>
        <v>6.6217567413628428E-2</v>
      </c>
      <c r="Y38" s="2">
        <f t="shared" si="84"/>
        <v>5.4744549939059049E-2</v>
      </c>
      <c r="Z38" s="2">
        <f t="shared" si="84"/>
        <v>9.4104945778765492E-2</v>
      </c>
      <c r="AA38" s="2">
        <f t="shared" si="84"/>
        <v>8.1608475370183481E-2</v>
      </c>
      <c r="AB38" s="1">
        <v>40</v>
      </c>
      <c r="AC38" s="2">
        <f t="shared" ref="AC38:AJ38" si="85">AC5/AC$11</f>
        <v>4.9350649350649353E-2</v>
      </c>
      <c r="AD38" s="2">
        <f t="shared" si="85"/>
        <v>1.918116865791112E-2</v>
      </c>
      <c r="AE38" s="2">
        <f t="shared" si="85"/>
        <v>5.1811283631365834E-3</v>
      </c>
      <c r="AF38" s="2">
        <f t="shared" si="85"/>
        <v>4.4376009024559612E-2</v>
      </c>
      <c r="AG38" s="2">
        <f t="shared" si="85"/>
        <v>4.0414090594158104E-2</v>
      </c>
      <c r="AH38" s="2">
        <f t="shared" si="85"/>
        <v>6.0474749444643969E-2</v>
      </c>
      <c r="AI38" s="2">
        <f t="shared" si="85"/>
        <v>6.3742409532772548E-2</v>
      </c>
      <c r="AJ38" s="2">
        <f t="shared" si="85"/>
        <v>4.7019968456157524E-2</v>
      </c>
    </row>
    <row r="39" spans="1:36" x14ac:dyDescent="0.3">
      <c r="A39" s="1">
        <v>50</v>
      </c>
      <c r="B39" s="2">
        <f t="shared" si="82"/>
        <v>0.20368663594470046</v>
      </c>
      <c r="C39" s="2">
        <f t="shared" si="82"/>
        <v>0.23067910791246488</v>
      </c>
      <c r="D39" s="2">
        <f t="shared" si="82"/>
        <v>0.21872716708554166</v>
      </c>
      <c r="E39" s="2">
        <f t="shared" si="82"/>
        <v>0.3685272543227015</v>
      </c>
      <c r="F39" s="2">
        <f t="shared" si="82"/>
        <v>0.18845301154862301</v>
      </c>
      <c r="G39" s="2">
        <f t="shared" si="82"/>
        <v>0.27647490005911818</v>
      </c>
      <c r="H39" s="2">
        <f t="shared" si="82"/>
        <v>0.22475700182059216</v>
      </c>
      <c r="I39" s="2">
        <f t="shared" si="82"/>
        <v>0.18858582691551584</v>
      </c>
      <c r="J39" s="1">
        <v>50</v>
      </c>
      <c r="K39" s="2">
        <f t="shared" ref="K39:R39" si="86">K6/K$11</f>
        <v>0.23004764740917213</v>
      </c>
      <c r="L39" s="2">
        <f t="shared" si="86"/>
        <v>0.22503903712230874</v>
      </c>
      <c r="M39" s="2">
        <f t="shared" si="86"/>
        <v>0.22438456776768256</v>
      </c>
      <c r="N39" s="2">
        <f t="shared" si="86"/>
        <v>0.12575445071977082</v>
      </c>
      <c r="O39" s="2">
        <f t="shared" si="86"/>
        <v>0.25413308265528273</v>
      </c>
      <c r="P39" s="2">
        <f t="shared" si="86"/>
        <v>0.1128784312877071</v>
      </c>
      <c r="Q39" s="2">
        <f t="shared" si="86"/>
        <v>0.22670598483777249</v>
      </c>
      <c r="R39" s="2">
        <f t="shared" si="86"/>
        <v>0.22701205478084147</v>
      </c>
      <c r="S39" s="1">
        <v>50</v>
      </c>
      <c r="T39" s="2">
        <f t="shared" ref="T39:AA39" si="87">T6/T$11</f>
        <v>0.189873417721519</v>
      </c>
      <c r="U39" s="2">
        <f t="shared" si="87"/>
        <v>0.18949928750429951</v>
      </c>
      <c r="V39" s="2">
        <f t="shared" si="87"/>
        <v>0.18516569863759913</v>
      </c>
      <c r="W39" s="2">
        <f t="shared" si="87"/>
        <v>0.16100999969836519</v>
      </c>
      <c r="X39" s="2">
        <f t="shared" si="87"/>
        <v>0.15323592247758375</v>
      </c>
      <c r="Y39" s="2">
        <f t="shared" si="87"/>
        <v>0.18611363053293722</v>
      </c>
      <c r="Z39" s="2">
        <f t="shared" si="87"/>
        <v>0.17440820236126389</v>
      </c>
      <c r="AA39" s="2">
        <f t="shared" si="87"/>
        <v>0.13916618931645172</v>
      </c>
      <c r="AB39" s="1">
        <v>50</v>
      </c>
      <c r="AC39" s="2">
        <f t="shared" ref="AC39:AJ39" si="88">AC6/AC$11</f>
        <v>4.9350649350649353E-2</v>
      </c>
      <c r="AD39" s="2">
        <f t="shared" si="88"/>
        <v>2.4606445109839614E-2</v>
      </c>
      <c r="AE39" s="2">
        <f t="shared" si="88"/>
        <v>1.3227778156930421E-2</v>
      </c>
      <c r="AF39" s="2">
        <f t="shared" si="88"/>
        <v>5.7560476191404586E-2</v>
      </c>
      <c r="AG39" s="2">
        <f t="shared" si="88"/>
        <v>4.0610516835869394E-2</v>
      </c>
      <c r="AH39" s="2">
        <f t="shared" si="88"/>
        <v>2.7122059482830235E-2</v>
      </c>
      <c r="AI39" s="2">
        <f t="shared" si="88"/>
        <v>1.6717065457543926E-2</v>
      </c>
      <c r="AJ39" s="2">
        <f t="shared" si="88"/>
        <v>6.926991384736382E-2</v>
      </c>
    </row>
    <row r="40" spans="1:36" x14ac:dyDescent="0.3">
      <c r="A40" s="1">
        <v>60</v>
      </c>
      <c r="B40" s="2">
        <f t="shared" si="82"/>
        <v>0.31244239631336407</v>
      </c>
      <c r="C40" s="2">
        <f t="shared" si="82"/>
        <v>0.30617180635173014</v>
      </c>
      <c r="D40" s="2">
        <f t="shared" si="82"/>
        <v>0.30775462125061975</v>
      </c>
      <c r="E40" s="2">
        <f t="shared" si="82"/>
        <v>0.34789352703554094</v>
      </c>
      <c r="F40" s="2">
        <f t="shared" si="82"/>
        <v>0.30833087045621427</v>
      </c>
      <c r="G40" s="2">
        <f t="shared" si="82"/>
        <v>9.1668788138982257E-2</v>
      </c>
      <c r="H40" s="2">
        <f t="shared" si="82"/>
        <v>0.14512047099332614</v>
      </c>
      <c r="I40" s="2">
        <f t="shared" si="82"/>
        <v>0.29221213612658603</v>
      </c>
      <c r="J40" s="1">
        <v>60</v>
      </c>
      <c r="K40" s="2">
        <f t="shared" ref="K40:R40" si="89">K7/K$11</f>
        <v>0.28990470518165573</v>
      </c>
      <c r="L40" s="2">
        <f t="shared" si="89"/>
        <v>0.31755701699397065</v>
      </c>
      <c r="M40" s="2">
        <f t="shared" si="89"/>
        <v>0.32787960231041113</v>
      </c>
      <c r="N40" s="2">
        <f t="shared" si="89"/>
        <v>0.41834140443990536</v>
      </c>
      <c r="O40" s="2">
        <f t="shared" si="89"/>
        <v>0.2913660833298739</v>
      </c>
      <c r="P40" s="2">
        <f t="shared" si="89"/>
        <v>0.40242069464997043</v>
      </c>
      <c r="Q40" s="2">
        <f t="shared" si="89"/>
        <v>0.29148656792287919</v>
      </c>
      <c r="R40" s="2">
        <f t="shared" si="89"/>
        <v>0.31439801074892837</v>
      </c>
      <c r="S40" s="1">
        <v>60</v>
      </c>
      <c r="T40" s="2">
        <f t="shared" ref="T40:AA40" si="90">T7/T$11</f>
        <v>0.38987341772151901</v>
      </c>
      <c r="U40" s="2">
        <f t="shared" si="90"/>
        <v>0.41440224067613379</v>
      </c>
      <c r="V40" s="2">
        <f t="shared" si="90"/>
        <v>0.44367269618844746</v>
      </c>
      <c r="W40" s="2">
        <f t="shared" si="90"/>
        <v>0.4154651221826689</v>
      </c>
      <c r="X40" s="2">
        <f t="shared" si="90"/>
        <v>0.45258004638504296</v>
      </c>
      <c r="Y40" s="2">
        <f t="shared" si="90"/>
        <v>0.43918204539944106</v>
      </c>
      <c r="Z40" s="2">
        <f t="shared" si="90"/>
        <v>0.4584954223072677</v>
      </c>
      <c r="AA40" s="2">
        <f t="shared" si="90"/>
        <v>0.30528794959774136</v>
      </c>
      <c r="AB40" s="1">
        <v>60</v>
      </c>
      <c r="AC40" s="2">
        <f t="shared" ref="AC40:AJ40" si="91">AC7/AC$11</f>
        <v>9.8701298701298706E-2</v>
      </c>
      <c r="AD40" s="2">
        <f t="shared" si="91"/>
        <v>9.9522694257507927E-2</v>
      </c>
      <c r="AE40" s="2">
        <f t="shared" si="91"/>
        <v>0.13167663236843755</v>
      </c>
      <c r="AF40" s="2">
        <f t="shared" si="91"/>
        <v>4.8843774969447307E-3</v>
      </c>
      <c r="AG40" s="2">
        <f t="shared" si="91"/>
        <v>0.10306771873670011</v>
      </c>
      <c r="AH40" s="2">
        <f t="shared" si="91"/>
        <v>0.1356774813490654</v>
      </c>
      <c r="AI40" s="2">
        <f t="shared" si="91"/>
        <v>6.1676361467439704E-2</v>
      </c>
      <c r="AJ40" s="2">
        <f t="shared" si="91"/>
        <v>0.12396821149044192</v>
      </c>
    </row>
    <row r="41" spans="1:36" x14ac:dyDescent="0.3">
      <c r="A41" s="1">
        <v>70</v>
      </c>
      <c r="B41" s="2">
        <f t="shared" si="82"/>
        <v>0.24331797235023042</v>
      </c>
      <c r="C41" s="2">
        <f t="shared" si="82"/>
        <v>0.21788359345579308</v>
      </c>
      <c r="D41" s="2">
        <f t="shared" si="82"/>
        <v>0.21860027663392992</v>
      </c>
      <c r="E41" s="2">
        <f t="shared" si="82"/>
        <v>5.2733378512637777E-2</v>
      </c>
      <c r="F41" s="2">
        <f t="shared" si="82"/>
        <v>0.20809199534378287</v>
      </c>
      <c r="G41" s="2">
        <f t="shared" si="82"/>
        <v>0.19146091308985866</v>
      </c>
      <c r="H41" s="2">
        <f t="shared" si="82"/>
        <v>0.24021603074255662</v>
      </c>
      <c r="I41" s="2">
        <f t="shared" si="82"/>
        <v>0.27013389922382786</v>
      </c>
      <c r="J41" s="1">
        <v>70</v>
      </c>
      <c r="K41" s="2">
        <f t="shared" ref="K41:R41" si="92">K8/K$11</f>
        <v>0.23004764740917213</v>
      </c>
      <c r="L41" s="2">
        <f t="shared" si="92"/>
        <v>0.22282930804563642</v>
      </c>
      <c r="M41" s="2">
        <f t="shared" si="92"/>
        <v>0.20956939874745448</v>
      </c>
      <c r="N41" s="2">
        <f t="shared" si="92"/>
        <v>0.23705255163222003</v>
      </c>
      <c r="O41" s="2">
        <f t="shared" si="92"/>
        <v>0.18484927143112137</v>
      </c>
      <c r="P41" s="2">
        <f t="shared" si="92"/>
        <v>0.20326833493052598</v>
      </c>
      <c r="Q41" s="2">
        <f t="shared" si="92"/>
        <v>0.20297425987185011</v>
      </c>
      <c r="R41" s="2">
        <f t="shared" si="92"/>
        <v>0.21829483592420956</v>
      </c>
      <c r="S41" s="1">
        <v>70</v>
      </c>
      <c r="T41" s="2">
        <f t="shared" ref="T41:AA41" si="93">T8/T$11</f>
        <v>0.22784810126582278</v>
      </c>
      <c r="U41" s="2">
        <f t="shared" si="93"/>
        <v>0.20168542086383962</v>
      </c>
      <c r="V41" s="2">
        <f t="shared" si="93"/>
        <v>0.1830003239033671</v>
      </c>
      <c r="W41" s="2">
        <f t="shared" si="93"/>
        <v>0.18405225201130132</v>
      </c>
      <c r="X41" s="2">
        <f t="shared" si="93"/>
        <v>0.15852511297586874</v>
      </c>
      <c r="Y41" s="2">
        <f t="shared" si="93"/>
        <v>0.1773676598078236</v>
      </c>
      <c r="Z41" s="2">
        <f t="shared" si="93"/>
        <v>0.15792495838331141</v>
      </c>
      <c r="AA41" s="2">
        <f t="shared" si="93"/>
        <v>0.29478424666537034</v>
      </c>
      <c r="AB41" s="1">
        <v>70</v>
      </c>
      <c r="AC41" s="2">
        <f t="shared" ref="AC41:AJ41" si="94">AC8/AC$11</f>
        <v>0.2</v>
      </c>
      <c r="AD41" s="2">
        <f t="shared" si="94"/>
        <v>0.19495419643651243</v>
      </c>
      <c r="AE41" s="2">
        <f t="shared" si="94"/>
        <v>0.17432872157278179</v>
      </c>
      <c r="AF41" s="2">
        <f t="shared" si="94"/>
        <v>0.11262017499630092</v>
      </c>
      <c r="AG41" s="2">
        <f t="shared" si="94"/>
        <v>0.1264952267572565</v>
      </c>
      <c r="AH41" s="2">
        <f t="shared" si="94"/>
        <v>0.22713179902699776</v>
      </c>
      <c r="AI41" s="2">
        <f t="shared" si="94"/>
        <v>0.33252700031891169</v>
      </c>
      <c r="AJ41" s="2">
        <f t="shared" si="94"/>
        <v>0.19156942691937281</v>
      </c>
    </row>
    <row r="42" spans="1:36" x14ac:dyDescent="0.3">
      <c r="A42" s="1">
        <v>80</v>
      </c>
      <c r="B42" s="2">
        <f t="shared" si="82"/>
        <v>0.10138248847926268</v>
      </c>
      <c r="C42" s="2">
        <f t="shared" si="82"/>
        <v>8.9903343236118649E-2</v>
      </c>
      <c r="D42" s="2">
        <f t="shared" si="82"/>
        <v>8.990163074571518E-2</v>
      </c>
      <c r="E42" s="2">
        <f t="shared" si="82"/>
        <v>9.3773900202985747E-2</v>
      </c>
      <c r="F42" s="2">
        <f t="shared" si="82"/>
        <v>0.10770416532442015</v>
      </c>
      <c r="G42" s="2">
        <f t="shared" si="82"/>
        <v>1.4860744003117075E-2</v>
      </c>
      <c r="H42" s="2">
        <f t="shared" si="82"/>
        <v>0.14219739602627449</v>
      </c>
      <c r="I42" s="2">
        <f t="shared" si="82"/>
        <v>9.6207017237953135E-2</v>
      </c>
      <c r="J42" s="1">
        <v>80</v>
      </c>
      <c r="K42" s="2">
        <f t="shared" ref="K42:R42" si="95">K9/K$11</f>
        <v>0.11003573555687909</v>
      </c>
      <c r="L42" s="2">
        <f t="shared" si="95"/>
        <v>9.6314838665557304E-2</v>
      </c>
      <c r="M42" s="2">
        <f t="shared" si="95"/>
        <v>9.3279549556144606E-2</v>
      </c>
      <c r="N42" s="2">
        <f t="shared" si="95"/>
        <v>6.887408621011519E-2</v>
      </c>
      <c r="O42" s="2">
        <f t="shared" si="95"/>
        <v>4.244041860653177E-2</v>
      </c>
      <c r="P42" s="2">
        <f t="shared" si="95"/>
        <v>2.1155394436472019E-2</v>
      </c>
      <c r="Q42" s="2">
        <f t="shared" si="95"/>
        <v>2.0018957676477803E-4</v>
      </c>
      <c r="R42" s="2">
        <f t="shared" si="95"/>
        <v>0.10885643372214759</v>
      </c>
      <c r="S42" s="1">
        <v>80</v>
      </c>
      <c r="T42" s="2">
        <f t="shared" ref="T42:AA42" si="96">T9/T$11</f>
        <v>9.1139240506329114E-2</v>
      </c>
      <c r="U42" s="2">
        <f t="shared" si="96"/>
        <v>8.1126234583067169E-2</v>
      </c>
      <c r="V42" s="2">
        <f t="shared" si="96"/>
        <v>5.8402161343250693E-2</v>
      </c>
      <c r="W42" s="2">
        <f t="shared" si="96"/>
        <v>9.2273379001897263E-2</v>
      </c>
      <c r="X42" s="2">
        <f t="shared" si="96"/>
        <v>8.158331544390085E-2</v>
      </c>
      <c r="Y42" s="2">
        <f t="shared" si="96"/>
        <v>7.5635325547083257E-2</v>
      </c>
      <c r="Z42" s="2">
        <f t="shared" si="96"/>
        <v>7.0477266602933603E-2</v>
      </c>
      <c r="AA42" s="2">
        <f t="shared" si="96"/>
        <v>0.12715705245514811</v>
      </c>
      <c r="AB42" s="1">
        <v>80</v>
      </c>
      <c r="AC42" s="2">
        <f t="shared" ref="AC42:AJ42" si="97">AC9/AC$11</f>
        <v>0.36103896103896105</v>
      </c>
      <c r="AD42" s="2">
        <f t="shared" si="97"/>
        <v>0.43132430108801995</v>
      </c>
      <c r="AE42" s="2">
        <f t="shared" si="97"/>
        <v>0.41821625150425973</v>
      </c>
      <c r="AF42" s="2">
        <f t="shared" si="97"/>
        <v>0.4332051677534357</v>
      </c>
      <c r="AG42" s="2">
        <f t="shared" si="97"/>
        <v>0.50022750875027877</v>
      </c>
      <c r="AH42" s="2">
        <f t="shared" si="97"/>
        <v>0.40309479345988064</v>
      </c>
      <c r="AI42" s="2">
        <f t="shared" si="97"/>
        <v>0.12788000556274282</v>
      </c>
      <c r="AJ42" s="2">
        <f t="shared" si="97"/>
        <v>0.27703473114804716</v>
      </c>
    </row>
    <row r="43" spans="1:36" x14ac:dyDescent="0.3">
      <c r="A43" s="1">
        <v>90</v>
      </c>
      <c r="B43" s="2">
        <f t="shared" si="82"/>
        <v>3.5944700460829496E-2</v>
      </c>
      <c r="C43" s="2">
        <f t="shared" si="82"/>
        <v>4.1541487091510093E-2</v>
      </c>
      <c r="D43" s="2">
        <f t="shared" si="82"/>
        <v>4.843012363089004E-2</v>
      </c>
      <c r="E43" s="2">
        <f t="shared" si="82"/>
        <v>8.7158150134971149E-2</v>
      </c>
      <c r="F43" s="2">
        <f t="shared" si="82"/>
        <v>4.0079148673907314E-2</v>
      </c>
      <c r="G43" s="2">
        <f t="shared" si="82"/>
        <v>6.1641735058503615E-2</v>
      </c>
      <c r="H43" s="2">
        <f t="shared" si="82"/>
        <v>4.0970753223875014E-2</v>
      </c>
      <c r="I43" s="2">
        <f t="shared" si="82"/>
        <v>3.2113813139826329E-2</v>
      </c>
      <c r="J43" s="1">
        <v>90</v>
      </c>
      <c r="K43" s="2">
        <f t="shared" ref="K43:R43" si="98">K10/K$11</f>
        <v>5.0029779630732581E-2</v>
      </c>
      <c r="L43" s="2">
        <f t="shared" si="98"/>
        <v>4.5815904350502069E-2</v>
      </c>
      <c r="M43" s="2">
        <f t="shared" si="98"/>
        <v>4.691675904400399E-2</v>
      </c>
      <c r="N43" s="2">
        <f t="shared" si="98"/>
        <v>3.3487658234217191E-2</v>
      </c>
      <c r="O43" s="2">
        <f t="shared" si="98"/>
        <v>0.12463379222800197</v>
      </c>
      <c r="P43" s="2">
        <f t="shared" si="98"/>
        <v>0.12918241582138126</v>
      </c>
      <c r="Q43" s="2">
        <f t="shared" si="98"/>
        <v>0.16915607215336659</v>
      </c>
      <c r="R43" s="2">
        <f t="shared" si="98"/>
        <v>4.1778913343956899E-2</v>
      </c>
      <c r="S43" s="1">
        <v>90</v>
      </c>
      <c r="T43" s="2">
        <f t="shared" ref="T43:AA43" si="99">T10/T$11</f>
        <v>4.0506329113924051E-2</v>
      </c>
      <c r="U43" s="2">
        <f t="shared" si="99"/>
        <v>5.6950518402044119E-2</v>
      </c>
      <c r="V43" s="2">
        <f t="shared" si="99"/>
        <v>9.2507703065633107E-2</v>
      </c>
      <c r="W43" s="2">
        <f t="shared" si="99"/>
        <v>7.5521715720644478E-2</v>
      </c>
      <c r="X43" s="2">
        <f t="shared" si="99"/>
        <v>7.6679437212360022E-2</v>
      </c>
      <c r="Y43" s="2">
        <f t="shared" si="99"/>
        <v>5.8195891972427707E-2</v>
      </c>
      <c r="Z43" s="2">
        <f t="shared" si="99"/>
        <v>3.8800402288781705E-2</v>
      </c>
      <c r="AA43" s="2">
        <f t="shared" si="99"/>
        <v>4.2523000393334585E-2</v>
      </c>
      <c r="AB43" s="1">
        <v>90</v>
      </c>
      <c r="AC43" s="2">
        <f t="shared" ref="AC43:AJ43" si="100">AC10/AC$11</f>
        <v>0.23116883116883116</v>
      </c>
      <c r="AD43" s="2">
        <f t="shared" si="100"/>
        <v>0.21884912988052532</v>
      </c>
      <c r="AE43" s="2">
        <f t="shared" si="100"/>
        <v>0.24649731418896928</v>
      </c>
      <c r="AF43" s="2">
        <f t="shared" si="100"/>
        <v>0.32576904446327137</v>
      </c>
      <c r="AG43" s="2">
        <f t="shared" si="100"/>
        <v>0.17340824398383103</v>
      </c>
      <c r="AH43" s="2">
        <f t="shared" si="100"/>
        <v>0.13488015004802198</v>
      </c>
      <c r="AI43" s="2">
        <f t="shared" si="100"/>
        <v>0.3724932085621005</v>
      </c>
      <c r="AJ43" s="2">
        <f t="shared" si="100"/>
        <v>0.26734906022592353</v>
      </c>
    </row>
    <row r="44" spans="1:36" x14ac:dyDescent="0.3">
      <c r="A44" s="1" t="s">
        <v>35</v>
      </c>
      <c r="B44" s="2">
        <f>B11/B$11</f>
        <v>1</v>
      </c>
      <c r="C44" s="2">
        <f t="shared" ref="C44:I44" si="101">C11/C$11</f>
        <v>1</v>
      </c>
      <c r="D44" s="2">
        <f t="shared" si="101"/>
        <v>1</v>
      </c>
      <c r="E44" s="2">
        <f t="shared" si="101"/>
        <v>1</v>
      </c>
      <c r="F44" s="2">
        <f t="shared" si="101"/>
        <v>1</v>
      </c>
      <c r="G44" s="2">
        <f t="shared" si="101"/>
        <v>1</v>
      </c>
      <c r="H44" s="2">
        <f t="shared" si="101"/>
        <v>1</v>
      </c>
      <c r="I44" s="2">
        <f t="shared" si="101"/>
        <v>1</v>
      </c>
      <c r="J44" s="1" t="s">
        <v>35</v>
      </c>
      <c r="K44" s="2">
        <f>K11/K$11</f>
        <v>1</v>
      </c>
      <c r="L44" s="2">
        <f t="shared" ref="L44:R44" si="102">L11/L$11</f>
        <v>1</v>
      </c>
      <c r="M44" s="2">
        <f t="shared" si="102"/>
        <v>1</v>
      </c>
      <c r="N44" s="2">
        <f t="shared" si="102"/>
        <v>1</v>
      </c>
      <c r="O44" s="2">
        <f t="shared" si="102"/>
        <v>1</v>
      </c>
      <c r="P44" s="2">
        <f t="shared" si="102"/>
        <v>1</v>
      </c>
      <c r="Q44" s="2">
        <f t="shared" si="102"/>
        <v>1</v>
      </c>
      <c r="R44" s="2">
        <f t="shared" si="102"/>
        <v>1</v>
      </c>
      <c r="S44" s="1" t="s">
        <v>35</v>
      </c>
      <c r="T44" s="2">
        <f>T11/T$11</f>
        <v>1</v>
      </c>
      <c r="U44" s="2">
        <f t="shared" ref="U44:AA44" si="103">U11/U$11</f>
        <v>1</v>
      </c>
      <c r="V44" s="2">
        <f t="shared" si="103"/>
        <v>1</v>
      </c>
      <c r="W44" s="2">
        <f t="shared" si="103"/>
        <v>1</v>
      </c>
      <c r="X44" s="2">
        <f t="shared" si="103"/>
        <v>1</v>
      </c>
      <c r="Y44" s="2">
        <f t="shared" si="103"/>
        <v>1</v>
      </c>
      <c r="Z44" s="2">
        <f t="shared" si="103"/>
        <v>1</v>
      </c>
      <c r="AA44" s="2">
        <f t="shared" si="103"/>
        <v>1</v>
      </c>
      <c r="AB44" s="1" t="s">
        <v>35</v>
      </c>
      <c r="AC44" s="2">
        <f>AC11/AC$11</f>
        <v>1</v>
      </c>
      <c r="AD44" s="2">
        <f t="shared" ref="AD44:AJ44" si="104">AD11/AD$11</f>
        <v>1</v>
      </c>
      <c r="AE44" s="2">
        <f t="shared" si="104"/>
        <v>1</v>
      </c>
      <c r="AF44" s="2">
        <f t="shared" si="104"/>
        <v>1</v>
      </c>
      <c r="AG44" s="2">
        <f t="shared" si="104"/>
        <v>1</v>
      </c>
      <c r="AH44" s="2">
        <f t="shared" si="104"/>
        <v>1</v>
      </c>
      <c r="AI44" s="2">
        <f t="shared" si="104"/>
        <v>1</v>
      </c>
      <c r="AJ44" s="2">
        <f t="shared" si="104"/>
        <v>1</v>
      </c>
    </row>
    <row r="45" spans="1:36" x14ac:dyDescent="0.3">
      <c r="A45" s="1" t="s">
        <v>6</v>
      </c>
      <c r="B45" s="2"/>
      <c r="C45" s="2"/>
      <c r="D45" s="2"/>
      <c r="E45" s="2"/>
      <c r="F45" s="2"/>
      <c r="G45" s="2"/>
      <c r="H45" s="2"/>
      <c r="I45" s="2"/>
      <c r="J45" s="1" t="s">
        <v>6</v>
      </c>
      <c r="K45" s="2"/>
      <c r="L45" s="2"/>
      <c r="M45" s="2"/>
      <c r="N45" s="2"/>
      <c r="O45" s="2"/>
      <c r="P45" s="2"/>
      <c r="Q45" s="2"/>
      <c r="R45" s="2"/>
      <c r="S45" s="1" t="s">
        <v>6</v>
      </c>
      <c r="T45" s="2"/>
      <c r="U45" s="2"/>
      <c r="V45" s="2"/>
      <c r="W45" s="2"/>
      <c r="X45" s="2"/>
      <c r="Y45" s="2"/>
      <c r="Z45" s="2"/>
      <c r="AA45" s="2"/>
      <c r="AB45" s="1" t="s">
        <v>6</v>
      </c>
      <c r="AC45" s="2"/>
      <c r="AD45" s="2"/>
      <c r="AE45" s="2"/>
      <c r="AF45" s="2"/>
      <c r="AG45" s="2"/>
      <c r="AH45" s="2"/>
      <c r="AI45" s="2"/>
      <c r="AJ45" s="2"/>
    </row>
    <row r="46" spans="1:36" x14ac:dyDescent="0.3">
      <c r="B46" s="1" t="s">
        <v>5</v>
      </c>
      <c r="C46" s="1" t="s">
        <v>4</v>
      </c>
      <c r="D46" s="1" t="s">
        <v>1</v>
      </c>
      <c r="E46" s="1" t="s">
        <v>31</v>
      </c>
      <c r="F46" s="1" t="s">
        <v>2</v>
      </c>
      <c r="G46" s="1" t="s">
        <v>32</v>
      </c>
      <c r="H46" s="1" t="s">
        <v>3</v>
      </c>
      <c r="I46" s="1" t="s">
        <v>12</v>
      </c>
      <c r="K46" s="1" t="s">
        <v>5</v>
      </c>
      <c r="L46" s="1" t="s">
        <v>4</v>
      </c>
      <c r="M46" s="1" t="s">
        <v>1</v>
      </c>
      <c r="N46" s="1" t="s">
        <v>31</v>
      </c>
      <c r="O46" s="1" t="s">
        <v>2</v>
      </c>
      <c r="P46" s="1" t="s">
        <v>32</v>
      </c>
      <c r="Q46" s="1" t="s">
        <v>3</v>
      </c>
      <c r="R46" s="1" t="s">
        <v>12</v>
      </c>
      <c r="T46" s="1" t="s">
        <v>5</v>
      </c>
      <c r="U46" s="1" t="s">
        <v>4</v>
      </c>
      <c r="V46" s="1" t="s">
        <v>1</v>
      </c>
      <c r="W46" s="1" t="s">
        <v>31</v>
      </c>
      <c r="X46" s="1" t="s">
        <v>2</v>
      </c>
      <c r="Y46" s="1" t="s">
        <v>32</v>
      </c>
      <c r="Z46" s="1" t="s">
        <v>3</v>
      </c>
      <c r="AA46" s="1" t="s">
        <v>12</v>
      </c>
      <c r="AC46" s="1" t="s">
        <v>5</v>
      </c>
      <c r="AD46" s="1" t="s">
        <v>4</v>
      </c>
      <c r="AE46" s="1" t="s">
        <v>1</v>
      </c>
      <c r="AF46" s="1" t="s">
        <v>31</v>
      </c>
      <c r="AG46" s="1" t="s">
        <v>2</v>
      </c>
      <c r="AH46" s="1" t="s">
        <v>32</v>
      </c>
      <c r="AI46" s="1" t="s">
        <v>3</v>
      </c>
      <c r="AJ46" s="1" t="s">
        <v>12</v>
      </c>
    </row>
    <row r="47" spans="1:36" x14ac:dyDescent="0.3">
      <c r="A47" s="1">
        <v>30</v>
      </c>
      <c r="B47" s="2">
        <f>B14/B$21</f>
        <v>8.832188420019628E-3</v>
      </c>
      <c r="C47" s="2">
        <f t="shared" ref="C47:I47" si="105">C14/C$21</f>
        <v>1.2991064706328123E-2</v>
      </c>
      <c r="D47" s="2">
        <f t="shared" si="105"/>
        <v>1.5286615181400525E-2</v>
      </c>
      <c r="E47" s="2">
        <f t="shared" si="105"/>
        <v>2.1879858960691369E-2</v>
      </c>
      <c r="F47" s="2">
        <f t="shared" si="105"/>
        <v>1.3973277978395674E-2</v>
      </c>
      <c r="G47" s="2">
        <f t="shared" si="105"/>
        <v>5.3683753650800137E-2</v>
      </c>
      <c r="H47" s="2">
        <f t="shared" si="105"/>
        <v>5.8945625740396385E-2</v>
      </c>
      <c r="I47" s="2">
        <f t="shared" si="105"/>
        <v>4.6391567663127123E-3</v>
      </c>
      <c r="J47" s="1">
        <v>30</v>
      </c>
      <c r="K47" s="2">
        <f>K14/K$21</f>
        <v>1.0020380434782608E-2</v>
      </c>
      <c r="L47" s="2">
        <f t="shared" ref="L47:R47" si="106">L14/L$21</f>
        <v>9.6084845117093264E-3</v>
      </c>
      <c r="M47" s="2">
        <f t="shared" si="106"/>
        <v>9.5651450110412761E-3</v>
      </c>
      <c r="N47" s="2">
        <f t="shared" si="106"/>
        <v>9.7747208379125212E-3</v>
      </c>
      <c r="O47" s="2">
        <f t="shared" si="106"/>
        <v>6.6266103230504638E-3</v>
      </c>
      <c r="P47" s="2">
        <f t="shared" si="106"/>
        <v>3.8287927995773042E-3</v>
      </c>
      <c r="Q47" s="2">
        <f t="shared" si="106"/>
        <v>4.3064442091519531E-3</v>
      </c>
      <c r="R47" s="2">
        <f t="shared" si="106"/>
        <v>1.0648059208466849E-2</v>
      </c>
      <c r="S47" s="1">
        <v>30</v>
      </c>
      <c r="T47" s="2">
        <f>T14/T$21</f>
        <v>9.9502487562189053E-3</v>
      </c>
      <c r="U47" s="2">
        <f t="shared" ref="U47:AA47" si="107">U14/U$21</f>
        <v>1.0593123601662025E-2</v>
      </c>
      <c r="V47" s="2">
        <f t="shared" si="107"/>
        <v>1.0559754974599017E-2</v>
      </c>
      <c r="W47" s="2">
        <f t="shared" si="107"/>
        <v>3.4219474111944273E-2</v>
      </c>
      <c r="X47" s="2">
        <f t="shared" si="107"/>
        <v>7.1519363688148216E-4</v>
      </c>
      <c r="Y47" s="2">
        <f t="shared" si="107"/>
        <v>2.2081987371258473E-2</v>
      </c>
      <c r="Z47" s="2">
        <f t="shared" si="107"/>
        <v>1.9780027890306169E-3</v>
      </c>
      <c r="AA47" s="2">
        <f t="shared" si="107"/>
        <v>1.6683649646536087E-2</v>
      </c>
      <c r="AB47" s="1">
        <v>30</v>
      </c>
      <c r="AC47" s="2">
        <f>AC14/AC$21</f>
        <v>9.6899224806201549E-3</v>
      </c>
      <c r="AD47" s="2">
        <f t="shared" ref="AD47:AJ47" si="108">AD14/AD$21</f>
        <v>9.8280567164748776E-3</v>
      </c>
      <c r="AE47" s="2">
        <f t="shared" si="108"/>
        <v>7.8374538178294581E-3</v>
      </c>
      <c r="AF47" s="2">
        <f t="shared" si="108"/>
        <v>1.7592213205283494E-2</v>
      </c>
      <c r="AG47" s="2">
        <f t="shared" si="108"/>
        <v>5.89624744730371E-3</v>
      </c>
      <c r="AH47" s="2">
        <f t="shared" si="108"/>
        <v>8.6487463462560574E-3</v>
      </c>
      <c r="AI47" s="2">
        <f t="shared" si="108"/>
        <v>1.566862362431257E-2</v>
      </c>
      <c r="AJ47" s="2">
        <f t="shared" si="108"/>
        <v>7.6667143567030263E-3</v>
      </c>
    </row>
    <row r="48" spans="1:36" x14ac:dyDescent="0.3">
      <c r="A48" s="1">
        <v>40</v>
      </c>
      <c r="B48" s="2">
        <f t="shared" ref="B48:I54" si="109">B15/B$21</f>
        <v>9.8135426889106966E-2</v>
      </c>
      <c r="C48" s="2">
        <f t="shared" si="109"/>
        <v>8.7925887944193537E-2</v>
      </c>
      <c r="D48" s="2">
        <f t="shared" si="109"/>
        <v>9.7465234071663728E-2</v>
      </c>
      <c r="E48" s="2">
        <f t="shared" si="109"/>
        <v>0.28482978640989642</v>
      </c>
      <c r="F48" s="2">
        <f t="shared" si="109"/>
        <v>8.8619198744294567E-2</v>
      </c>
      <c r="G48" s="2">
        <f t="shared" si="109"/>
        <v>7.2821351161615852E-2</v>
      </c>
      <c r="H48" s="2">
        <f t="shared" si="109"/>
        <v>0.10242929788437921</v>
      </c>
      <c r="I48" s="2">
        <f t="shared" si="109"/>
        <v>0.1185468488520704</v>
      </c>
      <c r="J48" s="1">
        <v>40</v>
      </c>
      <c r="K48" s="2">
        <f t="shared" ref="K48:R48" si="110">K15/K$21</f>
        <v>7.9993206521739135E-2</v>
      </c>
      <c r="L48" s="2">
        <f t="shared" si="110"/>
        <v>8.6788291182932797E-2</v>
      </c>
      <c r="M48" s="2">
        <f t="shared" si="110"/>
        <v>8.4341545568201115E-2</v>
      </c>
      <c r="N48" s="2">
        <f t="shared" si="110"/>
        <v>0.11227951037807093</v>
      </c>
      <c r="O48" s="2">
        <f t="shared" si="110"/>
        <v>0.10504569899677188</v>
      </c>
      <c r="P48" s="2">
        <f t="shared" si="110"/>
        <v>0.12521477139485057</v>
      </c>
      <c r="Q48" s="2">
        <f t="shared" si="110"/>
        <v>0.16798567627488128</v>
      </c>
      <c r="R48" s="2">
        <f t="shared" si="110"/>
        <v>7.5877426402709877E-2</v>
      </c>
      <c r="S48" s="1">
        <v>40</v>
      </c>
      <c r="T48" s="2">
        <f t="shared" ref="T48:AA48" si="111">T15/T$21</f>
        <v>4.975124378109453E-2</v>
      </c>
      <c r="U48" s="2">
        <f t="shared" si="111"/>
        <v>4.9952056983699381E-2</v>
      </c>
      <c r="V48" s="2">
        <f t="shared" si="111"/>
        <v>6.4263151688345108E-2</v>
      </c>
      <c r="W48" s="2">
        <f t="shared" si="111"/>
        <v>9.0794722766883815E-2</v>
      </c>
      <c r="X48" s="2">
        <f t="shared" si="111"/>
        <v>6.9959967672297826E-2</v>
      </c>
      <c r="Y48" s="2">
        <f t="shared" si="111"/>
        <v>0.11337498661448175</v>
      </c>
      <c r="Z48" s="2">
        <f t="shared" si="111"/>
        <v>7.1420927772254066E-7</v>
      </c>
      <c r="AA48" s="2">
        <f t="shared" si="111"/>
        <v>8.8865188258804684E-2</v>
      </c>
      <c r="AB48" s="1">
        <v>40</v>
      </c>
      <c r="AC48" s="2">
        <f t="shared" ref="AC48:AJ48" si="112">AC15/AC$21</f>
        <v>5.0387596899224806E-2</v>
      </c>
      <c r="AD48" s="2">
        <f t="shared" si="112"/>
        <v>4.3033529894467668E-2</v>
      </c>
      <c r="AE48" s="2">
        <f t="shared" si="112"/>
        <v>4.9093043217054266E-2</v>
      </c>
      <c r="AF48" s="2">
        <f t="shared" si="112"/>
        <v>4.9237260140637083E-2</v>
      </c>
      <c r="AG48" s="2">
        <f t="shared" si="112"/>
        <v>7.3103304135669039E-2</v>
      </c>
      <c r="AH48" s="2">
        <f t="shared" si="112"/>
        <v>6.1591899683989496E-2</v>
      </c>
      <c r="AI48" s="2">
        <f t="shared" si="112"/>
        <v>5.1924651477381741E-2</v>
      </c>
      <c r="AJ48" s="2">
        <f t="shared" si="112"/>
        <v>5.7796710524761923E-2</v>
      </c>
    </row>
    <row r="49" spans="1:36" x14ac:dyDescent="0.3">
      <c r="A49" s="1">
        <v>50</v>
      </c>
      <c r="B49" s="2">
        <f t="shared" si="109"/>
        <v>0.20117762512266929</v>
      </c>
      <c r="C49" s="2">
        <f t="shared" si="109"/>
        <v>0.20800466103654916</v>
      </c>
      <c r="D49" s="2">
        <f t="shared" si="109"/>
        <v>0.1994695335211043</v>
      </c>
      <c r="E49" s="2">
        <f t="shared" si="109"/>
        <v>3.4256909504945018E-2</v>
      </c>
      <c r="F49" s="2">
        <f t="shared" si="109"/>
        <v>4.2051118600274339E-3</v>
      </c>
      <c r="G49" s="2">
        <f t="shared" si="109"/>
        <v>0.37317366590159612</v>
      </c>
      <c r="H49" s="2">
        <f t="shared" si="109"/>
        <v>0.38002099933374983</v>
      </c>
      <c r="I49" s="2">
        <f t="shared" si="109"/>
        <v>0.21755267355198268</v>
      </c>
      <c r="J49" s="1">
        <v>50</v>
      </c>
      <c r="K49" s="2">
        <f t="shared" ref="K49:R49" si="113">K16/K$21</f>
        <v>0.21993885869565216</v>
      </c>
      <c r="L49" s="2">
        <f t="shared" si="113"/>
        <v>0.20644861071575282</v>
      </c>
      <c r="M49" s="2">
        <f t="shared" si="113"/>
        <v>0.1902065499099711</v>
      </c>
      <c r="N49" s="2">
        <f t="shared" si="113"/>
        <v>0.15189172490296743</v>
      </c>
      <c r="O49" s="2">
        <f t="shared" si="113"/>
        <v>0.10489943490891808</v>
      </c>
      <c r="P49" s="2">
        <f t="shared" si="113"/>
        <v>0.14218842129053005</v>
      </c>
      <c r="Q49" s="2">
        <f t="shared" si="113"/>
        <v>2.2826810302263379E-3</v>
      </c>
      <c r="R49" s="2">
        <f t="shared" si="113"/>
        <v>0.22027128744701829</v>
      </c>
      <c r="S49" s="1">
        <v>50</v>
      </c>
      <c r="T49" s="2">
        <f t="shared" ref="T49:AA49" si="114">T16/T$21</f>
        <v>0.1890547263681592</v>
      </c>
      <c r="U49" s="2">
        <f t="shared" si="114"/>
        <v>0.20017350805899278</v>
      </c>
      <c r="V49" s="2">
        <f t="shared" si="114"/>
        <v>0.26864286998663467</v>
      </c>
      <c r="W49" s="2">
        <f t="shared" si="114"/>
        <v>0.24637093347127881</v>
      </c>
      <c r="X49" s="2">
        <f t="shared" si="114"/>
        <v>0.3195126347405936</v>
      </c>
      <c r="Y49" s="2">
        <f t="shared" si="114"/>
        <v>0.19163881581621539</v>
      </c>
      <c r="Z49" s="2">
        <f t="shared" si="114"/>
        <v>9.4853164053901359E-2</v>
      </c>
      <c r="AA49" s="2">
        <f t="shared" si="114"/>
        <v>0.14625563780171696</v>
      </c>
      <c r="AB49" s="1">
        <v>50</v>
      </c>
      <c r="AC49" s="2">
        <f t="shared" ref="AC49:AJ49" si="115">AC16/AC$21</f>
        <v>6.0077519379844964E-2</v>
      </c>
      <c r="AD49" s="2">
        <f t="shared" si="115"/>
        <v>6.0266025457529432E-2</v>
      </c>
      <c r="AE49" s="2">
        <f t="shared" si="115"/>
        <v>5.2832248740310082E-2</v>
      </c>
      <c r="AF49" s="2">
        <f t="shared" si="115"/>
        <v>5.947599545188053E-2</v>
      </c>
      <c r="AG49" s="2">
        <f t="shared" si="115"/>
        <v>8.0049611186670214E-2</v>
      </c>
      <c r="AH49" s="2">
        <f t="shared" si="115"/>
        <v>4.00554903420876E-2</v>
      </c>
      <c r="AI49" s="2">
        <f t="shared" si="115"/>
        <v>3.0825186561076297E-2</v>
      </c>
      <c r="AJ49" s="2">
        <f t="shared" si="115"/>
        <v>6.1680180641596659E-2</v>
      </c>
    </row>
    <row r="50" spans="1:36" x14ac:dyDescent="0.3">
      <c r="A50" s="1">
        <v>60</v>
      </c>
      <c r="B50" s="2">
        <f t="shared" si="109"/>
        <v>0.30029440628066734</v>
      </c>
      <c r="C50" s="2">
        <f t="shared" si="109"/>
        <v>0.31515141971669636</v>
      </c>
      <c r="D50" s="2">
        <f t="shared" si="109"/>
        <v>0.29921364137095963</v>
      </c>
      <c r="E50" s="2">
        <f t="shared" si="109"/>
        <v>0.26200637467344923</v>
      </c>
      <c r="F50" s="2">
        <f t="shared" si="109"/>
        <v>0.59015722148244221</v>
      </c>
      <c r="G50" s="2">
        <f t="shared" si="109"/>
        <v>0.19952154407169351</v>
      </c>
      <c r="H50" s="2">
        <f t="shared" si="109"/>
        <v>0.24893989456271343</v>
      </c>
      <c r="I50" s="2">
        <f t="shared" si="109"/>
        <v>0.2692540021587142</v>
      </c>
      <c r="J50" s="1">
        <v>60</v>
      </c>
      <c r="K50" s="2">
        <f t="shared" ref="K50:R50" si="116">K17/K$21</f>
        <v>0.31997282608695654</v>
      </c>
      <c r="L50" s="2">
        <f t="shared" si="116"/>
        <v>0.33288617602089082</v>
      </c>
      <c r="M50" s="2">
        <f t="shared" si="116"/>
        <v>0.36801908305078984</v>
      </c>
      <c r="N50" s="2">
        <f t="shared" si="116"/>
        <v>0.39724798571228459</v>
      </c>
      <c r="O50" s="2">
        <f t="shared" si="116"/>
        <v>0.46033703167748513</v>
      </c>
      <c r="P50" s="2">
        <f t="shared" si="116"/>
        <v>3.6657651260046074E-2</v>
      </c>
      <c r="Q50" s="2">
        <f t="shared" si="116"/>
        <v>0.56280977534292465</v>
      </c>
      <c r="R50" s="2">
        <f t="shared" si="116"/>
        <v>0.32135819609362343</v>
      </c>
      <c r="S50" s="1">
        <v>60</v>
      </c>
      <c r="T50" s="2">
        <f t="shared" ref="T50:AA50" si="117">T17/T$21</f>
        <v>0.37313432835820898</v>
      </c>
      <c r="U50" s="2">
        <f t="shared" si="117"/>
        <v>0.37258572667914713</v>
      </c>
      <c r="V50" s="2">
        <f t="shared" si="117"/>
        <v>0.35586995749473288</v>
      </c>
      <c r="W50" s="2">
        <f t="shared" si="117"/>
        <v>0.20574302629593155</v>
      </c>
      <c r="X50" s="2">
        <f t="shared" si="117"/>
        <v>0.33672817451875897</v>
      </c>
      <c r="Y50" s="2">
        <f t="shared" si="117"/>
        <v>0.30191381606478251</v>
      </c>
      <c r="Z50" s="2">
        <f t="shared" si="117"/>
        <v>0.38973550186230943</v>
      </c>
      <c r="AA50" s="2">
        <f t="shared" si="117"/>
        <v>0.2739443536005659</v>
      </c>
      <c r="AB50" s="1">
        <v>60</v>
      </c>
      <c r="AC50" s="2">
        <f t="shared" ref="AC50:AJ50" si="118">AC17/AC$21</f>
        <v>0.11046511627906977</v>
      </c>
      <c r="AD50" s="2">
        <f t="shared" si="118"/>
        <v>0.10163928169309745</v>
      </c>
      <c r="AE50" s="2">
        <f t="shared" si="118"/>
        <v>9.1032796337209301E-2</v>
      </c>
      <c r="AF50" s="2">
        <f t="shared" si="118"/>
        <v>8.4281179672464693E-2</v>
      </c>
      <c r="AG50" s="2">
        <f t="shared" si="118"/>
        <v>5.9119356214171359E-2</v>
      </c>
      <c r="AH50" s="2">
        <f t="shared" si="118"/>
        <v>0.30080845394438949</v>
      </c>
      <c r="AI50" s="2">
        <f t="shared" si="118"/>
        <v>0.13564797074356122</v>
      </c>
      <c r="AJ50" s="2">
        <f t="shared" si="118"/>
        <v>8.342065224451807E-2</v>
      </c>
    </row>
    <row r="51" spans="1:36" x14ac:dyDescent="0.3">
      <c r="A51" s="1">
        <v>70</v>
      </c>
      <c r="B51" s="2">
        <f t="shared" si="109"/>
        <v>0.25515210991167814</v>
      </c>
      <c r="C51" s="2">
        <f t="shared" si="109"/>
        <v>0.24888714799873629</v>
      </c>
      <c r="D51" s="2">
        <f t="shared" si="109"/>
        <v>0.261169729889488</v>
      </c>
      <c r="E51" s="2">
        <f t="shared" si="109"/>
        <v>0.24830381510682645</v>
      </c>
      <c r="F51" s="2">
        <f t="shared" si="109"/>
        <v>0.11401050559142291</v>
      </c>
      <c r="G51" s="2">
        <f t="shared" si="109"/>
        <v>0.1712890550464935</v>
      </c>
      <c r="H51" s="2">
        <f t="shared" si="109"/>
        <v>0.12333161530317679</v>
      </c>
      <c r="I51" s="2">
        <f t="shared" si="109"/>
        <v>0.27002044540309744</v>
      </c>
      <c r="J51" s="1">
        <v>70</v>
      </c>
      <c r="K51" s="2">
        <f t="shared" ref="K51:R51" si="119">K18/K$21</f>
        <v>0.22995923913043478</v>
      </c>
      <c r="L51" s="2">
        <f t="shared" si="119"/>
        <v>0.22891272591529463</v>
      </c>
      <c r="M51" s="2">
        <f t="shared" si="119"/>
        <v>0.22307886649566838</v>
      </c>
      <c r="N51" s="2">
        <f t="shared" si="119"/>
        <v>0.18541322593352416</v>
      </c>
      <c r="O51" s="2">
        <f t="shared" si="119"/>
        <v>0.19420583418087284</v>
      </c>
      <c r="P51" s="2">
        <f t="shared" si="119"/>
        <v>0.11032348810930935</v>
      </c>
      <c r="Q51" s="2">
        <f t="shared" si="119"/>
        <v>9.3528633331890487E-2</v>
      </c>
      <c r="R51" s="2">
        <f t="shared" si="119"/>
        <v>0.22274921325806629</v>
      </c>
      <c r="S51" s="1">
        <v>70</v>
      </c>
      <c r="T51" s="2">
        <f t="shared" ref="T51:AA51" si="120">T18/T$21</f>
        <v>0.23880597014925373</v>
      </c>
      <c r="U51" s="2">
        <f t="shared" si="120"/>
        <v>0.22318615588329305</v>
      </c>
      <c r="V51" s="2">
        <f t="shared" si="120"/>
        <v>0.22391439376995451</v>
      </c>
      <c r="W51" s="2">
        <f t="shared" si="120"/>
        <v>1.1729853544513837E-2</v>
      </c>
      <c r="X51" s="2">
        <f t="shared" si="120"/>
        <v>0.12535447277607342</v>
      </c>
      <c r="Y51" s="2">
        <f t="shared" si="120"/>
        <v>0.22058412554537885</v>
      </c>
      <c r="Z51" s="2">
        <f t="shared" si="120"/>
        <v>0.34395100931903028</v>
      </c>
      <c r="AA51" s="2">
        <f t="shared" si="120"/>
        <v>0.30546817741757637</v>
      </c>
      <c r="AB51" s="1">
        <v>70</v>
      </c>
      <c r="AC51" s="2">
        <f t="shared" ref="AC51:AJ51" si="121">AC18/AC$21</f>
        <v>0.20930232558139536</v>
      </c>
      <c r="AD51" s="2">
        <f t="shared" si="121"/>
        <v>0.1960458769870804</v>
      </c>
      <c r="AE51" s="2">
        <f t="shared" si="121"/>
        <v>0.20127839420542634</v>
      </c>
      <c r="AF51" s="2">
        <f t="shared" si="121"/>
        <v>0.11007581716922241</v>
      </c>
      <c r="AG51" s="2">
        <f t="shared" si="121"/>
        <v>0.20741502096229208</v>
      </c>
      <c r="AH51" s="2">
        <f t="shared" si="121"/>
        <v>0.17697105575967753</v>
      </c>
      <c r="AI51" s="2">
        <f t="shared" si="121"/>
        <v>0.18787907622139061</v>
      </c>
      <c r="AJ51" s="2">
        <f t="shared" si="121"/>
        <v>0.18886009614665286</v>
      </c>
    </row>
    <row r="52" spans="1:36" x14ac:dyDescent="0.3">
      <c r="A52" s="1">
        <v>80</v>
      </c>
      <c r="B52" s="2">
        <f t="shared" si="109"/>
        <v>0.10402355250245339</v>
      </c>
      <c r="C52" s="2">
        <f t="shared" si="109"/>
        <v>9.3390992664969294E-2</v>
      </c>
      <c r="D52" s="2">
        <f t="shared" si="109"/>
        <v>9.5989746937232681E-2</v>
      </c>
      <c r="E52" s="2">
        <f t="shared" si="109"/>
        <v>0.13559681376794133</v>
      </c>
      <c r="F52" s="2">
        <f t="shared" si="109"/>
        <v>0.12931508050749749</v>
      </c>
      <c r="G52" s="2">
        <f t="shared" si="109"/>
        <v>6.8855925810044155E-2</v>
      </c>
      <c r="H52" s="2">
        <f t="shared" si="109"/>
        <v>7.4715207599718905E-2</v>
      </c>
      <c r="I52" s="2">
        <f t="shared" si="109"/>
        <v>8.6183967585971799E-2</v>
      </c>
      <c r="J52" s="1">
        <v>80</v>
      </c>
      <c r="K52" s="2">
        <f t="shared" ref="K52:R52" si="122">K19/K$21</f>
        <v>9.0013586956521743E-2</v>
      </c>
      <c r="L52" s="2">
        <f t="shared" si="122"/>
        <v>9.246440497111659E-2</v>
      </c>
      <c r="M52" s="2">
        <f t="shared" si="122"/>
        <v>8.8899008462714438E-2</v>
      </c>
      <c r="N52" s="2">
        <f t="shared" si="122"/>
        <v>2.1930472737229471E-2</v>
      </c>
      <c r="O52" s="2">
        <f t="shared" si="122"/>
        <v>7.8930534903428523E-2</v>
      </c>
      <c r="P52" s="2">
        <f t="shared" si="122"/>
        <v>0.18053550897866813</v>
      </c>
      <c r="Q52" s="2">
        <f t="shared" si="122"/>
        <v>7.7142756369066076E-2</v>
      </c>
      <c r="R52" s="2">
        <f t="shared" si="122"/>
        <v>0.10873777426021473</v>
      </c>
      <c r="S52" s="1">
        <v>80</v>
      </c>
      <c r="T52" s="2">
        <f t="shared" ref="T52:AA52" si="123">T19/T$21</f>
        <v>9.950248756218906E-2</v>
      </c>
      <c r="U52" s="2">
        <f t="shared" si="123"/>
        <v>9.1365691064334981E-2</v>
      </c>
      <c r="V52" s="2">
        <f t="shared" si="123"/>
        <v>6.6057420046464796E-2</v>
      </c>
      <c r="W52" s="2">
        <f t="shared" si="123"/>
        <v>7.7809820525529039E-2</v>
      </c>
      <c r="X52" s="2">
        <f t="shared" si="123"/>
        <v>1.7804207114156749E-2</v>
      </c>
      <c r="Y52" s="2">
        <f t="shared" si="123"/>
        <v>1.6697990394312082E-2</v>
      </c>
      <c r="Z52" s="2">
        <f t="shared" si="123"/>
        <v>0.1482389754776583</v>
      </c>
      <c r="AA52" s="2">
        <f t="shared" si="123"/>
        <v>0.11975671864221168</v>
      </c>
      <c r="AB52" s="1">
        <v>80</v>
      </c>
      <c r="AC52" s="2">
        <f t="shared" ref="AC52:AJ52" si="124">AC19/AC$21</f>
        <v>0.35077519379844962</v>
      </c>
      <c r="AD52" s="2">
        <f t="shared" si="124"/>
        <v>0.36083280853418831</v>
      </c>
      <c r="AE52" s="2">
        <f t="shared" si="124"/>
        <v>0.34794999325581394</v>
      </c>
      <c r="AF52" s="2">
        <f t="shared" si="124"/>
        <v>0.32909961072824223</v>
      </c>
      <c r="AG52" s="2">
        <f t="shared" si="124"/>
        <v>0.36781174975426628</v>
      </c>
      <c r="AH52" s="2">
        <f t="shared" si="124"/>
        <v>9.4480640908201075E-2</v>
      </c>
      <c r="AI52" s="2">
        <f t="shared" si="124"/>
        <v>0.31873864825974413</v>
      </c>
      <c r="AJ52" s="2">
        <f t="shared" si="124"/>
        <v>0.32383135177139694</v>
      </c>
    </row>
    <row r="53" spans="1:36" x14ac:dyDescent="0.3">
      <c r="A53" s="1">
        <v>90</v>
      </c>
      <c r="B53" s="2">
        <f t="shared" si="109"/>
        <v>3.23846908734053E-2</v>
      </c>
      <c r="C53" s="2">
        <f t="shared" si="109"/>
        <v>3.364882593252716E-2</v>
      </c>
      <c r="D53" s="2">
        <f t="shared" si="109"/>
        <v>3.1405499028151075E-2</v>
      </c>
      <c r="E53" s="2">
        <f t="shared" si="109"/>
        <v>1.3126441576250121E-2</v>
      </c>
      <c r="F53" s="2">
        <f t="shared" si="109"/>
        <v>5.9719603835919788E-2</v>
      </c>
      <c r="G53" s="2">
        <f t="shared" si="109"/>
        <v>6.0654704357756904E-2</v>
      </c>
      <c r="H53" s="2">
        <f t="shared" si="109"/>
        <v>1.1617359575865452E-2</v>
      </c>
      <c r="I53" s="2">
        <f t="shared" si="109"/>
        <v>3.3802905681850667E-2</v>
      </c>
      <c r="J53" s="1">
        <v>90</v>
      </c>
      <c r="K53" s="2">
        <f t="shared" ref="K53:R53" si="125">K20/K$21</f>
        <v>5.010190217391304E-2</v>
      </c>
      <c r="L53" s="2">
        <f t="shared" si="125"/>
        <v>4.2891306682302961E-2</v>
      </c>
      <c r="M53" s="2">
        <f t="shared" si="125"/>
        <v>3.5889801501613715E-2</v>
      </c>
      <c r="N53" s="2">
        <f t="shared" si="125"/>
        <v>0.12146235949801096</v>
      </c>
      <c r="O53" s="2">
        <f t="shared" si="125"/>
        <v>4.9954855009473158E-2</v>
      </c>
      <c r="P53" s="2">
        <f t="shared" si="125"/>
        <v>0.40125136616701856</v>
      </c>
      <c r="Q53" s="2">
        <f t="shared" si="125"/>
        <v>9.1944033441859432E-2</v>
      </c>
      <c r="R53" s="2">
        <f t="shared" si="125"/>
        <v>4.0358043329900554E-2</v>
      </c>
      <c r="S53" s="1">
        <v>90</v>
      </c>
      <c r="T53" s="2">
        <f t="shared" ref="T53:AA53" si="126">T20/T$21</f>
        <v>3.9800995024875621E-2</v>
      </c>
      <c r="U53" s="2">
        <f t="shared" si="126"/>
        <v>5.2143737728870834E-2</v>
      </c>
      <c r="V53" s="2">
        <f t="shared" si="126"/>
        <v>1.0692452039269031E-2</v>
      </c>
      <c r="W53" s="2">
        <f t="shared" si="126"/>
        <v>0.33333216928391868</v>
      </c>
      <c r="X53" s="2">
        <f t="shared" si="126"/>
        <v>0.12992534954123799</v>
      </c>
      <c r="Y53" s="2">
        <f t="shared" si="126"/>
        <v>0.13370827819357087</v>
      </c>
      <c r="Z53" s="2">
        <f t="shared" si="126"/>
        <v>2.124263228879238E-2</v>
      </c>
      <c r="AA53" s="2">
        <f t="shared" si="126"/>
        <v>4.9026274632588261E-2</v>
      </c>
      <c r="AB53" s="1">
        <v>90</v>
      </c>
      <c r="AC53" s="2">
        <f t="shared" ref="AC53:AJ53" si="127">AC20/AC$21</f>
        <v>0.20930232558139536</v>
      </c>
      <c r="AD53" s="2">
        <f t="shared" si="127"/>
        <v>0.22835442071716189</v>
      </c>
      <c r="AE53" s="2">
        <f t="shared" si="127"/>
        <v>0.24997607042635661</v>
      </c>
      <c r="AF53" s="2">
        <f t="shared" si="127"/>
        <v>0.35023792363226958</v>
      </c>
      <c r="AG53" s="2">
        <f t="shared" si="127"/>
        <v>0.20660471029962735</v>
      </c>
      <c r="AH53" s="2">
        <f t="shared" si="127"/>
        <v>0.3174437130153987</v>
      </c>
      <c r="AI53" s="2">
        <f t="shared" si="127"/>
        <v>0.25931584311253336</v>
      </c>
      <c r="AJ53" s="2">
        <f t="shared" si="127"/>
        <v>0.27674429431437042</v>
      </c>
    </row>
    <row r="54" spans="1:36" x14ac:dyDescent="0.3">
      <c r="A54" s="1" t="s">
        <v>35</v>
      </c>
      <c r="B54" s="2">
        <f t="shared" si="109"/>
        <v>1</v>
      </c>
      <c r="C54" s="2">
        <f t="shared" si="109"/>
        <v>1</v>
      </c>
      <c r="D54" s="2">
        <f t="shared" si="109"/>
        <v>1</v>
      </c>
      <c r="E54" s="2">
        <f t="shared" si="109"/>
        <v>1</v>
      </c>
      <c r="F54" s="2">
        <f t="shared" si="109"/>
        <v>1</v>
      </c>
      <c r="G54" s="2">
        <f t="shared" si="109"/>
        <v>1</v>
      </c>
      <c r="H54" s="2">
        <f t="shared" si="109"/>
        <v>1</v>
      </c>
      <c r="I54" s="2">
        <f t="shared" si="109"/>
        <v>1</v>
      </c>
      <c r="J54" s="1" t="s">
        <v>35</v>
      </c>
      <c r="K54" s="2">
        <f t="shared" ref="K54:R54" si="128">K21/K$21</f>
        <v>1</v>
      </c>
      <c r="L54" s="2">
        <f t="shared" si="128"/>
        <v>1</v>
      </c>
      <c r="M54" s="2">
        <f t="shared" si="128"/>
        <v>1</v>
      </c>
      <c r="N54" s="2">
        <f t="shared" si="128"/>
        <v>1</v>
      </c>
      <c r="O54" s="2">
        <f t="shared" si="128"/>
        <v>1</v>
      </c>
      <c r="P54" s="2">
        <f t="shared" si="128"/>
        <v>1</v>
      </c>
      <c r="Q54" s="2">
        <f t="shared" si="128"/>
        <v>1</v>
      </c>
      <c r="R54" s="2">
        <f t="shared" si="128"/>
        <v>1</v>
      </c>
      <c r="S54" s="1" t="s">
        <v>35</v>
      </c>
      <c r="T54" s="2">
        <f t="shared" ref="T54:AA54" si="129">T21/T$21</f>
        <v>1</v>
      </c>
      <c r="U54" s="2">
        <f t="shared" si="129"/>
        <v>1</v>
      </c>
      <c r="V54" s="2">
        <f t="shared" si="129"/>
        <v>1</v>
      </c>
      <c r="W54" s="2">
        <f t="shared" si="129"/>
        <v>1</v>
      </c>
      <c r="X54" s="2">
        <f t="shared" si="129"/>
        <v>1</v>
      </c>
      <c r="Y54" s="2">
        <f t="shared" si="129"/>
        <v>1</v>
      </c>
      <c r="Z54" s="2">
        <f t="shared" si="129"/>
        <v>1</v>
      </c>
      <c r="AA54" s="2">
        <f t="shared" si="129"/>
        <v>1</v>
      </c>
      <c r="AB54" s="1" t="s">
        <v>35</v>
      </c>
      <c r="AC54" s="2">
        <f t="shared" ref="AC54:AJ54" si="130">AC21/AC$21</f>
        <v>1</v>
      </c>
      <c r="AD54" s="2">
        <f t="shared" si="130"/>
        <v>1</v>
      </c>
      <c r="AE54" s="2">
        <f t="shared" si="130"/>
        <v>1</v>
      </c>
      <c r="AF54" s="2">
        <f t="shared" si="130"/>
        <v>1</v>
      </c>
      <c r="AG54" s="2">
        <f t="shared" si="130"/>
        <v>1</v>
      </c>
      <c r="AH54" s="2">
        <f t="shared" si="130"/>
        <v>1</v>
      </c>
      <c r="AI54" s="2">
        <f t="shared" si="130"/>
        <v>1</v>
      </c>
      <c r="AJ54" s="2">
        <f t="shared" si="130"/>
        <v>1</v>
      </c>
    </row>
    <row r="55" spans="1:36" x14ac:dyDescent="0.3">
      <c r="A55" s="1" t="s">
        <v>7</v>
      </c>
      <c r="B55" s="2"/>
      <c r="C55" s="2"/>
      <c r="D55" s="2"/>
      <c r="E55" s="2"/>
      <c r="F55" s="2"/>
      <c r="G55" s="2"/>
      <c r="H55" s="2"/>
      <c r="I55" s="2"/>
      <c r="J55" s="1" t="s">
        <v>7</v>
      </c>
      <c r="K55" s="2"/>
      <c r="L55" s="2"/>
      <c r="M55" s="2"/>
      <c r="N55" s="2"/>
      <c r="O55" s="2"/>
      <c r="P55" s="2"/>
      <c r="Q55" s="2"/>
      <c r="R55" s="2"/>
      <c r="S55" s="1" t="s">
        <v>7</v>
      </c>
      <c r="T55" s="2"/>
      <c r="U55" s="2"/>
      <c r="V55" s="2"/>
      <c r="W55" s="2"/>
      <c r="X55" s="2"/>
      <c r="Y55" s="2"/>
      <c r="Z55" s="2"/>
      <c r="AA55" s="2"/>
      <c r="AB55" s="1" t="s">
        <v>7</v>
      </c>
      <c r="AC55" s="2"/>
      <c r="AD55" s="2"/>
      <c r="AE55" s="2"/>
      <c r="AF55" s="2"/>
      <c r="AG55" s="2"/>
      <c r="AH55" s="2"/>
      <c r="AI55" s="2"/>
      <c r="AJ55" s="2"/>
    </row>
    <row r="56" spans="1:36" x14ac:dyDescent="0.3">
      <c r="B56" s="1" t="s">
        <v>5</v>
      </c>
      <c r="C56" s="1" t="s">
        <v>4</v>
      </c>
      <c r="D56" s="1" t="s">
        <v>1</v>
      </c>
      <c r="E56" s="1" t="s">
        <v>31</v>
      </c>
      <c r="F56" s="1" t="s">
        <v>2</v>
      </c>
      <c r="G56" s="1" t="s">
        <v>32</v>
      </c>
      <c r="H56" s="1" t="s">
        <v>3</v>
      </c>
      <c r="I56" s="1" t="s">
        <v>12</v>
      </c>
      <c r="K56" s="1" t="s">
        <v>5</v>
      </c>
      <c r="L56" s="1" t="s">
        <v>4</v>
      </c>
      <c r="M56" s="1" t="s">
        <v>1</v>
      </c>
      <c r="N56" s="1" t="s">
        <v>31</v>
      </c>
      <c r="O56" s="1" t="s">
        <v>2</v>
      </c>
      <c r="P56" s="1" t="s">
        <v>32</v>
      </c>
      <c r="Q56" s="1" t="s">
        <v>3</v>
      </c>
      <c r="R56" s="1" t="s">
        <v>12</v>
      </c>
      <c r="T56" s="1" t="s">
        <v>5</v>
      </c>
      <c r="U56" s="1" t="s">
        <v>4</v>
      </c>
      <c r="V56" s="1" t="s">
        <v>1</v>
      </c>
      <c r="W56" s="1" t="s">
        <v>31</v>
      </c>
      <c r="X56" s="1" t="s">
        <v>2</v>
      </c>
      <c r="Y56" s="1" t="s">
        <v>32</v>
      </c>
      <c r="Z56" s="1" t="s">
        <v>3</v>
      </c>
      <c r="AA56" s="1" t="s">
        <v>12</v>
      </c>
      <c r="AC56" s="1" t="s">
        <v>5</v>
      </c>
      <c r="AD56" s="1" t="s">
        <v>4</v>
      </c>
      <c r="AE56" s="1" t="s">
        <v>1</v>
      </c>
      <c r="AF56" s="1" t="s">
        <v>31</v>
      </c>
      <c r="AG56" s="1" t="s">
        <v>2</v>
      </c>
      <c r="AH56" s="1" t="s">
        <v>32</v>
      </c>
      <c r="AI56" s="1" t="s">
        <v>3</v>
      </c>
      <c r="AJ56" s="1" t="s">
        <v>12</v>
      </c>
    </row>
    <row r="57" spans="1:36" x14ac:dyDescent="0.3">
      <c r="A57" s="1">
        <v>30</v>
      </c>
      <c r="B57" s="2">
        <f>B24/B$31</f>
        <v>1.7505470459518599E-2</v>
      </c>
      <c r="C57" s="2">
        <f t="shared" ref="C57:I57" si="131">C24/C$31</f>
        <v>1.246237034712017E-2</v>
      </c>
      <c r="D57" s="2">
        <f t="shared" si="131"/>
        <v>9.3030809993384627E-3</v>
      </c>
      <c r="E57" s="2">
        <f t="shared" si="131"/>
        <v>6.0961372681671098E-3</v>
      </c>
      <c r="F57" s="2">
        <f t="shared" si="131"/>
        <v>8.604603174655362E-3</v>
      </c>
      <c r="G57" s="2">
        <f t="shared" si="131"/>
        <v>5.1935134844205373E-2</v>
      </c>
      <c r="H57" s="2">
        <f t="shared" si="131"/>
        <v>4.294537376673542E-2</v>
      </c>
      <c r="I57" s="2">
        <f t="shared" si="131"/>
        <v>4.6456662694442765E-3</v>
      </c>
      <c r="J57" s="1">
        <v>30</v>
      </c>
      <c r="K57" s="2">
        <f>K24/K$31</f>
        <v>1.0012515644555695E-2</v>
      </c>
      <c r="L57" s="2">
        <f t="shared" ref="L57:R57" si="132">L24/L$31</f>
        <v>9.6980248544155604E-3</v>
      </c>
      <c r="M57" s="2">
        <f t="shared" si="132"/>
        <v>1.0007412822277847E-2</v>
      </c>
      <c r="N57" s="2">
        <f t="shared" si="132"/>
        <v>1.1578590670707201E-2</v>
      </c>
      <c r="O57" s="2">
        <f t="shared" si="132"/>
        <v>9.6517997277506869E-3</v>
      </c>
      <c r="P57" s="2">
        <f t="shared" si="132"/>
        <v>1.1397493749075872E-2</v>
      </c>
      <c r="Q57" s="2">
        <f t="shared" si="132"/>
        <v>9.0072567074478849E-3</v>
      </c>
      <c r="R57" s="2">
        <f t="shared" si="132"/>
        <v>1.1005780899197109E-2</v>
      </c>
      <c r="S57" s="1">
        <v>30</v>
      </c>
      <c r="T57" s="2">
        <f>T24/T$31</f>
        <v>9.9277978339350186E-3</v>
      </c>
      <c r="U57" s="2">
        <f t="shared" ref="U57:AA57" si="133">U24/U$31</f>
        <v>1.0123663613355311E-2</v>
      </c>
      <c r="V57" s="2">
        <f t="shared" si="133"/>
        <v>1.1145255839350181E-2</v>
      </c>
      <c r="W57" s="2">
        <f t="shared" si="133"/>
        <v>1.3989277106700643E-2</v>
      </c>
      <c r="X57" s="2">
        <f t="shared" si="133"/>
        <v>1.3283113910705904E-2</v>
      </c>
      <c r="Y57" s="2">
        <f t="shared" si="133"/>
        <v>1.617741836177225E-2</v>
      </c>
      <c r="Z57" s="2">
        <f t="shared" si="133"/>
        <v>5.7147450732435122E-3</v>
      </c>
      <c r="AA57" s="2">
        <f t="shared" si="133"/>
        <v>1.1631288090399847E-2</v>
      </c>
      <c r="AB57" s="1">
        <v>30</v>
      </c>
      <c r="AC57" s="2">
        <f>AC24/AC$31</f>
        <v>8.9766606822262122E-3</v>
      </c>
      <c r="AD57" s="2">
        <f t="shared" ref="AD57:AJ57" si="134">AD24/AD$31</f>
        <v>9.0335364838312181E-3</v>
      </c>
      <c r="AE57" s="2">
        <f t="shared" si="134"/>
        <v>9.1534751255910839E-3</v>
      </c>
      <c r="AF57" s="2">
        <f t="shared" si="134"/>
        <v>1.7025278886283753E-2</v>
      </c>
      <c r="AG57" s="2">
        <f t="shared" si="134"/>
        <v>1.0670050382720642E-2</v>
      </c>
      <c r="AH57" s="2">
        <f t="shared" si="134"/>
        <v>8.9225327767008516E-3</v>
      </c>
      <c r="AI57" s="2">
        <f t="shared" si="134"/>
        <v>6.5168890951878529E-3</v>
      </c>
      <c r="AJ57" s="2">
        <f t="shared" si="134"/>
        <v>1.3434619601156834E-2</v>
      </c>
    </row>
    <row r="58" spans="1:36" x14ac:dyDescent="0.3">
      <c r="A58" s="1">
        <v>40</v>
      </c>
      <c r="B58" s="2">
        <f t="shared" ref="B58:I64" si="135">B25/B$31</f>
        <v>9.9927060539752005E-2</v>
      </c>
      <c r="C58" s="2">
        <f t="shared" si="135"/>
        <v>8.0994706881054618E-2</v>
      </c>
      <c r="D58" s="2">
        <f t="shared" si="135"/>
        <v>8.3686790832120259E-2</v>
      </c>
      <c r="E58" s="2">
        <f t="shared" si="135"/>
        <v>0.29814303258051</v>
      </c>
      <c r="F58" s="2">
        <f t="shared" si="135"/>
        <v>0.13671027091729471</v>
      </c>
      <c r="G58" s="2">
        <f t="shared" si="135"/>
        <v>0.15834281966149402</v>
      </c>
      <c r="H58" s="2">
        <f t="shared" si="135"/>
        <v>0.32866427620589267</v>
      </c>
      <c r="I58" s="2">
        <f t="shared" si="135"/>
        <v>0.10740922462701359</v>
      </c>
      <c r="J58" s="1">
        <v>40</v>
      </c>
      <c r="K58" s="2">
        <f t="shared" ref="K58:R58" si="136">K25/K$31</f>
        <v>7.9974968710888605E-2</v>
      </c>
      <c r="L58" s="2">
        <f t="shared" si="136"/>
        <v>8.8492525664885635E-2</v>
      </c>
      <c r="M58" s="2">
        <f t="shared" si="136"/>
        <v>9.1845178465581975E-2</v>
      </c>
      <c r="N58" s="2">
        <f t="shared" si="136"/>
        <v>9.657995163669611E-2</v>
      </c>
      <c r="O58" s="2">
        <f t="shared" si="136"/>
        <v>0.11170367186946127</v>
      </c>
      <c r="P58" s="2">
        <f t="shared" si="136"/>
        <v>0.10069455724457405</v>
      </c>
      <c r="Q58" s="2">
        <f t="shared" si="136"/>
        <v>0.1337180610478948</v>
      </c>
      <c r="R58" s="2">
        <f t="shared" si="136"/>
        <v>8.0304229451216222E-2</v>
      </c>
      <c r="S58" s="1">
        <v>40</v>
      </c>
      <c r="T58" s="2">
        <f t="shared" ref="T58:AA58" si="137">T25/T$31</f>
        <v>4.9638989169675088E-2</v>
      </c>
      <c r="U58" s="2">
        <f t="shared" si="137"/>
        <v>5.4959604420546357E-2</v>
      </c>
      <c r="V58" s="2">
        <f t="shared" si="137"/>
        <v>5.1907003664259925E-2</v>
      </c>
      <c r="W58" s="2">
        <f t="shared" si="137"/>
        <v>8.9027029301523147E-2</v>
      </c>
      <c r="X58" s="2">
        <f t="shared" si="137"/>
        <v>6.460960081502054E-2</v>
      </c>
      <c r="Y58" s="2">
        <f t="shared" si="137"/>
        <v>0.11981973483467033</v>
      </c>
      <c r="Z58" s="2">
        <f t="shared" si="137"/>
        <v>1.1928066085626144E-2</v>
      </c>
      <c r="AA58" s="2">
        <f t="shared" si="137"/>
        <v>6.3756438852408656E-2</v>
      </c>
      <c r="AB58" s="1">
        <v>40</v>
      </c>
      <c r="AC58" s="2">
        <f t="shared" ref="AC58:AJ58" si="138">AC25/AC$31</f>
        <v>3.949730700179533E-2</v>
      </c>
      <c r="AD58" s="2">
        <f t="shared" si="138"/>
        <v>3.9497785326539449E-2</v>
      </c>
      <c r="AE58" s="2">
        <f t="shared" si="138"/>
        <v>3.4303023482636426E-2</v>
      </c>
      <c r="AF58" s="2">
        <f t="shared" si="138"/>
        <v>3.424040855676759E-2</v>
      </c>
      <c r="AG58" s="2">
        <f t="shared" si="138"/>
        <v>5.235267247819074E-2</v>
      </c>
      <c r="AH58" s="2">
        <f t="shared" si="138"/>
        <v>0.11971321162298215</v>
      </c>
      <c r="AI58" s="2">
        <f t="shared" si="138"/>
        <v>4.7398877614238402E-2</v>
      </c>
      <c r="AJ58" s="2">
        <f t="shared" si="138"/>
        <v>4.2888156910641358E-2</v>
      </c>
    </row>
    <row r="59" spans="1:36" x14ac:dyDescent="0.3">
      <c r="A59" s="1">
        <v>50</v>
      </c>
      <c r="B59" s="2">
        <f t="shared" si="135"/>
        <v>0.20204230488694383</v>
      </c>
      <c r="C59" s="2">
        <f t="shared" si="135"/>
        <v>0.21208143698905707</v>
      </c>
      <c r="D59" s="2">
        <f t="shared" si="135"/>
        <v>0.21193236201467494</v>
      </c>
      <c r="E59" s="2">
        <f t="shared" si="135"/>
        <v>0.13153422216366814</v>
      </c>
      <c r="F59" s="2">
        <f t="shared" si="135"/>
        <v>0.10172480222178965</v>
      </c>
      <c r="G59" s="2">
        <f t="shared" si="135"/>
        <v>0.35980401325499983</v>
      </c>
      <c r="H59" s="2">
        <f t="shared" si="135"/>
        <v>2.5939025277941292E-2</v>
      </c>
      <c r="I59" s="2">
        <f t="shared" si="135"/>
        <v>0.20220225494815389</v>
      </c>
      <c r="J59" s="1">
        <v>50</v>
      </c>
      <c r="K59" s="2">
        <f t="shared" ref="K59:R59" si="139">K26/K$31</f>
        <v>0.2300375469336671</v>
      </c>
      <c r="L59" s="2">
        <f t="shared" si="139"/>
        <v>0.21080026415320888</v>
      </c>
      <c r="M59" s="2">
        <f t="shared" si="139"/>
        <v>0.20281316100375471</v>
      </c>
      <c r="N59" s="2">
        <f t="shared" si="139"/>
        <v>0.18100148233801563</v>
      </c>
      <c r="O59" s="2">
        <f t="shared" si="139"/>
        <v>0.16990977301391447</v>
      </c>
      <c r="P59" s="2">
        <f t="shared" si="139"/>
        <v>0.19257176215297381</v>
      </c>
      <c r="Q59" s="2">
        <f t="shared" si="139"/>
        <v>0.13133375033994132</v>
      </c>
      <c r="R59" s="2">
        <f t="shared" si="139"/>
        <v>0.22363069524274112</v>
      </c>
      <c r="S59" s="1">
        <v>50</v>
      </c>
      <c r="T59" s="2">
        <f t="shared" ref="T59:AA59" si="140">T26/T$31</f>
        <v>0.19945848375451264</v>
      </c>
      <c r="U59" s="2">
        <f t="shared" si="140"/>
        <v>0.19035910184009294</v>
      </c>
      <c r="V59" s="2">
        <f t="shared" si="140"/>
        <v>0.19153469656137184</v>
      </c>
      <c r="W59" s="2">
        <f t="shared" si="140"/>
        <v>0.20503193825853264</v>
      </c>
      <c r="X59" s="2">
        <f t="shared" si="140"/>
        <v>0.21694693721020181</v>
      </c>
      <c r="Y59" s="2">
        <f t="shared" si="140"/>
        <v>0.24541321450017739</v>
      </c>
      <c r="Z59" s="2">
        <f t="shared" si="140"/>
        <v>6.4274793185425005E-2</v>
      </c>
      <c r="AA59" s="2">
        <f t="shared" si="140"/>
        <v>0.17586889684900794</v>
      </c>
      <c r="AB59" s="1">
        <v>50</v>
      </c>
      <c r="AC59" s="2">
        <f t="shared" ref="AC59:AJ59" si="141">AC26/AC$31</f>
        <v>6.1041292639138239E-2</v>
      </c>
      <c r="AD59" s="2">
        <f t="shared" si="141"/>
        <v>5.7814633496519802E-2</v>
      </c>
      <c r="AE59" s="2">
        <f t="shared" si="141"/>
        <v>5.6343622521935879E-2</v>
      </c>
      <c r="AF59" s="2">
        <f t="shared" si="141"/>
        <v>5.3989637194989622E-2</v>
      </c>
      <c r="AG59" s="2">
        <f t="shared" si="141"/>
        <v>5.7804156172123033E-2</v>
      </c>
      <c r="AH59" s="2">
        <f t="shared" si="141"/>
        <v>9.8755927532985316E-2</v>
      </c>
      <c r="AI59" s="2">
        <f t="shared" si="141"/>
        <v>3.7661848306752392E-2</v>
      </c>
      <c r="AJ59" s="2">
        <f t="shared" si="141"/>
        <v>5.965246530806486E-2</v>
      </c>
    </row>
    <row r="60" spans="1:36" x14ac:dyDescent="0.3">
      <c r="A60" s="1">
        <v>60</v>
      </c>
      <c r="B60" s="2">
        <f t="shared" si="135"/>
        <v>0.31509846827133481</v>
      </c>
      <c r="C60" s="2">
        <f t="shared" si="135"/>
        <v>0.32630437574010929</v>
      </c>
      <c r="D60" s="2">
        <f t="shared" si="135"/>
        <v>0.32193115978352976</v>
      </c>
      <c r="E60" s="2">
        <f t="shared" si="135"/>
        <v>0.24765877371888462</v>
      </c>
      <c r="F60" s="2">
        <f t="shared" si="135"/>
        <v>0.37511552685536803</v>
      </c>
      <c r="G60" s="2">
        <f t="shared" si="135"/>
        <v>0.12767396960793059</v>
      </c>
      <c r="H60" s="2">
        <f t="shared" si="135"/>
        <v>0.2020035874400653</v>
      </c>
      <c r="I60" s="2">
        <f t="shared" si="135"/>
        <v>0.29316230115823766</v>
      </c>
      <c r="J60" s="1">
        <v>60</v>
      </c>
      <c r="K60" s="2">
        <f t="shared" ref="K60:R60" si="142">K27/K$31</f>
        <v>0.30988735919899874</v>
      </c>
      <c r="L60" s="2">
        <f t="shared" si="142"/>
        <v>0.32172059794680913</v>
      </c>
      <c r="M60" s="2">
        <f t="shared" si="142"/>
        <v>0.32513975466082606</v>
      </c>
      <c r="N60" s="2">
        <f t="shared" si="142"/>
        <v>0.34053764612738557</v>
      </c>
      <c r="O60" s="2">
        <f t="shared" si="142"/>
        <v>0.3643938924566531</v>
      </c>
      <c r="P60" s="2">
        <f t="shared" si="142"/>
        <v>0.35666388185394093</v>
      </c>
      <c r="Q60" s="2">
        <f t="shared" si="142"/>
        <v>0.40932804013765356</v>
      </c>
      <c r="R60" s="2">
        <f t="shared" si="142"/>
        <v>0.3048578105245548</v>
      </c>
      <c r="S60" s="1">
        <v>60</v>
      </c>
      <c r="T60" s="2">
        <f t="shared" ref="T60:AA60" si="143">T27/T$31</f>
        <v>0.36462093862815886</v>
      </c>
      <c r="U60" s="2">
        <f t="shared" si="143"/>
        <v>0.372648094607618</v>
      </c>
      <c r="V60" s="2">
        <f t="shared" si="143"/>
        <v>0.38583067698555956</v>
      </c>
      <c r="W60" s="2">
        <f t="shared" si="143"/>
        <v>0.38212713440448542</v>
      </c>
      <c r="X60" s="2">
        <f t="shared" si="143"/>
        <v>0.37065996560804976</v>
      </c>
      <c r="Y60" s="2">
        <f t="shared" si="143"/>
        <v>0.40959568932995422</v>
      </c>
      <c r="Z60" s="2">
        <f t="shared" si="143"/>
        <v>0.32742800839005604</v>
      </c>
      <c r="AA60" s="2">
        <f t="shared" si="143"/>
        <v>0.35928939156747464</v>
      </c>
      <c r="AB60" s="1">
        <v>60</v>
      </c>
      <c r="AC60" s="2">
        <f t="shared" ref="AC60:AJ60" si="144">AC27/AC$31</f>
        <v>0.11041292639138241</v>
      </c>
      <c r="AD60" s="2">
        <f t="shared" si="144"/>
        <v>9.6096846171778744E-2</v>
      </c>
      <c r="AE60" s="2">
        <f t="shared" si="144"/>
        <v>9.2829852171518595E-2</v>
      </c>
      <c r="AF60" s="2">
        <f t="shared" si="144"/>
        <v>2.1422486879920308E-2</v>
      </c>
      <c r="AG60" s="2">
        <f t="shared" si="144"/>
        <v>7.9908812412340824E-2</v>
      </c>
      <c r="AH60" s="2">
        <f t="shared" si="144"/>
        <v>0.24009158392512395</v>
      </c>
      <c r="AI60" s="2">
        <f t="shared" si="144"/>
        <v>0.17809328224683665</v>
      </c>
      <c r="AJ60" s="2">
        <f t="shared" si="144"/>
        <v>0.10933524938503036</v>
      </c>
    </row>
    <row r="61" spans="1:36" x14ac:dyDescent="0.3">
      <c r="A61" s="1">
        <v>70</v>
      </c>
      <c r="B61" s="2">
        <f t="shared" si="135"/>
        <v>0.23851203501094093</v>
      </c>
      <c r="C61" s="2">
        <f t="shared" si="135"/>
        <v>0.24005221783110525</v>
      </c>
      <c r="D61" s="2">
        <f t="shared" si="135"/>
        <v>0.23786812323295312</v>
      </c>
      <c r="E61" s="2">
        <f t="shared" si="135"/>
        <v>0.18788913225229711</v>
      </c>
      <c r="F61" s="2">
        <f t="shared" si="135"/>
        <v>0.21326725661695126</v>
      </c>
      <c r="G61" s="2">
        <f t="shared" si="135"/>
        <v>0.20713868839661456</v>
      </c>
      <c r="H61" s="2">
        <f t="shared" si="135"/>
        <v>0.26670499923326257</v>
      </c>
      <c r="I61" s="2">
        <f t="shared" si="135"/>
        <v>0.26045015250160769</v>
      </c>
      <c r="J61" s="1">
        <v>70</v>
      </c>
      <c r="K61" s="2">
        <f t="shared" ref="K61:R61" si="145">K28/K$31</f>
        <v>0.2300375469336671</v>
      </c>
      <c r="L61" s="2">
        <f t="shared" si="145"/>
        <v>0.23333373356546797</v>
      </c>
      <c r="M61" s="2">
        <f t="shared" si="145"/>
        <v>0.23299879574342927</v>
      </c>
      <c r="N61" s="2">
        <f t="shared" si="145"/>
        <v>0.2505445808760825</v>
      </c>
      <c r="O61" s="2">
        <f t="shared" si="145"/>
        <v>0.21394293040213244</v>
      </c>
      <c r="P61" s="2">
        <f t="shared" si="145"/>
        <v>0.21559765276833737</v>
      </c>
      <c r="Q61" s="2">
        <f t="shared" si="145"/>
        <v>0.16467461924329371</v>
      </c>
      <c r="R61" s="2">
        <f t="shared" si="145"/>
        <v>0.22955576677592335</v>
      </c>
      <c r="S61" s="1">
        <v>70</v>
      </c>
      <c r="T61" s="2">
        <f t="shared" ref="T61:AA61" si="146">T28/T$31</f>
        <v>0.23916967509025272</v>
      </c>
      <c r="U61" s="2">
        <f t="shared" si="146"/>
        <v>0.22825078584488456</v>
      </c>
      <c r="V61" s="2">
        <f t="shared" si="146"/>
        <v>0.21598816179602887</v>
      </c>
      <c r="W61" s="2">
        <f t="shared" si="146"/>
        <v>0.15224826405709505</v>
      </c>
      <c r="X61" s="2">
        <f t="shared" si="146"/>
        <v>0.21825198695010717</v>
      </c>
      <c r="Y61" s="2">
        <f t="shared" si="146"/>
        <v>9.7093361847345808E-2</v>
      </c>
      <c r="Z61" s="2">
        <f t="shared" si="146"/>
        <v>0.38808009152189804</v>
      </c>
      <c r="AA61" s="2">
        <f t="shared" si="146"/>
        <v>0.25262228750502691</v>
      </c>
      <c r="AB61" s="1">
        <v>70</v>
      </c>
      <c r="AC61" s="2">
        <f t="shared" ref="AC61:AJ61" si="147">AC28/AC$31</f>
        <v>0.20915619389587073</v>
      </c>
      <c r="AD61" s="2">
        <f t="shared" si="147"/>
        <v>0.19673127518566624</v>
      </c>
      <c r="AE61" s="2">
        <f t="shared" si="147"/>
        <v>0.1981776392352049</v>
      </c>
      <c r="AF61" s="2">
        <f t="shared" si="147"/>
        <v>0.17058229912597975</v>
      </c>
      <c r="AG61" s="2">
        <f t="shared" si="147"/>
        <v>0.20915109169212476</v>
      </c>
      <c r="AH61" s="2">
        <f t="shared" si="147"/>
        <v>0.25907565259297327</v>
      </c>
      <c r="AI61" s="2">
        <f t="shared" si="147"/>
        <v>0.24177827472420063</v>
      </c>
      <c r="AJ61" s="2">
        <f t="shared" si="147"/>
        <v>0.18968930744216198</v>
      </c>
    </row>
    <row r="62" spans="1:36" x14ac:dyDescent="0.3">
      <c r="A62" s="1">
        <v>80</v>
      </c>
      <c r="B62" s="2">
        <f t="shared" si="135"/>
        <v>9.4091903719912467E-2</v>
      </c>
      <c r="C62" s="2">
        <f t="shared" si="135"/>
        <v>9.3571214563924018E-2</v>
      </c>
      <c r="D62" s="2">
        <f t="shared" si="135"/>
        <v>9.4775296645476126E-2</v>
      </c>
      <c r="E62" s="2">
        <f t="shared" si="135"/>
        <v>9.4776468008166775E-2</v>
      </c>
      <c r="F62" s="2">
        <f t="shared" si="135"/>
        <v>0.12532319101215592</v>
      </c>
      <c r="G62" s="2">
        <f t="shared" si="135"/>
        <v>1.5465477437769434E-2</v>
      </c>
      <c r="H62" s="2">
        <f t="shared" si="135"/>
        <v>0.12339881474068395</v>
      </c>
      <c r="I62" s="2">
        <f t="shared" si="135"/>
        <v>9.8588937300376447E-2</v>
      </c>
      <c r="J62" s="1">
        <v>80</v>
      </c>
      <c r="K62" s="2">
        <f t="shared" ref="K62:R62" si="148">K29/K$31</f>
        <v>0.11001251564455569</v>
      </c>
      <c r="L62" s="2">
        <f t="shared" si="148"/>
        <v>9.0782253707150151E-2</v>
      </c>
      <c r="M62" s="2">
        <f t="shared" si="148"/>
        <v>8.8663930683354195E-2</v>
      </c>
      <c r="N62" s="2">
        <f t="shared" si="148"/>
        <v>8.5391807023572019E-2</v>
      </c>
      <c r="O62" s="2">
        <f t="shared" si="148"/>
        <v>4.5097283301535999E-2</v>
      </c>
      <c r="P62" s="2">
        <f t="shared" si="148"/>
        <v>7.7009495459862715E-2</v>
      </c>
      <c r="Q62" s="2">
        <f t="shared" si="148"/>
        <v>3.2169237784213504E-3</v>
      </c>
      <c r="R62" s="2">
        <f t="shared" si="148"/>
        <v>0.10652631634529794</v>
      </c>
      <c r="S62" s="1">
        <v>80</v>
      </c>
      <c r="T62" s="2">
        <f t="shared" ref="T62:AA62" si="149">T29/T$31</f>
        <v>0.11010830324909747</v>
      </c>
      <c r="U62" s="2">
        <f t="shared" si="149"/>
        <v>9.8570617957794052E-2</v>
      </c>
      <c r="V62" s="2">
        <f t="shared" si="149"/>
        <v>8.7386056362815892E-2</v>
      </c>
      <c r="W62" s="2">
        <f t="shared" si="149"/>
        <v>0.10510983133247633</v>
      </c>
      <c r="X62" s="2">
        <f t="shared" si="149"/>
        <v>9.259773674239688E-2</v>
      </c>
      <c r="Y62" s="2">
        <f t="shared" si="149"/>
        <v>6.4366824438789924E-2</v>
      </c>
      <c r="Z62" s="2">
        <f t="shared" si="149"/>
        <v>0.1559501546137923</v>
      </c>
      <c r="AA62" s="2">
        <f t="shared" si="149"/>
        <v>9.6179479060758896E-2</v>
      </c>
      <c r="AB62" s="1">
        <v>80</v>
      </c>
      <c r="AC62" s="2">
        <f t="shared" ref="AC62:AJ62" si="150">AC29/AC$31</f>
        <v>0.36175942549371631</v>
      </c>
      <c r="AD62" s="2">
        <f t="shared" si="150"/>
        <v>0.38164818330169514</v>
      </c>
      <c r="AE62" s="2">
        <f t="shared" si="150"/>
        <v>0.4127013243409991</v>
      </c>
      <c r="AF62" s="2">
        <f t="shared" si="150"/>
        <v>0.36558032118423167</v>
      </c>
      <c r="AG62" s="2">
        <f t="shared" si="150"/>
        <v>0.35509806448491266</v>
      </c>
      <c r="AH62" s="2">
        <f t="shared" si="150"/>
        <v>6.5109375009532774E-2</v>
      </c>
      <c r="AI62" s="2">
        <f t="shared" si="150"/>
        <v>0.29890498953161554</v>
      </c>
      <c r="AJ62" s="2">
        <f t="shared" si="150"/>
        <v>0.35143655325583772</v>
      </c>
    </row>
    <row r="63" spans="1:36" x14ac:dyDescent="0.3">
      <c r="A63" s="1">
        <v>90</v>
      </c>
      <c r="B63" s="2">
        <f t="shared" si="135"/>
        <v>3.2822757111597371E-2</v>
      </c>
      <c r="C63" s="2">
        <f t="shared" si="135"/>
        <v>3.4533677647629504E-2</v>
      </c>
      <c r="D63" s="2">
        <f t="shared" si="135"/>
        <v>4.0503186491907393E-2</v>
      </c>
      <c r="E63" s="2">
        <f t="shared" si="135"/>
        <v>3.3902234008306262E-2</v>
      </c>
      <c r="F63" s="2">
        <f t="shared" si="135"/>
        <v>3.9254349201785152E-2</v>
      </c>
      <c r="G63" s="2">
        <f t="shared" si="135"/>
        <v>7.9639896796986173E-2</v>
      </c>
      <c r="H63" s="2">
        <f t="shared" si="135"/>
        <v>1.0343923335418892E-2</v>
      </c>
      <c r="I63" s="2">
        <f t="shared" si="135"/>
        <v>3.3541463195166384E-2</v>
      </c>
      <c r="J63" s="1">
        <v>90</v>
      </c>
      <c r="K63" s="2">
        <f t="shared" ref="K63:R63" si="151">K30/K$31</f>
        <v>3.0037546933667083E-2</v>
      </c>
      <c r="L63" s="2">
        <f t="shared" si="151"/>
        <v>4.5172600108062677E-2</v>
      </c>
      <c r="M63" s="2">
        <f t="shared" si="151"/>
        <v>4.8531766620775976E-2</v>
      </c>
      <c r="N63" s="2">
        <f t="shared" si="151"/>
        <v>3.4365941327540922E-2</v>
      </c>
      <c r="O63" s="2">
        <f t="shared" si="151"/>
        <v>8.5300649228552114E-2</v>
      </c>
      <c r="P63" s="2">
        <f t="shared" si="151"/>
        <v>4.6065156771235245E-2</v>
      </c>
      <c r="Q63" s="2">
        <f t="shared" si="151"/>
        <v>0.1487213487453474</v>
      </c>
      <c r="R63" s="2">
        <f t="shared" si="151"/>
        <v>4.4119400761069467E-2</v>
      </c>
      <c r="S63" s="1">
        <v>90</v>
      </c>
      <c r="T63" s="2">
        <f t="shared" ref="T63:AA63" si="152">T30/T$31</f>
        <v>2.7075812274368231E-2</v>
      </c>
      <c r="U63" s="2">
        <f t="shared" si="152"/>
        <v>4.5088131715708794E-2</v>
      </c>
      <c r="V63" s="2">
        <f t="shared" si="152"/>
        <v>5.620814879061372E-2</v>
      </c>
      <c r="W63" s="2">
        <f t="shared" si="152"/>
        <v>5.2466525539186827E-2</v>
      </c>
      <c r="X63" s="2">
        <f t="shared" si="152"/>
        <v>2.365065876351799E-2</v>
      </c>
      <c r="Y63" s="2">
        <f t="shared" si="152"/>
        <v>4.7533756687290041E-2</v>
      </c>
      <c r="Z63" s="2">
        <f t="shared" si="152"/>
        <v>4.6624141129958795E-2</v>
      </c>
      <c r="AA63" s="2">
        <f t="shared" si="152"/>
        <v>4.0652218074923148E-2</v>
      </c>
      <c r="AB63" s="1">
        <v>90</v>
      </c>
      <c r="AC63" s="2">
        <f t="shared" ref="AC63:AJ63" si="153">AC30/AC$31</f>
        <v>0.20915619389587073</v>
      </c>
      <c r="AD63" s="2">
        <f t="shared" si="153"/>
        <v>0.21917774003396945</v>
      </c>
      <c r="AE63" s="2">
        <f t="shared" si="153"/>
        <v>0.19649106312211409</v>
      </c>
      <c r="AF63" s="2">
        <f t="shared" si="153"/>
        <v>0.33715956817182735</v>
      </c>
      <c r="AG63" s="2">
        <f t="shared" si="153"/>
        <v>0.23501515237758719</v>
      </c>
      <c r="AH63" s="2">
        <f t="shared" si="153"/>
        <v>0.20833171653970156</v>
      </c>
      <c r="AI63" s="2">
        <f t="shared" si="153"/>
        <v>0.18964583848116853</v>
      </c>
      <c r="AJ63" s="2">
        <f t="shared" si="153"/>
        <v>0.23356364809710692</v>
      </c>
    </row>
    <row r="64" spans="1:36" x14ac:dyDescent="0.3">
      <c r="A64" s="1" t="s">
        <v>35</v>
      </c>
      <c r="B64" s="2">
        <f t="shared" si="135"/>
        <v>1</v>
      </c>
      <c r="C64" s="2">
        <f t="shared" si="135"/>
        <v>1</v>
      </c>
      <c r="D64" s="2">
        <f t="shared" si="135"/>
        <v>1</v>
      </c>
      <c r="E64" s="2">
        <f t="shared" si="135"/>
        <v>1</v>
      </c>
      <c r="F64" s="2">
        <f t="shared" si="135"/>
        <v>1</v>
      </c>
      <c r="G64" s="2">
        <f t="shared" si="135"/>
        <v>1</v>
      </c>
      <c r="H64" s="2">
        <f t="shared" si="135"/>
        <v>1</v>
      </c>
      <c r="I64" s="2">
        <f t="shared" si="135"/>
        <v>1</v>
      </c>
      <c r="J64" s="1" t="s">
        <v>35</v>
      </c>
      <c r="K64" s="2">
        <f t="shared" ref="K64:R64" si="154">K31/K$31</f>
        <v>1</v>
      </c>
      <c r="L64" s="2">
        <f t="shared" si="154"/>
        <v>1</v>
      </c>
      <c r="M64" s="2">
        <f t="shared" si="154"/>
        <v>1</v>
      </c>
      <c r="N64" s="2">
        <f t="shared" si="154"/>
        <v>1</v>
      </c>
      <c r="O64" s="2">
        <f t="shared" si="154"/>
        <v>1</v>
      </c>
      <c r="P64" s="2">
        <f t="shared" si="154"/>
        <v>1</v>
      </c>
      <c r="Q64" s="2">
        <f t="shared" si="154"/>
        <v>1</v>
      </c>
      <c r="R64" s="2">
        <f t="shared" si="154"/>
        <v>1</v>
      </c>
      <c r="S64" s="1" t="s">
        <v>35</v>
      </c>
      <c r="T64" s="2">
        <f t="shared" ref="T64:AA64" si="155">T31/T$31</f>
        <v>1</v>
      </c>
      <c r="U64" s="2">
        <f t="shared" si="155"/>
        <v>1</v>
      </c>
      <c r="V64" s="2">
        <f t="shared" si="155"/>
        <v>1</v>
      </c>
      <c r="W64" s="2">
        <f t="shared" si="155"/>
        <v>1</v>
      </c>
      <c r="X64" s="2">
        <f t="shared" si="155"/>
        <v>1</v>
      </c>
      <c r="Y64" s="2">
        <f t="shared" si="155"/>
        <v>1</v>
      </c>
      <c r="Z64" s="2">
        <f t="shared" si="155"/>
        <v>1</v>
      </c>
      <c r="AA64" s="2">
        <f t="shared" si="155"/>
        <v>1</v>
      </c>
      <c r="AB64" s="1" t="s">
        <v>35</v>
      </c>
      <c r="AC64" s="2">
        <f t="shared" ref="AC64:AJ64" si="156">AC31/AC$31</f>
        <v>1</v>
      </c>
      <c r="AD64" s="2">
        <f t="shared" si="156"/>
        <v>1</v>
      </c>
      <c r="AE64" s="2">
        <f t="shared" si="156"/>
        <v>1</v>
      </c>
      <c r="AF64" s="2">
        <f t="shared" si="156"/>
        <v>1</v>
      </c>
      <c r="AG64" s="2">
        <f t="shared" si="156"/>
        <v>1</v>
      </c>
      <c r="AH64" s="2">
        <f t="shared" si="156"/>
        <v>1</v>
      </c>
      <c r="AI64" s="2">
        <f t="shared" si="156"/>
        <v>1</v>
      </c>
      <c r="AJ64" s="2">
        <f t="shared" si="156"/>
        <v>1</v>
      </c>
    </row>
    <row r="66" spans="1:39" x14ac:dyDescent="0.3">
      <c r="A66" s="1" t="s">
        <v>13</v>
      </c>
    </row>
    <row r="67" spans="1:39" x14ac:dyDescent="0.3">
      <c r="A67" s="1" t="s">
        <v>8</v>
      </c>
      <c r="J67" s="1" t="s">
        <v>9</v>
      </c>
      <c r="S67" s="1" t="s">
        <v>10</v>
      </c>
      <c r="AB67" s="1" t="s">
        <v>11</v>
      </c>
    </row>
    <row r="68" spans="1:39" x14ac:dyDescent="0.3">
      <c r="A68" s="1" t="s">
        <v>0</v>
      </c>
      <c r="J68" s="1" t="s">
        <v>0</v>
      </c>
      <c r="S68" s="1" t="s">
        <v>0</v>
      </c>
      <c r="AB68" s="1" t="s">
        <v>0</v>
      </c>
    </row>
    <row r="69" spans="1:39" x14ac:dyDescent="0.3">
      <c r="B69" s="1" t="s">
        <v>5</v>
      </c>
      <c r="C69" s="1" t="s">
        <v>4</v>
      </c>
      <c r="D69" s="1" t="s">
        <v>1</v>
      </c>
      <c r="E69" s="1" t="s">
        <v>31</v>
      </c>
      <c r="F69" s="1" t="s">
        <v>2</v>
      </c>
      <c r="G69" s="1" t="s">
        <v>32</v>
      </c>
      <c r="H69" s="1" t="s">
        <v>3</v>
      </c>
      <c r="I69" s="1" t="s">
        <v>12</v>
      </c>
      <c r="K69" s="1" t="s">
        <v>5</v>
      </c>
      <c r="L69" s="1" t="s">
        <v>4</v>
      </c>
      <c r="M69" s="1" t="s">
        <v>1</v>
      </c>
      <c r="N69" s="1" t="s">
        <v>31</v>
      </c>
      <c r="O69" s="1" t="s">
        <v>2</v>
      </c>
      <c r="P69" s="1" t="s">
        <v>32</v>
      </c>
      <c r="Q69" s="1" t="s">
        <v>3</v>
      </c>
      <c r="R69" s="1" t="s">
        <v>12</v>
      </c>
      <c r="T69" s="1" t="s">
        <v>5</v>
      </c>
      <c r="U69" s="1" t="s">
        <v>4</v>
      </c>
      <c r="V69" s="1" t="s">
        <v>1</v>
      </c>
      <c r="W69" s="1" t="s">
        <v>31</v>
      </c>
      <c r="X69" s="1" t="s">
        <v>2</v>
      </c>
      <c r="Y69" s="1" t="s">
        <v>32</v>
      </c>
      <c r="Z69" s="1" t="s">
        <v>3</v>
      </c>
      <c r="AA69" s="1" t="s">
        <v>12</v>
      </c>
      <c r="AC69" s="1" t="s">
        <v>5</v>
      </c>
      <c r="AD69" s="1" t="s">
        <v>4</v>
      </c>
      <c r="AE69" s="1" t="s">
        <v>1</v>
      </c>
      <c r="AF69" s="1" t="s">
        <v>31</v>
      </c>
      <c r="AG69" s="1" t="s">
        <v>2</v>
      </c>
      <c r="AH69" s="1" t="s">
        <v>32</v>
      </c>
      <c r="AI69" s="1" t="s">
        <v>3</v>
      </c>
      <c r="AJ69" s="1" t="s">
        <v>12</v>
      </c>
    </row>
    <row r="70" spans="1:39" x14ac:dyDescent="0.3">
      <c r="A70" s="1">
        <v>30</v>
      </c>
      <c r="B70" s="1">
        <v>14</v>
      </c>
      <c r="C70" s="1">
        <f>ABS(C4-$B4)</f>
        <v>0.84999999999999964</v>
      </c>
      <c r="D70" s="1">
        <f>ABS(D4-$B4)</f>
        <v>2.5520963099999996</v>
      </c>
      <c r="E70" s="1">
        <f>ABS(E4-$B4)</f>
        <v>8.3802477300000007</v>
      </c>
      <c r="F70" s="1">
        <f>ABS(F4-$B4)</f>
        <v>6.0302391999999996</v>
      </c>
      <c r="G70" s="1">
        <f>ABS(G4-$B4)</f>
        <v>98.572660909999996</v>
      </c>
      <c r="H70" s="1">
        <f>ABS(H4-$B4)</f>
        <v>17.14832857</v>
      </c>
      <c r="I70" s="1">
        <f>ABS(I4-$B4)</f>
        <v>7.8355307999999999</v>
      </c>
      <c r="J70" s="1">
        <v>30</v>
      </c>
      <c r="K70" s="1">
        <v>67</v>
      </c>
      <c r="L70" s="1">
        <f>ABS(L4-$K4)</f>
        <v>1.4000000000000057</v>
      </c>
      <c r="M70" s="1">
        <f>ABS(M4-$K4)</f>
        <v>1.1648219999997877E-2</v>
      </c>
      <c r="N70" s="1">
        <f>ABS(N4-$K4)</f>
        <v>3.3455042000000006</v>
      </c>
      <c r="O70" s="1">
        <f>ABS(O4-$K4)</f>
        <v>12.306229680000001</v>
      </c>
      <c r="P70" s="1">
        <f>ABS(P4-$K4)</f>
        <v>0.11872166999999934</v>
      </c>
      <c r="Q70" s="1">
        <f>ABS(Q4-$K4)</f>
        <v>19.200481749999994</v>
      </c>
      <c r="R70" s="1">
        <f>ABS(R4-$K4)</f>
        <v>4.8826899999999966</v>
      </c>
      <c r="S70" s="1">
        <v>30</v>
      </c>
      <c r="T70" s="1">
        <v>4</v>
      </c>
      <c r="U70" s="1">
        <f>ABS(U4-$T4)</f>
        <v>0.25999999999999979</v>
      </c>
      <c r="V70" s="1">
        <f>ABS(V4-$T4)</f>
        <v>0.57257557000000014</v>
      </c>
      <c r="W70" s="1">
        <f>ABS(W4-$T4)</f>
        <v>0.50843950999999965</v>
      </c>
      <c r="X70" s="1">
        <f>ABS(X4-$T4)</f>
        <v>2.4131133499999997</v>
      </c>
      <c r="Y70" s="1">
        <f>ABS(Y4-$T4)</f>
        <v>6.9796614800000008</v>
      </c>
      <c r="Z70" s="1">
        <f>ABS(Z4-$T4)</f>
        <v>5.1006412500000007</v>
      </c>
      <c r="AA70" s="1">
        <f>ABS(AA4-$T4)</f>
        <v>0.29832699999999956</v>
      </c>
      <c r="AB70" s="1">
        <v>30</v>
      </c>
      <c r="AC70" s="1">
        <v>4</v>
      </c>
      <c r="AD70" s="1">
        <f>ABS(AD4-$AC4)</f>
        <v>0.10000000000000009</v>
      </c>
      <c r="AE70" s="1">
        <f>ABS(AE4-$AC4)</f>
        <v>0.22961528999999992</v>
      </c>
      <c r="AF70" s="1">
        <f>ABS(AF4-$AC4)</f>
        <v>3.0250931799999998</v>
      </c>
      <c r="AG70" s="1">
        <f>ABS(AG4-$AC4)</f>
        <v>5.1496401600000006</v>
      </c>
      <c r="AH70" s="1">
        <f>ABS(AH4-$AC4)</f>
        <v>28.455756460000003</v>
      </c>
      <c r="AI70" s="1">
        <f>ABS(AI4-$AC4)</f>
        <v>34.43137789</v>
      </c>
      <c r="AJ70" s="1">
        <f>ABS(AJ4-$AC4)</f>
        <v>6.6329419999999999</v>
      </c>
    </row>
    <row r="71" spans="1:39" x14ac:dyDescent="0.3">
      <c r="A71" s="1">
        <v>40</v>
      </c>
      <c r="B71" s="1">
        <v>98</v>
      </c>
      <c r="C71" s="1">
        <f>ABS(C5-$B5)</f>
        <v>23.159999999999997</v>
      </c>
      <c r="D71" s="1">
        <f>ABS(D5-$B5)</f>
        <v>11.943909700000006</v>
      </c>
      <c r="E71" s="1">
        <f>ABS(E5-$B5)</f>
        <v>71.534467930000005</v>
      </c>
      <c r="F71" s="1">
        <f>ABS(F5-$B5)</f>
        <v>61.704777710000002</v>
      </c>
      <c r="G71" s="1">
        <f>ABS(G5-$B5)</f>
        <v>770.78191972000002</v>
      </c>
      <c r="H71" s="1">
        <f>ABS(H5-$B5)</f>
        <v>221.03400326000002</v>
      </c>
      <c r="I71" s="1">
        <f>ABS(I5-$B5)</f>
        <v>32.181119999999993</v>
      </c>
      <c r="J71" s="1">
        <v>40</v>
      </c>
      <c r="K71" s="1">
        <v>537</v>
      </c>
      <c r="L71" s="1">
        <f>ABS(L5-$K5)</f>
        <v>46.259999999999991</v>
      </c>
      <c r="M71" s="1">
        <f>ABS(M5-$K5)</f>
        <v>53.978991429999951</v>
      </c>
      <c r="N71" s="1">
        <f>ABS(N5-$K5)</f>
        <v>102.35069410000006</v>
      </c>
      <c r="O71" s="1">
        <f>ABS(O5-$K5)</f>
        <v>179.70641443</v>
      </c>
      <c r="P71" s="1">
        <f>ABS(P5-$K5)</f>
        <v>275.01429450000001</v>
      </c>
      <c r="Q71" s="1">
        <f>ABS(Q5-$K5)</f>
        <v>269.41948150999997</v>
      </c>
      <c r="R71" s="1">
        <f>ABS(R5-$K5)</f>
        <v>36.323329999999999</v>
      </c>
      <c r="S71" s="1">
        <v>40</v>
      </c>
      <c r="T71" s="1">
        <v>20</v>
      </c>
      <c r="U71" s="1">
        <f>ABS(U5-$T5)</f>
        <v>1.3299999999999983</v>
      </c>
      <c r="V71" s="1">
        <f>ABS(V5-$T5)</f>
        <v>8.7131147700000007</v>
      </c>
      <c r="W71" s="1">
        <f>ABS(W5-$T5)</f>
        <v>4.579583809999999</v>
      </c>
      <c r="X71" s="1">
        <f>ABS(X5-$T5)</f>
        <v>17.988731870000002</v>
      </c>
      <c r="Y71" s="1">
        <f>ABS(Y5-$T5)</f>
        <v>48.609029399999997</v>
      </c>
      <c r="Z71" s="1">
        <f>ABS(Z5-$T5)</f>
        <v>127.943445</v>
      </c>
      <c r="AA71" s="1">
        <f>ABS(AA5-$T5)</f>
        <v>17.029105999999999</v>
      </c>
      <c r="AB71" s="1">
        <v>40</v>
      </c>
      <c r="AC71" s="1">
        <v>19</v>
      </c>
      <c r="AD71" s="1">
        <f>ABS(AD5-$AC5)</f>
        <v>12.530000000000001</v>
      </c>
      <c r="AE71" s="1">
        <f>ABS(AE5-$AC5)</f>
        <v>16.984379199999999</v>
      </c>
      <c r="AF71" s="1">
        <f>ABS(AF5-$AC5)</f>
        <v>4.5571365299999993</v>
      </c>
      <c r="AG71" s="1">
        <f>ABS(AG5-$AC5)</f>
        <v>4.4380142199999995</v>
      </c>
      <c r="AH71" s="1">
        <f>ABS(AH5-$AC5)</f>
        <v>149.92669616000001</v>
      </c>
      <c r="AI71" s="1">
        <f>ABS(AI5-$AC5)</f>
        <v>79.129851919999993</v>
      </c>
      <c r="AJ71" s="1">
        <f>ABS(AJ5-$AC5)</f>
        <v>2.0167369999999991</v>
      </c>
    </row>
    <row r="72" spans="1:39" x14ac:dyDescent="0.3">
      <c r="A72" s="1">
        <v>50</v>
      </c>
      <c r="B72" s="1">
        <v>221</v>
      </c>
      <c r="C72" s="1">
        <f>ABS(C6-$B6)</f>
        <v>54.649999999999977</v>
      </c>
      <c r="D72" s="1">
        <f>ABS(D6-$B6)</f>
        <v>16.318976289999995</v>
      </c>
      <c r="E72" s="1">
        <f>ABS(E6-$B6)</f>
        <v>139.64184246999997</v>
      </c>
      <c r="F72" s="1">
        <f>ABS(F6-$B6)</f>
        <v>6.5395797600000094</v>
      </c>
      <c r="G72" s="1">
        <f>ABS(G6-$B6)</f>
        <v>524.60370634000003</v>
      </c>
      <c r="H72" s="1">
        <f>ABS(H6-$B6)</f>
        <v>159.70310641999998</v>
      </c>
      <c r="I72" s="1">
        <f>ABS(I6-$B6)</f>
        <v>8.0524299999999869</v>
      </c>
      <c r="J72" s="1">
        <v>50</v>
      </c>
      <c r="K72" s="1">
        <v>1545</v>
      </c>
      <c r="L72" s="1">
        <f>ABS(L6-$K6)</f>
        <v>34.539999999999964</v>
      </c>
      <c r="M72" s="1">
        <f>ABS(M6-$K6)</f>
        <v>38.033242870000095</v>
      </c>
      <c r="N72" s="1">
        <f>ABS(N6-$K6)</f>
        <v>786.08381591</v>
      </c>
      <c r="O72" s="1">
        <f>ABS(O6-$K6)</f>
        <v>427.10342859000002</v>
      </c>
      <c r="P72" s="1">
        <f>ABS(P6-$K6)</f>
        <v>788.02711016000001</v>
      </c>
      <c r="Q72" s="1">
        <f>ABS(Q6-$K6)</f>
        <v>303.44693690999998</v>
      </c>
      <c r="R72" s="1">
        <f>ABS(R6-$K6)</f>
        <v>95.320799999999963</v>
      </c>
      <c r="S72" s="1">
        <v>50</v>
      </c>
      <c r="T72" s="1">
        <v>75</v>
      </c>
      <c r="U72" s="1">
        <f>ABS(U6-$T6)</f>
        <v>2.1299999999999955</v>
      </c>
      <c r="V72" s="1">
        <f>ABS(V6-$T6)</f>
        <v>1.8595490400000045</v>
      </c>
      <c r="W72" s="1">
        <f>ABS(W6-$T6)</f>
        <v>9.6592644100000058</v>
      </c>
      <c r="X72" s="1">
        <f>ABS(X6-$T6)</f>
        <v>12.910785599999997</v>
      </c>
      <c r="Y72" s="1">
        <f>ABS(Y6-$T6)</f>
        <v>158.24834276999999</v>
      </c>
      <c r="Z72" s="1">
        <f>ABS(Z6-$T6)</f>
        <v>199.18909898999999</v>
      </c>
      <c r="AA72" s="1">
        <f>ABS(AA6-$T6)</f>
        <v>11.854602999999997</v>
      </c>
      <c r="AB72" s="1">
        <v>50</v>
      </c>
      <c r="AC72" s="1">
        <v>19</v>
      </c>
      <c r="AD72" s="1">
        <f>ABS(AD6-$AC6)</f>
        <v>10.7</v>
      </c>
      <c r="AE72" s="1">
        <f>ABS(AE6-$AC6)</f>
        <v>13.853981040000001</v>
      </c>
      <c r="AF72" s="1">
        <f>ABS(AF6-$AC6)</f>
        <v>0.26604628999999846</v>
      </c>
      <c r="AG72" s="1">
        <f>ABS(AG6-$AC6)</f>
        <v>4.5519309499999991</v>
      </c>
      <c r="AH72" s="1">
        <f>ABS(AH6-$AC6)</f>
        <v>56.761205189999998</v>
      </c>
      <c r="AI72" s="1">
        <f>ABS(AI6-$AC6)</f>
        <v>6.7355059200000014</v>
      </c>
      <c r="AJ72" s="1">
        <f>ABS(AJ6-$AC6)</f>
        <v>11.9619</v>
      </c>
      <c r="AL72" s="4"/>
    </row>
    <row r="73" spans="1:39" x14ac:dyDescent="0.3">
      <c r="A73" s="1">
        <v>60</v>
      </c>
      <c r="B73" s="1">
        <v>339</v>
      </c>
      <c r="C73" s="1">
        <f>ABS(C7-$B7)</f>
        <v>26.860000000000014</v>
      </c>
      <c r="D73" s="1">
        <f>ABS(D7-$B7)</f>
        <v>5.0862359399999946</v>
      </c>
      <c r="E73" s="1">
        <f>ABS(E7-$B7)</f>
        <v>1.4496169600000144</v>
      </c>
      <c r="F73" s="1">
        <f>ABS(F7-$B7)</f>
        <v>11.881991789999972</v>
      </c>
      <c r="G73" s="1">
        <f>ABS(G7-$B7)</f>
        <v>91.785557829999988</v>
      </c>
      <c r="H73" s="1">
        <f>ABS(H7-$B7)</f>
        <v>93.188685270000008</v>
      </c>
      <c r="I73" s="1">
        <f>ABS(I7-$B7)</f>
        <v>9.0395500000000197</v>
      </c>
      <c r="J73" s="1">
        <v>60</v>
      </c>
      <c r="K73" s="1">
        <v>1947</v>
      </c>
      <c r="L73" s="1">
        <f>ABS(L7-$K7)</f>
        <v>281.92000000000007</v>
      </c>
      <c r="M73" s="1">
        <f>ABS(M7-$K7)</f>
        <v>255.03940912000007</v>
      </c>
      <c r="N73" s="1">
        <f>ABS(N7-$K7)</f>
        <v>577.65070212000001</v>
      </c>
      <c r="O73" s="1">
        <f>ABS(O7-$K7)</f>
        <v>314.03601273000004</v>
      </c>
      <c r="P73" s="1">
        <f>ABS(P7-$K7)</f>
        <v>751.66929124999979</v>
      </c>
      <c r="Q73" s="1">
        <f>ABS(Q7-$K7)</f>
        <v>429.63533237999991</v>
      </c>
      <c r="R73" s="1">
        <f>ABS(R7-$K7)</f>
        <v>60.718299999999999</v>
      </c>
      <c r="S73" s="1">
        <v>60</v>
      </c>
      <c r="T73" s="1">
        <v>154</v>
      </c>
      <c r="U73" s="1">
        <f>ABS(U7-$T7)</f>
        <v>14.669999999999987</v>
      </c>
      <c r="V73" s="1">
        <f>ABS(V7-$T7)</f>
        <v>21.250714990000006</v>
      </c>
      <c r="W73" s="1">
        <f>ABS(W7-$T7)</f>
        <v>14.603172139999998</v>
      </c>
      <c r="X73" s="1">
        <f>ABS(X7-$T7)</f>
        <v>105.64321408000001</v>
      </c>
      <c r="Y73" s="1">
        <f>ABS(Y7-$T7)</f>
        <v>396.40828536000004</v>
      </c>
      <c r="Z73" s="1">
        <f>ABS(Z7-$T7)</f>
        <v>566.80581665</v>
      </c>
      <c r="AA73" s="1">
        <f>ABS(AA7-$T7)</f>
        <v>15.478360000000009</v>
      </c>
      <c r="AB73" s="1">
        <v>60</v>
      </c>
      <c r="AC73" s="1">
        <v>38</v>
      </c>
      <c r="AD73" s="1">
        <f>ABS(AD7-$AC7)</f>
        <v>4.43</v>
      </c>
      <c r="AE73" s="1">
        <f>ABS(AE7-$AC7)</f>
        <v>13.226323780000001</v>
      </c>
      <c r="AF73" s="1">
        <f>ABS(AF7-$AC7)</f>
        <v>36.410303249999998</v>
      </c>
      <c r="AG73" s="1">
        <f>ABS(AG7-$AC7)</f>
        <v>21.773772510000001</v>
      </c>
      <c r="AH73" s="1">
        <f>ABS(AH7-$AC7)</f>
        <v>340.99369369999999</v>
      </c>
      <c r="AI73" s="1">
        <f>ABS(AI7-$AC7)</f>
        <v>56.949222379999995</v>
      </c>
      <c r="AJ73" s="1">
        <f>ABS(AJ7-$AC7)</f>
        <v>17.410656000000003</v>
      </c>
      <c r="AL73" s="4"/>
      <c r="AM73"/>
    </row>
    <row r="74" spans="1:39" x14ac:dyDescent="0.3">
      <c r="A74" s="1">
        <v>70</v>
      </c>
      <c r="B74" s="1">
        <v>264</v>
      </c>
      <c r="C74" s="1">
        <f>ABS(C8-$B8)</f>
        <v>3.6399999999999864</v>
      </c>
      <c r="D74" s="1">
        <f>ABS(D8-$B8)</f>
        <v>26.818699850000002</v>
      </c>
      <c r="E74" s="1">
        <f>ABS(E8-$B8)</f>
        <v>212.39496248</v>
      </c>
      <c r="F74" s="1">
        <f>ABS(F8-$B8)</f>
        <v>27.190323129999996</v>
      </c>
      <c r="G74" s="1">
        <f>ABS(G8-$B8)</f>
        <v>252.3360811</v>
      </c>
      <c r="H74" s="1">
        <f>ABS(H8-$B8)</f>
        <v>142.88827656000001</v>
      </c>
      <c r="I74" s="1">
        <f>ABS(I8-$B8)</f>
        <v>41.030120000000011</v>
      </c>
      <c r="J74" s="1">
        <v>70</v>
      </c>
      <c r="K74" s="1">
        <v>1545</v>
      </c>
      <c r="L74" s="1">
        <f>ABS(L8-$K8)</f>
        <v>19.029999999999973</v>
      </c>
      <c r="M74" s="1">
        <f>ABS(M8-$K8)</f>
        <v>137.53191801000003</v>
      </c>
      <c r="N74" s="1">
        <f>ABS(N8-$K8)</f>
        <v>114.41033192999998</v>
      </c>
      <c r="O74" s="1">
        <f>ABS(O8-$K8)</f>
        <v>110.54731814999991</v>
      </c>
      <c r="P74" s="1">
        <f>ABS(P8-$K8)</f>
        <v>181.86430481000002</v>
      </c>
      <c r="Q74" s="1">
        <f>ABS(Q8-$K8)</f>
        <v>109.95034989999999</v>
      </c>
      <c r="R74" s="1">
        <f>ABS(R8-$K8)</f>
        <v>150.98820000000001</v>
      </c>
      <c r="S74" s="1">
        <v>70</v>
      </c>
      <c r="T74" s="1">
        <v>90</v>
      </c>
      <c r="U74" s="1">
        <f>ABS(U8-$T8)</f>
        <v>7.9099999999999966</v>
      </c>
      <c r="V74" s="1">
        <f>ABS(V8-$T8)</f>
        <v>17.714872060000005</v>
      </c>
      <c r="W74" s="1">
        <f>ABS(W8-$T8)</f>
        <v>15.308306590000001</v>
      </c>
      <c r="X74" s="1">
        <f>ABS(X8-$T8)</f>
        <v>0.94517129999999838</v>
      </c>
      <c r="Y74" s="1">
        <f>ABS(Y8-$T8)</f>
        <v>132.28738751</v>
      </c>
      <c r="Z74" s="1">
        <f>ABS(Z8-$T8)</f>
        <v>158.27560550999999</v>
      </c>
      <c r="AA74" s="1">
        <f>ABS(AA8-$T8)</f>
        <v>43.755680000000012</v>
      </c>
      <c r="AB74" s="1">
        <v>70</v>
      </c>
      <c r="AC74" s="1">
        <v>77</v>
      </c>
      <c r="AD74" s="1">
        <f>ABS(AD8-$AC8)</f>
        <v>11.239999999999995</v>
      </c>
      <c r="AE74" s="1">
        <f>ABS(AE8-$AC8)</f>
        <v>9.180681000000007</v>
      </c>
      <c r="AF74" s="1">
        <f>ABS(AF8-$AC8)</f>
        <v>40.346009539999997</v>
      </c>
      <c r="AG74" s="1">
        <f>ABS(AG8-$AC8)</f>
        <v>3.6395239900000007</v>
      </c>
      <c r="AH74" s="1">
        <f>ABS(AH8-$AC8)</f>
        <v>557.45693872000004</v>
      </c>
      <c r="AI74" s="1">
        <f>ABS(AI8-$AC8)</f>
        <v>434.91703514</v>
      </c>
      <c r="AJ74" s="1">
        <f>ABS(AJ8-$AC8)</f>
        <v>8.6266899999999964</v>
      </c>
      <c r="AL74" s="4"/>
    </row>
    <row r="75" spans="1:39" x14ac:dyDescent="0.3">
      <c r="A75" s="1">
        <v>80</v>
      </c>
      <c r="B75" s="1">
        <v>110</v>
      </c>
      <c r="C75" s="1">
        <f>ABS(C9-$B9)</f>
        <v>2.5699999999999932</v>
      </c>
      <c r="D75" s="1">
        <f>ABS(D9-$B9)</f>
        <v>12.456730640000004</v>
      </c>
      <c r="E75" s="1">
        <f>ABS(E9-$B9)</f>
        <v>18.232588640000003</v>
      </c>
      <c r="F75" s="1">
        <f>ABS(F9-$B9)</f>
        <v>12.567850559999997</v>
      </c>
      <c r="G75" s="1">
        <f>ABS(G9-$B9)</f>
        <v>69.923212540000009</v>
      </c>
      <c r="H75" s="1">
        <f>ABS(H9-$B9)</f>
        <v>130.86008423999999</v>
      </c>
      <c r="I75" s="1">
        <f>ABS(I9-$B9)</f>
        <v>1.3648450000000025</v>
      </c>
      <c r="J75" s="1">
        <v>80</v>
      </c>
      <c r="K75" s="1">
        <v>739</v>
      </c>
      <c r="L75" s="1">
        <f>ABS(L9-$K9)</f>
        <v>62.970000000000027</v>
      </c>
      <c r="M75" s="1">
        <f>ABS(M9-$K9)</f>
        <v>112.53454518000001</v>
      </c>
      <c r="N75" s="1">
        <f>ABS(N9-$K9)</f>
        <v>323.35142144000002</v>
      </c>
      <c r="O75" s="1">
        <f>ABS(O9-$K9)</f>
        <v>409.65722348999998</v>
      </c>
      <c r="P75" s="1">
        <f>ABS(P9-$K9)</f>
        <v>597.13002643999994</v>
      </c>
      <c r="Q75" s="1">
        <f>ABS(Q9-$K9)</f>
        <v>737.36775455999998</v>
      </c>
      <c r="R75" s="1">
        <f>ABS(R9-$K9)</f>
        <v>43.852300000000014</v>
      </c>
      <c r="S75" s="1">
        <v>80</v>
      </c>
      <c r="T75" s="1">
        <v>36</v>
      </c>
      <c r="U75" s="1">
        <f>ABS(U9-$T9)</f>
        <v>2.9799999999999969</v>
      </c>
      <c r="V75" s="1">
        <f>ABS(V9-$T9)</f>
        <v>12.931146269999999</v>
      </c>
      <c r="W75" s="1">
        <f>ABS(W9-$T9)</f>
        <v>1.4461863900000012</v>
      </c>
      <c r="X75" s="1">
        <f>ABS(X9-$T9)</f>
        <v>10.803995020000002</v>
      </c>
      <c r="Y75" s="1">
        <f>ABS(Y9-$T9)</f>
        <v>58.790555040000001</v>
      </c>
      <c r="Z75" s="1">
        <f>ABS(Z9-$T9)</f>
        <v>74.79810449</v>
      </c>
      <c r="AA75" s="1">
        <f>ABS(AA9-$T9)</f>
        <v>21.696359999999999</v>
      </c>
      <c r="AB75" s="1">
        <v>80</v>
      </c>
      <c r="AC75" s="1">
        <v>139</v>
      </c>
      <c r="AD75" s="1">
        <f>ABS(AD9-$AC9)</f>
        <v>6.4900000000000091</v>
      </c>
      <c r="AE75" s="1">
        <f>ABS(AE9-$AC9)</f>
        <v>23.69918758</v>
      </c>
      <c r="AF75" s="1">
        <f>ABS(AF9-$AC9)</f>
        <v>1.9933707399999889</v>
      </c>
      <c r="AG75" s="1">
        <f>ABS(AG9-$AC9)</f>
        <v>151.10524029999999</v>
      </c>
      <c r="AH75" s="1">
        <f>ABS(AH9-$AC9)</f>
        <v>986.98187381999992</v>
      </c>
      <c r="AI75" s="1">
        <f>ABS(AI9-$AC9)</f>
        <v>57.868083610000014</v>
      </c>
      <c r="AJ75" s="1">
        <f>ABS(AJ9-$AC9)</f>
        <v>15.172479999999993</v>
      </c>
      <c r="AL75" s="4"/>
    </row>
    <row r="76" spans="1:39" x14ac:dyDescent="0.3">
      <c r="A76" s="1">
        <v>90</v>
      </c>
      <c r="B76" s="1">
        <v>39</v>
      </c>
      <c r="C76" s="1">
        <f>ABS(C10-$B10)</f>
        <v>10.64</v>
      </c>
      <c r="D76" s="1">
        <f>ABS(D10-$B10)</f>
        <v>13.546684140000004</v>
      </c>
      <c r="E76" s="1">
        <f>ABS(E10-$B10)</f>
        <v>46.293219109999995</v>
      </c>
      <c r="F76" s="1">
        <f>ABS(F10-$B10)</f>
        <v>6.6102611299999978</v>
      </c>
      <c r="G76" s="1">
        <f>ABS(G10-$B10)</f>
        <v>127.23681250999999</v>
      </c>
      <c r="H76" s="1">
        <f>ABS(H10-$B10)</f>
        <v>30.39802942</v>
      </c>
      <c r="I76" s="1">
        <f>ABS(I10-$B10)</f>
        <v>2.7376859999999965</v>
      </c>
      <c r="J76" s="1">
        <v>90</v>
      </c>
      <c r="K76" s="1">
        <v>336</v>
      </c>
      <c r="L76" s="1">
        <f>ABS(L10-$K10)</f>
        <v>14.420000000000016</v>
      </c>
      <c r="M76" s="1">
        <f>ABS(M10-$K10)</f>
        <v>20.907046260000016</v>
      </c>
      <c r="N76" s="1">
        <f>ABS(N10-$K10)</f>
        <v>133.90515837999999</v>
      </c>
      <c r="O76" s="1">
        <f>ABS(O10-$K10)</f>
        <v>631.17328732999999</v>
      </c>
      <c r="P76" s="1">
        <f>ABS(P10-$K10)</f>
        <v>530.30887323000002</v>
      </c>
      <c r="Q76" s="1">
        <f>ABS(Q10-$K10)</f>
        <v>1043.2138026499999</v>
      </c>
      <c r="R76" s="1">
        <f>ABS(R10-$K10)</f>
        <v>69.20350000000002</v>
      </c>
      <c r="S76" s="1">
        <v>90</v>
      </c>
      <c r="T76" s="1">
        <v>16</v>
      </c>
      <c r="U76" s="1">
        <f>ABS(U10-$T10)</f>
        <v>7.18</v>
      </c>
      <c r="V76" s="1">
        <f>ABS(V10-$T10)</f>
        <v>20.540542709999997</v>
      </c>
      <c r="W76" s="1">
        <f>ABS(W10-$T10)</f>
        <v>14.648062029999998</v>
      </c>
      <c r="X76" s="1">
        <f>ABS(X10-$T10)</f>
        <v>27.990661299999999</v>
      </c>
      <c r="Y76" s="1">
        <f>ABS(Y10-$T10)</f>
        <v>56.934450420000005</v>
      </c>
      <c r="Z76" s="1">
        <f>ABS(Z10-$T10)</f>
        <v>44.99854938</v>
      </c>
      <c r="AA76" s="1">
        <f>ABS(AA10-$T10)</f>
        <v>3.2944260000000014</v>
      </c>
      <c r="AB76" s="1">
        <v>90</v>
      </c>
      <c r="AC76" s="1">
        <v>89</v>
      </c>
      <c r="AD76" s="1">
        <f>ABS(AD10-$AC10)</f>
        <v>15.180000000000007</v>
      </c>
      <c r="AE76" s="1">
        <f>ABS(AE10-$AC10)</f>
        <v>6.8951561899999945</v>
      </c>
      <c r="AF76" s="1">
        <f>ABS(AF10-$AC10)</f>
        <v>17.026610669999997</v>
      </c>
      <c r="AG76" s="1">
        <f>ABS(AG10-$AC10)</f>
        <v>11.567520599999995</v>
      </c>
      <c r="AH76" s="1">
        <f>ABS(AH10-$AC10)</f>
        <v>287.76647417999999</v>
      </c>
      <c r="AI76" s="1">
        <f>ABS(AI10-$AC10)</f>
        <v>484.44401733999996</v>
      </c>
      <c r="AJ76" s="1">
        <f>ABS(AJ10-$AC10)</f>
        <v>30.498270000000005</v>
      </c>
      <c r="AL76" s="4"/>
    </row>
    <row r="77" spans="1:39" x14ac:dyDescent="0.3">
      <c r="AL77" s="4"/>
    </row>
    <row r="78" spans="1:39" x14ac:dyDescent="0.3">
      <c r="A78" s="1" t="s">
        <v>6</v>
      </c>
      <c r="J78" s="1" t="s">
        <v>6</v>
      </c>
      <c r="S78" s="1" t="s">
        <v>6</v>
      </c>
      <c r="AB78" s="1" t="s">
        <v>6</v>
      </c>
      <c r="AL78" s="4"/>
    </row>
    <row r="79" spans="1:39" x14ac:dyDescent="0.3">
      <c r="B79" s="1" t="s">
        <v>5</v>
      </c>
      <c r="C79" s="1" t="s">
        <v>4</v>
      </c>
      <c r="D79" s="1" t="s">
        <v>1</v>
      </c>
      <c r="E79" s="1" t="s">
        <v>31</v>
      </c>
      <c r="F79" s="1" t="s">
        <v>2</v>
      </c>
      <c r="G79" s="1" t="s">
        <v>32</v>
      </c>
      <c r="H79" s="1" t="s">
        <v>3</v>
      </c>
      <c r="I79" s="1" t="s">
        <v>12</v>
      </c>
      <c r="K79" s="1" t="s">
        <v>5</v>
      </c>
      <c r="L79" s="1" t="s">
        <v>4</v>
      </c>
      <c r="M79" s="1" t="s">
        <v>1</v>
      </c>
      <c r="N79" s="1" t="s">
        <v>31</v>
      </c>
      <c r="O79" s="1" t="s">
        <v>2</v>
      </c>
      <c r="P79" s="1" t="s">
        <v>32</v>
      </c>
      <c r="Q79" s="1" t="s">
        <v>3</v>
      </c>
      <c r="R79" s="1" t="s">
        <v>12</v>
      </c>
      <c r="T79" s="1" t="s">
        <v>5</v>
      </c>
      <c r="U79" s="1" t="s">
        <v>4</v>
      </c>
      <c r="V79" s="1" t="s">
        <v>1</v>
      </c>
      <c r="W79" s="1" t="s">
        <v>31</v>
      </c>
      <c r="X79" s="1" t="s">
        <v>2</v>
      </c>
      <c r="Y79" s="1" t="s">
        <v>32</v>
      </c>
      <c r="Z79" s="1" t="s">
        <v>3</v>
      </c>
      <c r="AA79" s="1" t="s">
        <v>12</v>
      </c>
      <c r="AC79" s="1" t="s">
        <v>5</v>
      </c>
      <c r="AD79" s="1" t="s">
        <v>4</v>
      </c>
      <c r="AE79" s="1" t="s">
        <v>1</v>
      </c>
      <c r="AF79" s="1" t="s">
        <v>31</v>
      </c>
      <c r="AG79" s="1" t="s">
        <v>2</v>
      </c>
      <c r="AH79" s="1" t="s">
        <v>32</v>
      </c>
      <c r="AI79" s="1" t="s">
        <v>3</v>
      </c>
      <c r="AJ79" s="1" t="s">
        <v>12</v>
      </c>
    </row>
    <row r="80" spans="1:39" x14ac:dyDescent="0.3">
      <c r="A80" s="1">
        <v>30</v>
      </c>
      <c r="B80" s="1">
        <v>9</v>
      </c>
      <c r="C80" s="1">
        <f>ABS(C14-$B14)</f>
        <v>4.1999999999999993</v>
      </c>
      <c r="D80" s="1">
        <f>ABS(D14-$B14)</f>
        <v>6.5770608700000004</v>
      </c>
      <c r="E80" s="1">
        <f>ABS(E14-$B14)</f>
        <v>10.84380359</v>
      </c>
      <c r="F80" s="1">
        <f>ABS(F14-$B14)</f>
        <v>0.30877135000000067</v>
      </c>
      <c r="G80" s="1">
        <f>ABS(G14-$B14)</f>
        <v>73.559924050000006</v>
      </c>
      <c r="H80" s="1">
        <f>ABS(H14-$B14)</f>
        <v>35.344742089999997</v>
      </c>
      <c r="I80" s="1">
        <f>ABS(I14-$B14)</f>
        <v>4.7621054999999997</v>
      </c>
      <c r="J80" s="1">
        <v>30</v>
      </c>
      <c r="K80" s="1">
        <v>59</v>
      </c>
      <c r="L80" s="1">
        <f>ABS(L14-$K14)</f>
        <v>2.6300000000000026</v>
      </c>
      <c r="M80" s="1">
        <f>ABS(M14-$K14)</f>
        <v>2.6899913199999972</v>
      </c>
      <c r="N80" s="1">
        <f>ABS(N14-$K14)</f>
        <v>4.3130352399999978</v>
      </c>
      <c r="O80" s="1">
        <f>ABS(O14-$K14)</f>
        <v>29.43902099</v>
      </c>
      <c r="P80" s="1">
        <f>ABS(P14-$K14)</f>
        <v>35.115584139999996</v>
      </c>
      <c r="Q80" s="1">
        <f>ABS(Q14-$K14)</f>
        <v>37.229394639999995</v>
      </c>
      <c r="R80" s="1">
        <f>ABS(R14-$K14)</f>
        <v>0.91882700000000028</v>
      </c>
      <c r="S80" s="1">
        <v>30</v>
      </c>
      <c r="T80" s="1">
        <v>2</v>
      </c>
      <c r="U80" s="1">
        <f>ABS(U14-$T14)</f>
        <v>0.31999999999999984</v>
      </c>
      <c r="V80" s="1">
        <f>ABS(V14-$T14)</f>
        <v>0.12251075</v>
      </c>
      <c r="W80" s="1">
        <f>ABS(W14-$T14)</f>
        <v>5.039589000000011E-2</v>
      </c>
      <c r="X80" s="1">
        <f>ABS(X14-$T14)</f>
        <v>1.9050678599999999</v>
      </c>
      <c r="Y80" s="1">
        <f>ABS(Y14-$T14)</f>
        <v>1.03778478</v>
      </c>
      <c r="Z80" s="1">
        <f>ABS(Z14-$T14)</f>
        <v>1.3295044300000001</v>
      </c>
      <c r="AA80" s="1">
        <f>ABS(AA14-$T14)</f>
        <v>3.1174189999999999</v>
      </c>
      <c r="AB80" s="1">
        <v>30</v>
      </c>
      <c r="AC80" s="1">
        <v>5</v>
      </c>
      <c r="AD80" s="1">
        <f>ABS(AD14-$AC14)</f>
        <v>0.15000000000000036</v>
      </c>
      <c r="AE80" s="1">
        <f>ABS(AE14-$AC14)</f>
        <v>0.95587382999999981</v>
      </c>
      <c r="AF80" s="1">
        <f>ABS(AF14-$AC14)</f>
        <v>10.04071109</v>
      </c>
      <c r="AG80" s="1">
        <f>ABS(AG14-$AC14)</f>
        <v>2.4024007100000002</v>
      </c>
      <c r="AH80" s="1">
        <f>ABS(AH14-$AC14)</f>
        <v>1.7321422900000001</v>
      </c>
      <c r="AI80" s="1">
        <f>ABS(AI14-$AC14)</f>
        <v>2.4496105699999999</v>
      </c>
      <c r="AJ80" s="1">
        <f>ABS(AJ14-$AC14)</f>
        <v>1.1037827</v>
      </c>
    </row>
    <row r="81" spans="1:36" x14ac:dyDescent="0.3">
      <c r="A81" s="1">
        <v>40</v>
      </c>
      <c r="B81" s="1">
        <v>100</v>
      </c>
      <c r="C81" s="1">
        <f>ABS(C15-$B15)</f>
        <v>10.659999999999997</v>
      </c>
      <c r="D81" s="1">
        <f>ABS(D15-$B15)</f>
        <v>0.68292648000000611</v>
      </c>
      <c r="E81" s="1">
        <f>ABS(E15-$B15)</f>
        <v>158.32462394999999</v>
      </c>
      <c r="F81" s="1">
        <f>ABS(F15-$B15)</f>
        <v>44.879811289999999</v>
      </c>
      <c r="G81" s="1">
        <f>ABS(G15-$B15)</f>
        <v>11.991520940000001</v>
      </c>
      <c r="H81" s="1">
        <f>ABS(H15-$B15)</f>
        <v>22.942529829999998</v>
      </c>
      <c r="I81" s="1">
        <f>ABS(I15-$B15)</f>
        <v>8.2931800000000067</v>
      </c>
      <c r="J81" s="1">
        <v>40</v>
      </c>
      <c r="K81" s="1">
        <v>471</v>
      </c>
      <c r="L81" s="1">
        <f>ABS(L15-$K15)</f>
        <v>38.160000000000025</v>
      </c>
      <c r="M81" s="1">
        <f>ABS(M15-$K15)</f>
        <v>25.51867876</v>
      </c>
      <c r="N81" s="1">
        <f>ABS(N15-$K15)</f>
        <v>157.17401428999995</v>
      </c>
      <c r="O81" s="1">
        <f>ABS(O15-$K15)</f>
        <v>2.3963622800000053</v>
      </c>
      <c r="P81" s="1">
        <f>ABS(P15-$K15)</f>
        <v>310.10303386999999</v>
      </c>
      <c r="Q81" s="1">
        <f>ABS(Q15-$K15)</f>
        <v>378.22727120000002</v>
      </c>
      <c r="R81" s="1">
        <f>ABS(R15-$K15)</f>
        <v>44.02206000000001</v>
      </c>
      <c r="S81" s="1">
        <v>40</v>
      </c>
      <c r="T81" s="1">
        <v>10</v>
      </c>
      <c r="U81" s="1">
        <f>ABS(U15-$T15)</f>
        <v>0.9399999999999995</v>
      </c>
      <c r="V81" s="1">
        <f>ABS(V15-$T15)</f>
        <v>2.9168934899999996</v>
      </c>
      <c r="W81" s="1">
        <f>ABS(W15-$T15)</f>
        <v>4.8271044700000001</v>
      </c>
      <c r="X81" s="1">
        <f>ABS(X15-$T15)</f>
        <v>0.71377442000000002</v>
      </c>
      <c r="Y81" s="1">
        <f>ABS(Y15-$T15)</f>
        <v>5.5968212000000008</v>
      </c>
      <c r="Z81" s="1">
        <f>ABS(Z15-$T15)</f>
        <v>9.9997579001610006</v>
      </c>
      <c r="AA81" s="1">
        <f>ABS(AA15-$T15)</f>
        <v>17.257849</v>
      </c>
      <c r="AB81" s="1">
        <v>40</v>
      </c>
      <c r="AC81" s="1">
        <v>26</v>
      </c>
      <c r="AD81" s="1">
        <f>ABS(AD15-$AC15)</f>
        <v>3.4499999999999993</v>
      </c>
      <c r="AE81" s="1">
        <f>ABS(AE15-$AC15)</f>
        <v>0.66798969999999969</v>
      </c>
      <c r="AF81" s="1">
        <f>ABS(AF15-$AC15)</f>
        <v>16.09609081</v>
      </c>
      <c r="AG81" s="1">
        <f>ABS(AG15-$AC15)</f>
        <v>6.2057533400000011</v>
      </c>
      <c r="AH81" s="1">
        <f>ABS(AH15-$AC15)</f>
        <v>2.7280070199999997</v>
      </c>
      <c r="AI81" s="1">
        <f>ABS(AI15-$AC15)</f>
        <v>1.3125455200000005</v>
      </c>
      <c r="AJ81" s="1">
        <f>ABS(AJ15-$AC15)</f>
        <v>3.3722360000000009</v>
      </c>
    </row>
    <row r="82" spans="1:36" x14ac:dyDescent="0.3">
      <c r="A82" s="1">
        <v>50</v>
      </c>
      <c r="B82" s="1">
        <v>205</v>
      </c>
      <c r="C82" s="1">
        <f>ABS(C16-$B16)</f>
        <v>6.3499999999999943</v>
      </c>
      <c r="D82" s="1">
        <f>ABS(D16-$B16)</f>
        <v>1.7405453400000113</v>
      </c>
      <c r="E82" s="1">
        <f>ABS(E16-$B16)</f>
        <v>173.93090649999999</v>
      </c>
      <c r="F82" s="1">
        <f>ABS(F16-$B16)</f>
        <v>202.38446564</v>
      </c>
      <c r="G82" s="1">
        <f>ABS(G16-$B16)</f>
        <v>368.90155157000004</v>
      </c>
      <c r="H82" s="1">
        <f>ABS(H16-$B16)</f>
        <v>80.889461559999972</v>
      </c>
      <c r="I82" s="1">
        <f>ABS(I16-$B16)</f>
        <v>6.2644699999999887</v>
      </c>
      <c r="J82" s="1">
        <v>50</v>
      </c>
      <c r="K82" s="1">
        <v>1295</v>
      </c>
      <c r="L82" s="1">
        <f>ABS(L16-$K16)</f>
        <v>83.829999999999927</v>
      </c>
      <c r="M82" s="1">
        <f>ABS(M16-$K16)</f>
        <v>175.25404067999989</v>
      </c>
      <c r="N82" s="1">
        <f>ABS(N16-$K16)</f>
        <v>445.20617520999997</v>
      </c>
      <c r="O82" s="1">
        <f>ABS(O16-$K16)</f>
        <v>827.04883910000001</v>
      </c>
      <c r="P82" s="1">
        <f>ABS(P16-$K16)</f>
        <v>408.01353655000003</v>
      </c>
      <c r="Q82" s="1">
        <f>ABS(Q16-$K16)</f>
        <v>1283.46023646</v>
      </c>
      <c r="R82" s="1">
        <f>ABS(R16-$K16)</f>
        <v>55.488000000000056</v>
      </c>
      <c r="S82" s="1">
        <v>50</v>
      </c>
      <c r="T82" s="1">
        <v>38</v>
      </c>
      <c r="U82" s="1">
        <f>ABS(U16-$T16)</f>
        <v>5.8400000000000034</v>
      </c>
      <c r="V82" s="1">
        <f>ABS(V16-$T16)</f>
        <v>15.997216870000003</v>
      </c>
      <c r="W82" s="1">
        <f>ABS(W16-$T16)</f>
        <v>23.96337913</v>
      </c>
      <c r="X82" s="1">
        <f>ABS(X16-$T16)</f>
        <v>4.4109172799999996</v>
      </c>
      <c r="Y82" s="1">
        <f>ABS(Y16-$T16)</f>
        <v>11.63654511</v>
      </c>
      <c r="Z82" s="1">
        <f>ABS(Z16-$T16)</f>
        <v>5.8470492300000032</v>
      </c>
      <c r="AA82" s="1">
        <f>ABS(AA16-$T16)</f>
        <v>6.8613700000000009</v>
      </c>
      <c r="AB82" s="1">
        <v>50</v>
      </c>
      <c r="AC82" s="1">
        <v>31</v>
      </c>
      <c r="AD82" s="1">
        <f>ABS(AD16-$AC16)</f>
        <v>0.57999999999999829</v>
      </c>
      <c r="AE82" s="1">
        <f>ABS(AE16-$AC16)</f>
        <v>3.7385596499999991</v>
      </c>
      <c r="AF82" s="1">
        <f>ABS(AF16-$AC16)</f>
        <v>19.84984214</v>
      </c>
      <c r="AG82" s="1">
        <f>ABS(AG16-$AC16)</f>
        <v>4.265957720000003</v>
      </c>
      <c r="AH82" s="1">
        <f>ABS(AH16-$AC16)</f>
        <v>15.86536225</v>
      </c>
      <c r="AI82" s="1">
        <f>ABS(AI16-$AC16)</f>
        <v>16.34423692</v>
      </c>
      <c r="AJ82" s="1">
        <f>ABS(AJ16-$AC16)</f>
        <v>0.34581199999999868</v>
      </c>
    </row>
    <row r="83" spans="1:36" x14ac:dyDescent="0.3">
      <c r="A83" s="1">
        <v>60</v>
      </c>
      <c r="B83" s="1">
        <v>306</v>
      </c>
      <c r="C83" s="1">
        <f>ABS(C17-$B17)</f>
        <v>14.220000000000027</v>
      </c>
      <c r="D83" s="1">
        <f>ABS(D17-$B17)</f>
        <v>1.1012994399999911</v>
      </c>
      <c r="E83" s="1">
        <f>ABS(E17-$B17)</f>
        <v>68.374929030000004</v>
      </c>
      <c r="F83" s="1">
        <f>ABS(F17-$B17)</f>
        <v>61.071445890000007</v>
      </c>
      <c r="G83" s="1">
        <f>ABS(G17-$B17)</f>
        <v>0.84299075000001267</v>
      </c>
      <c r="H83" s="1">
        <f>ABS(H17-$B17)</f>
        <v>118.72273758</v>
      </c>
      <c r="I83" s="1">
        <f>ABS(I17-$B17)</f>
        <v>60.035030000000006</v>
      </c>
      <c r="J83" s="1">
        <v>60</v>
      </c>
      <c r="K83" s="1">
        <v>1884</v>
      </c>
      <c r="L83" s="1">
        <f>ABS(L17-$K17)</f>
        <v>68.940000000000055</v>
      </c>
      <c r="M83" s="1">
        <f>ABS(M17-$K17)</f>
        <v>282.52834192</v>
      </c>
      <c r="N83" s="1">
        <f>ABS(N17-$K17)</f>
        <v>338.49688311999989</v>
      </c>
      <c r="O83" s="1">
        <f>ABS(O17-$K17)</f>
        <v>169.54059882000001</v>
      </c>
      <c r="P83" s="1">
        <f>ABS(P17-$K17)</f>
        <v>1655.3256807099999</v>
      </c>
      <c r="Q83" s="1">
        <f>ABS(Q17-$K17)</f>
        <v>961.20335493999983</v>
      </c>
      <c r="R83" s="1">
        <f>ABS(R17-$K17)</f>
        <v>75.651100000000042</v>
      </c>
      <c r="S83" s="1">
        <v>60</v>
      </c>
      <c r="T83" s="1">
        <v>75</v>
      </c>
      <c r="U83" s="1">
        <f>ABS(U17-$T17)</f>
        <v>6.5999999999999943</v>
      </c>
      <c r="V83" s="1">
        <f>ABS(V17-$T17)</f>
        <v>3.4701385399999936</v>
      </c>
      <c r="W83" s="1">
        <f>ABS(W17-$T17)</f>
        <v>63.278094269999997</v>
      </c>
      <c r="X83" s="1">
        <f>ABS(X17-$T17)</f>
        <v>30.303956079999999</v>
      </c>
      <c r="Y83" s="1">
        <f>ABS(Y17-$T17)</f>
        <v>33.466184230000003</v>
      </c>
      <c r="Z83" s="1">
        <f>ABS(Z17-$T17)</f>
        <v>57.111000509999997</v>
      </c>
      <c r="AA83" s="1">
        <f>ABS(AA17-$T17)</f>
        <v>9.0276599999999974</v>
      </c>
      <c r="AB83" s="1">
        <v>60</v>
      </c>
      <c r="AC83" s="1">
        <v>57</v>
      </c>
      <c r="AD83" s="1">
        <f>ABS(AD17-$AC17)</f>
        <v>3.740000000000002</v>
      </c>
      <c r="AE83" s="1">
        <f>ABS(AE17-$AC17)</f>
        <v>10.027077089999999</v>
      </c>
      <c r="AF83" s="1">
        <f>ABS(AF17-$AC17)</f>
        <v>15.057384650000003</v>
      </c>
      <c r="AG83" s="1">
        <f>ABS(AG17-$AC17)</f>
        <v>30.954892650000001</v>
      </c>
      <c r="AH83" s="1">
        <f>ABS(AH17-$AC17)</f>
        <v>56.658001530000007</v>
      </c>
      <c r="AI83" s="1">
        <f>ABS(AI17-$AC17)</f>
        <v>7.4935114200000044</v>
      </c>
      <c r="AJ83" s="1">
        <f>ABS(AJ17-$AC17)</f>
        <v>14.605699999999999</v>
      </c>
    </row>
    <row r="84" spans="1:36" x14ac:dyDescent="0.3">
      <c r="A84" s="1">
        <v>70</v>
      </c>
      <c r="B84" s="1">
        <v>260</v>
      </c>
      <c r="C84" s="1">
        <f>ABS(C18-$B18)</f>
        <v>7.1100000000000136</v>
      </c>
      <c r="D84" s="1">
        <f>ABS(D18-$B18)</f>
        <v>6.1319547599999851</v>
      </c>
      <c r="E84" s="1">
        <f>ABS(E18-$B18)</f>
        <v>34.802381200000013</v>
      </c>
      <c r="F84" s="1">
        <f>ABS(F18-$B18)</f>
        <v>189.08669146</v>
      </c>
      <c r="G84" s="1">
        <f>ABS(G18-$B18)</f>
        <v>3.4244145299999786</v>
      </c>
      <c r="H84" s="1">
        <f>ABS(H18-$B18)</f>
        <v>167.21773493000001</v>
      </c>
      <c r="I84" s="1">
        <f>ABS(I18-$B18)</f>
        <v>13.334879999999998</v>
      </c>
      <c r="J84" s="1">
        <v>70</v>
      </c>
      <c r="K84" s="1">
        <v>1354</v>
      </c>
      <c r="L84" s="1">
        <f>ABS(L18-$K18)</f>
        <v>11.039999999999964</v>
      </c>
      <c r="M84" s="1">
        <f>ABS(M18-$K18)</f>
        <v>40.734712940000009</v>
      </c>
      <c r="N84" s="1">
        <f>ABS(N18-$K18)</f>
        <v>316.66228767000007</v>
      </c>
      <c r="O84" s="1">
        <f>ABS(O18-$K18)</f>
        <v>487.65743450000002</v>
      </c>
      <c r="P84" s="1">
        <f>ABS(P18-$K18)</f>
        <v>665.79037177999999</v>
      </c>
      <c r="Q84" s="1">
        <f>ABS(Q18-$K18)</f>
        <v>881.17953205999993</v>
      </c>
      <c r="R84" s="1">
        <f>ABS(R18-$K18)</f>
        <v>100.54420000000005</v>
      </c>
      <c r="S84" s="1">
        <v>70</v>
      </c>
      <c r="T84" s="1">
        <v>48</v>
      </c>
      <c r="U84" s="1">
        <f>ABS(U18-$T18)</f>
        <v>0.88000000000000256</v>
      </c>
      <c r="V84" s="1">
        <f>ABS(V18-$T18)</f>
        <v>2.99320685</v>
      </c>
      <c r="W84" s="1">
        <f>ABS(W18-$T18)</f>
        <v>47.331708880000001</v>
      </c>
      <c r="X84" s="1">
        <f>ABS(X18-$T18)</f>
        <v>31.360914099999999</v>
      </c>
      <c r="Y84" s="1">
        <f>ABS(Y18-$T18)</f>
        <v>17.654583710000001</v>
      </c>
      <c r="Z84" s="1">
        <f>ABS(Z18-$T18)</f>
        <v>68.591154130000007</v>
      </c>
      <c r="AA84" s="1">
        <f>ABS(AA18-$T18)</f>
        <v>45.697044000000005</v>
      </c>
      <c r="AB84" s="1">
        <v>70</v>
      </c>
      <c r="AC84" s="1">
        <v>108</v>
      </c>
      <c r="AD84" s="1">
        <f>ABS(AD18-$AC18)</f>
        <v>5.269999999999996</v>
      </c>
      <c r="AE84" s="1">
        <f>ABS(AE18-$AC18)</f>
        <v>4.1403485900000021</v>
      </c>
      <c r="AF84" s="1">
        <f>ABS(AF18-$AC18)</f>
        <v>13.889125789999994</v>
      </c>
      <c r="AG84" s="1">
        <f>ABS(AG18-$AC18)</f>
        <v>16.62304949</v>
      </c>
      <c r="AH84" s="1">
        <f>ABS(AH18-$AC18)</f>
        <v>41.132941369999998</v>
      </c>
      <c r="AI84" s="1">
        <f>ABS(AI18-$AC18)</f>
        <v>18.673331259999998</v>
      </c>
      <c r="AJ84" s="1">
        <f>ABS(AJ18-$AC18)</f>
        <v>12.021469999999994</v>
      </c>
    </row>
    <row r="85" spans="1:36" x14ac:dyDescent="0.3">
      <c r="A85" s="1">
        <v>80</v>
      </c>
      <c r="B85" s="1">
        <v>106</v>
      </c>
      <c r="C85" s="1">
        <f>ABS(C19-$B19)</f>
        <v>11.106999999999999</v>
      </c>
      <c r="D85" s="1">
        <f>ABS(D19-$B19)</f>
        <v>8.186447869999995</v>
      </c>
      <c r="E85" s="1">
        <f>ABS(E19-$B19)</f>
        <v>16.978696740000004</v>
      </c>
      <c r="F85" s="1">
        <f>ABS(F19-$B19)</f>
        <v>25.567410429999995</v>
      </c>
      <c r="G85" s="1">
        <f>ABS(G19-$B19)</f>
        <v>0.10688301999999794</v>
      </c>
      <c r="H85" s="1">
        <f>ABS(H19-$B19)</f>
        <v>49.79181543</v>
      </c>
      <c r="I85" s="1">
        <f>ABS(I19-$B19)</f>
        <v>27.270484999999994</v>
      </c>
      <c r="J85" s="1">
        <v>80</v>
      </c>
      <c r="K85" s="1">
        <v>530</v>
      </c>
      <c r="L85" s="1">
        <f>ABS(L19-$K19)</f>
        <v>12.460000000000036</v>
      </c>
      <c r="M85" s="1">
        <f>ABS(M19-$K19)</f>
        <v>6.6515371799999912</v>
      </c>
      <c r="N85" s="1">
        <f>ABS(N19-$K19)</f>
        <v>407.30483462000001</v>
      </c>
      <c r="O85" s="1">
        <f>ABS(O19-$K19)</f>
        <v>177.89481019999999</v>
      </c>
      <c r="P85" s="1">
        <f>ABS(P19-$K19)</f>
        <v>596.19966649000003</v>
      </c>
      <c r="Q85" s="1">
        <f>ABS(Q19-$K19)</f>
        <v>140.01596125999998</v>
      </c>
      <c r="R85" s="1">
        <f>ABS(R19-$K19)</f>
        <v>81.889900000000011</v>
      </c>
      <c r="S85" s="1">
        <v>80</v>
      </c>
      <c r="T85" s="1">
        <v>20</v>
      </c>
      <c r="U85" s="1">
        <f>ABS(U19-$T19)</f>
        <v>1.0000000000001563E-2</v>
      </c>
      <c r="V85" s="1">
        <f>ABS(V19-$T19)</f>
        <v>6.7224585700000006</v>
      </c>
      <c r="W85" s="1">
        <f>ABS(W19-$T19)</f>
        <v>15.566900140000001</v>
      </c>
      <c r="X85" s="1">
        <f>ABS(X19-$T19)</f>
        <v>17.636735850000001</v>
      </c>
      <c r="Y85" s="1">
        <f>ABS(Y19-$T19)</f>
        <v>17.70288334</v>
      </c>
      <c r="Z85" s="1">
        <f>ABS(Z19-$T19)</f>
        <v>30.249462190000003</v>
      </c>
      <c r="AA85" s="1">
        <f>ABS(AA19-$T19)</f>
        <v>16.733288000000002</v>
      </c>
      <c r="AB85" s="1">
        <v>80</v>
      </c>
      <c r="AC85" s="1">
        <v>181</v>
      </c>
      <c r="AD85" s="1">
        <f>ABS(AD19-$AC19)</f>
        <v>8.0800000000000125</v>
      </c>
      <c r="AE85" s="1">
        <f>ABS(AE19-$AC19)</f>
        <v>1.4578034799999955</v>
      </c>
      <c r="AF85" s="1">
        <f>ABS(AF19-$AC19)</f>
        <v>100.36835923000001</v>
      </c>
      <c r="AG85" s="1">
        <f>ABS(AG19-$AC19)</f>
        <v>18.960067220000013</v>
      </c>
      <c r="AH85" s="1">
        <f>ABS(AH19-$AC19)</f>
        <v>145.30126651</v>
      </c>
      <c r="AI85" s="1">
        <f>ABS(AI19-$AC19)</f>
        <v>29.456452839999997</v>
      </c>
      <c r="AJ85" s="1">
        <f>ABS(AJ19-$AC19)</f>
        <v>16.429200000000009</v>
      </c>
    </row>
    <row r="86" spans="1:36" x14ac:dyDescent="0.3">
      <c r="A86" s="1">
        <v>90</v>
      </c>
      <c r="B86" s="1">
        <v>33</v>
      </c>
      <c r="C86" s="1">
        <f>ABS(C20-$B20)</f>
        <v>1.1899999999999977</v>
      </c>
      <c r="D86" s="1">
        <f>ABS(D20-$B20)</f>
        <v>0.99779648999999893</v>
      </c>
      <c r="E86" s="1">
        <f>ABS(E20-$B20)</f>
        <v>21.0950545</v>
      </c>
      <c r="F86" s="1">
        <f>ABS(F20-$B20)</f>
        <v>4.144951429999999</v>
      </c>
      <c r="G86" s="1">
        <f>ABS(G20-$B20)</f>
        <v>60.280507499999999</v>
      </c>
      <c r="H86" s="1">
        <f>ABS(H20-$B20)</f>
        <v>24.260270670000001</v>
      </c>
      <c r="I86" s="1">
        <f>ABS(I20-$B20)</f>
        <v>2.1208649999999984</v>
      </c>
      <c r="J86" s="1">
        <v>90</v>
      </c>
      <c r="K86" s="1">
        <v>295</v>
      </c>
      <c r="L86" s="1">
        <f>ABS(L20-$K20)</f>
        <v>43.370000000000005</v>
      </c>
      <c r="M86" s="1">
        <f>ABS(M20-$K20)</f>
        <v>83.71673856000001</v>
      </c>
      <c r="N86" s="1">
        <f>ABS(N20-$K20)</f>
        <v>384.54961412</v>
      </c>
      <c r="O86" s="1">
        <f>ABS(O20-$K20)</f>
        <v>72.153876810000014</v>
      </c>
      <c r="P86" s="1">
        <f>ABS(P20-$K20)</f>
        <v>2208.04860973</v>
      </c>
      <c r="Q86" s="1">
        <f>ABS(Q20-$K20)</f>
        <v>169.80975255999999</v>
      </c>
      <c r="R86" s="1">
        <f>ABS(R20-$K20)</f>
        <v>67.896960000000007</v>
      </c>
      <c r="S86" s="1">
        <v>90</v>
      </c>
      <c r="T86" s="1">
        <v>8</v>
      </c>
      <c r="U86" s="1">
        <f>ABS(U20-$T20)</f>
        <v>3.42</v>
      </c>
      <c r="V86" s="1">
        <f>ABS(V20-$T20)</f>
        <v>5.8508171400000002</v>
      </c>
      <c r="W86" s="1">
        <f>ABS(W20-$T20)</f>
        <v>10.991109130000002</v>
      </c>
      <c r="X86" s="1">
        <f>ABS(X20-$T20)</f>
        <v>9.2458070600000006</v>
      </c>
      <c r="Y86" s="1">
        <f>ABS(Y20-$T20)</f>
        <v>10.394040610000001</v>
      </c>
      <c r="Z86" s="1">
        <f>ABS(Z20-$T20)</f>
        <v>0.79925643999999973</v>
      </c>
      <c r="AA86" s="1">
        <f>ABS(AA20-$T20)</f>
        <v>7.0379559999999994</v>
      </c>
      <c r="AB86" s="1">
        <v>90</v>
      </c>
      <c r="AC86" s="1">
        <v>108</v>
      </c>
      <c r="AD86" s="1">
        <f>ABS(AD20-$AC20)</f>
        <v>11.659999999999997</v>
      </c>
      <c r="AE86" s="1">
        <f>ABS(AE20-$AC20)</f>
        <v>20.987652340000011</v>
      </c>
      <c r="AF86" s="1">
        <f>ABS(AF20-$AC20)</f>
        <v>191.44085833000003</v>
      </c>
      <c r="AG86" s="1">
        <f>ABS(AG20-$AC20)</f>
        <v>16.980032879999996</v>
      </c>
      <c r="AH86" s="1">
        <f>ABS(AH20-$AC20)</f>
        <v>11.94349742</v>
      </c>
      <c r="AI86" s="1">
        <f>ABS(AI20-$AC20)</f>
        <v>15.291112999999996</v>
      </c>
      <c r="AJ86" s="1">
        <f>ABS(AJ20-$AC20)</f>
        <v>32.641199999999998</v>
      </c>
    </row>
    <row r="88" spans="1:36" x14ac:dyDescent="0.3">
      <c r="A88" s="1" t="s">
        <v>7</v>
      </c>
      <c r="J88" s="1" t="s">
        <v>7</v>
      </c>
      <c r="S88" s="1" t="s">
        <v>7</v>
      </c>
      <c r="AB88" s="1" t="s">
        <v>7</v>
      </c>
    </row>
    <row r="89" spans="1:36" x14ac:dyDescent="0.3">
      <c r="B89" s="1" t="s">
        <v>5</v>
      </c>
      <c r="C89" s="1" t="s">
        <v>4</v>
      </c>
      <c r="D89" s="1" t="s">
        <v>1</v>
      </c>
      <c r="E89" s="1" t="s">
        <v>31</v>
      </c>
      <c r="F89" s="1" t="s">
        <v>2</v>
      </c>
      <c r="G89" s="1" t="s">
        <v>32</v>
      </c>
      <c r="H89" s="1" t="s">
        <v>3</v>
      </c>
      <c r="I89" s="1" t="s">
        <v>12</v>
      </c>
      <c r="K89" s="1" t="s">
        <v>5</v>
      </c>
      <c r="L89" s="1" t="s">
        <v>4</v>
      </c>
      <c r="M89" s="1" t="s">
        <v>1</v>
      </c>
      <c r="N89" s="1" t="s">
        <v>31</v>
      </c>
      <c r="O89" s="1" t="s">
        <v>2</v>
      </c>
      <c r="P89" s="1" t="s">
        <v>32</v>
      </c>
      <c r="Q89" s="1" t="s">
        <v>3</v>
      </c>
      <c r="R89" s="1" t="s">
        <v>12</v>
      </c>
      <c r="T89" s="1" t="s">
        <v>5</v>
      </c>
      <c r="U89" s="1" t="s">
        <v>4</v>
      </c>
      <c r="V89" s="1" t="s">
        <v>1</v>
      </c>
      <c r="W89" s="1" t="s">
        <v>31</v>
      </c>
      <c r="X89" s="1" t="s">
        <v>2</v>
      </c>
      <c r="Y89" s="1" t="s">
        <v>32</v>
      </c>
      <c r="Z89" s="1" t="s">
        <v>3</v>
      </c>
      <c r="AA89" s="1" t="s">
        <v>12</v>
      </c>
      <c r="AC89" s="1" t="s">
        <v>5</v>
      </c>
      <c r="AD89" s="1" t="s">
        <v>4</v>
      </c>
      <c r="AE89" s="1" t="s">
        <v>1</v>
      </c>
      <c r="AF89" s="1" t="s">
        <v>31</v>
      </c>
      <c r="AG89" s="1" t="s">
        <v>2</v>
      </c>
      <c r="AH89" s="1" t="s">
        <v>32</v>
      </c>
      <c r="AI89" s="1" t="s">
        <v>3</v>
      </c>
      <c r="AJ89" s="1" t="s">
        <v>12</v>
      </c>
    </row>
    <row r="90" spans="1:36" x14ac:dyDescent="0.3">
      <c r="A90" s="1">
        <v>30</v>
      </c>
      <c r="B90" s="1">
        <v>24</v>
      </c>
      <c r="C90" s="1">
        <f>ABS(C24-$B24)</f>
        <v>6.5300000000000011</v>
      </c>
      <c r="D90" s="1">
        <f>ABS(D24-$B24)</f>
        <v>11.245475949999999</v>
      </c>
      <c r="E90" s="1">
        <f>ABS(E24-$B24)</f>
        <v>17.15660742</v>
      </c>
      <c r="F90" s="1">
        <f>ABS(F24-$B24)</f>
        <v>14.11827276</v>
      </c>
      <c r="G90" s="1">
        <f>ABS(G24-$B24)</f>
        <v>23.128557790000002</v>
      </c>
      <c r="H90" s="1">
        <f>ABS(H24-$B24)</f>
        <v>35.506787099999997</v>
      </c>
      <c r="I90" s="1">
        <f>ABS(I24-$B24)</f>
        <v>17.448201699999998</v>
      </c>
      <c r="J90" s="1">
        <v>30</v>
      </c>
      <c r="K90" s="1">
        <v>80</v>
      </c>
      <c r="L90" s="1">
        <f>ABS(L24-$K24)</f>
        <v>0.76999999999999602</v>
      </c>
      <c r="M90" s="1">
        <f>ABS(M24-$K24)</f>
        <v>4.0771550000002321E-2</v>
      </c>
      <c r="N90" s="1">
        <f>ABS(N24-$K24)</f>
        <v>7.6750855699999931</v>
      </c>
      <c r="O90" s="1">
        <f>ABS(O24-$K24)</f>
        <v>8.4924731199999997</v>
      </c>
      <c r="P90" s="1">
        <f>ABS(P24-$K24)</f>
        <v>68.738466249999988</v>
      </c>
      <c r="Q90" s="1">
        <f>ABS(Q24-$K24)</f>
        <v>57.095867340000012</v>
      </c>
      <c r="R90" s="1">
        <f>ABS(R24-$K24)</f>
        <v>5.4562099999999987</v>
      </c>
      <c r="S90" s="1">
        <v>30</v>
      </c>
      <c r="T90" s="1">
        <v>11</v>
      </c>
      <c r="U90" s="1">
        <f>ABS(U24-$T24)</f>
        <v>0.24000000000000021</v>
      </c>
      <c r="V90" s="1">
        <f>ABS(V24-$T24)</f>
        <v>1.34894347</v>
      </c>
      <c r="W90" s="1">
        <f>ABS(W24-$T24)</f>
        <v>4.0367269500000003</v>
      </c>
      <c r="X90" s="1">
        <f>ABS(X24-$T24)</f>
        <v>1.3054255399999999</v>
      </c>
      <c r="Y90" s="1">
        <f>ABS(Y24-$T24)</f>
        <v>13.454057809999998</v>
      </c>
      <c r="Z90" s="1">
        <f>ABS(Z24-$T24)</f>
        <v>6.4602635499999996</v>
      </c>
      <c r="AA90" s="1">
        <f>ABS(AA24-$T24)</f>
        <v>2.1641709999999996</v>
      </c>
      <c r="AB90" s="1">
        <v>30</v>
      </c>
      <c r="AC90" s="1">
        <v>10</v>
      </c>
      <c r="AD90" s="1">
        <f>ABS(AD24-$AC24)</f>
        <v>0.84999999999999964</v>
      </c>
      <c r="AE90" s="1">
        <f>ABS(AE24-$AC24)</f>
        <v>0.19697129000000047</v>
      </c>
      <c r="AF90" s="1">
        <f>ABS(AF24-$AC24)</f>
        <v>10.830485710000001</v>
      </c>
      <c r="AG90" s="1">
        <f>ABS(AG24-$AC24)</f>
        <v>0.80996194999999993</v>
      </c>
      <c r="AH90" s="1">
        <f>ABS(AH24-$AC24)</f>
        <v>3.0984316999999999</v>
      </c>
      <c r="AI90" s="1">
        <f>ABS(AI24-$AC24)</f>
        <v>1.5872205099999999</v>
      </c>
      <c r="AJ90" s="1">
        <f>ABS(AJ24-$AC24)</f>
        <v>5.8857800000000005</v>
      </c>
    </row>
    <row r="91" spans="1:36" x14ac:dyDescent="0.3">
      <c r="A91" s="1">
        <v>40</v>
      </c>
      <c r="B91" s="1">
        <v>137</v>
      </c>
      <c r="C91" s="1">
        <f>ABS(C25-$B25)</f>
        <v>23.459999999999994</v>
      </c>
      <c r="D91" s="1">
        <f>ABS(D25-$B25)</f>
        <v>22.265409770000005</v>
      </c>
      <c r="E91" s="1">
        <f>ABS(E25-$B25)</f>
        <v>197.68895584000001</v>
      </c>
      <c r="F91" s="1">
        <f>ABS(F25-$B25)</f>
        <v>20.001267890000008</v>
      </c>
      <c r="G91" s="1">
        <f>ABS(G25-$B25)</f>
        <v>6.6882516899999871</v>
      </c>
      <c r="H91" s="1">
        <f>ABS(H25-$B25)</f>
        <v>318.41005691999999</v>
      </c>
      <c r="I91" s="1">
        <f>ABS(I25-$B25)</f>
        <v>14.479579999999999</v>
      </c>
      <c r="J91" s="1">
        <v>40</v>
      </c>
      <c r="K91" s="1">
        <v>639</v>
      </c>
      <c r="L91" s="1">
        <f>ABS(L25-$K25)</f>
        <v>98.009999999999991</v>
      </c>
      <c r="M91" s="1">
        <f>ABS(M25-$K25)</f>
        <v>94.842975939999974</v>
      </c>
      <c r="N91" s="1">
        <f>ABS(N25-$K25)</f>
        <v>92.320051369999987</v>
      </c>
      <c r="O91" s="1">
        <f>ABS(O25-$K25)</f>
        <v>188.58175098000004</v>
      </c>
      <c r="P91" s="1">
        <f>ABS(P25-$K25)</f>
        <v>675.07433371000002</v>
      </c>
      <c r="Q91" s="1">
        <f>ABS(Q25-$K25)</f>
        <v>1396.2693560099999</v>
      </c>
      <c r="R91" s="1">
        <f>ABS(R25-$K25)</f>
        <v>15.464500000000044</v>
      </c>
      <c r="S91" s="1">
        <v>40</v>
      </c>
      <c r="T91" s="1">
        <v>55</v>
      </c>
      <c r="U91" s="1">
        <f>ABS(U25-$T25)</f>
        <v>6.0200000000000031</v>
      </c>
      <c r="V91" s="1">
        <f>ABS(V25-$T25)</f>
        <v>2.5129600599999975</v>
      </c>
      <c r="W91" s="1">
        <f>ABS(W25-$T25)</f>
        <v>40.692945429999995</v>
      </c>
      <c r="X91" s="1">
        <f>ABS(X25-$T25)</f>
        <v>4.8540852200000018</v>
      </c>
      <c r="Y91" s="1">
        <f>ABS(Y25-$T25)</f>
        <v>126.12152735999999</v>
      </c>
      <c r="Z91" s="1">
        <f>ABS(Z25-$T25)</f>
        <v>45.524463349999998</v>
      </c>
      <c r="AA91" s="1">
        <f>ABS(AA25-$T25)</f>
        <v>17.158874999999995</v>
      </c>
      <c r="AB91" s="1">
        <v>40</v>
      </c>
      <c r="AC91" s="1">
        <v>44</v>
      </c>
      <c r="AD91" s="1">
        <f>ABS(AD25-$AC25)</f>
        <v>3.4399999999999977</v>
      </c>
      <c r="AE91" s="1">
        <f>ABS(AE25-$AC25)</f>
        <v>5.7864318399999988</v>
      </c>
      <c r="AF91" s="1">
        <f>ABS(AF25-$AC25)</f>
        <v>2.1067455100000032</v>
      </c>
      <c r="AG91" s="1">
        <f>ABS(AG25-$AC25)</f>
        <v>1.0909822200000008</v>
      </c>
      <c r="AH91" s="1">
        <f>ABS(AH25-$AC25)</f>
        <v>48.598024249999995</v>
      </c>
      <c r="AI91" s="1">
        <f>ABS(AI25-$AC25)</f>
        <v>17.188137410000003</v>
      </c>
      <c r="AJ91" s="1">
        <f>ABS(AJ25-$AC25)</f>
        <v>6.7131460000000018</v>
      </c>
    </row>
    <row r="92" spans="1:36" x14ac:dyDescent="0.3">
      <c r="A92" s="1">
        <v>50</v>
      </c>
      <c r="B92" s="1">
        <v>277</v>
      </c>
      <c r="C92" s="1">
        <f>ABS(C26-$B26)</f>
        <v>20.300000000000011</v>
      </c>
      <c r="D92" s="1">
        <f>ABS(D26-$B26)</f>
        <v>13.559268320000001</v>
      </c>
      <c r="E92" s="1">
        <f>ABS(E26-$B26)</f>
        <v>129.34251126999999</v>
      </c>
      <c r="F92" s="1">
        <f>ABS(F26-$B26)</f>
        <v>160.17686141999999</v>
      </c>
      <c r="G92" s="1">
        <f>ABS(G26-$B26)</f>
        <v>49.504288140000028</v>
      </c>
      <c r="H92" s="1">
        <f>ABS(H26-$B26)</f>
        <v>241.05787354</v>
      </c>
      <c r="I92" s="1">
        <f>ABS(I26-$B26)</f>
        <v>8.166499999999985</v>
      </c>
      <c r="J92" s="1">
        <v>50</v>
      </c>
      <c r="K92" s="1">
        <v>1838</v>
      </c>
      <c r="L92" s="1">
        <f>ABS(L26-$K26)</f>
        <v>82.349999999999909</v>
      </c>
      <c r="M92" s="1">
        <f>ABS(M26-$K26)</f>
        <v>217.52284357999997</v>
      </c>
      <c r="N92" s="1">
        <f>ABS(N26-$K26)</f>
        <v>467.42555760000005</v>
      </c>
      <c r="O92" s="1">
        <f>ABS(O26-$K26)</f>
        <v>579.18527076000009</v>
      </c>
      <c r="P92" s="1">
        <f>ABS(P26-$K26)</f>
        <v>675.08131211</v>
      </c>
      <c r="Q92" s="1">
        <f>ABS(Q26-$K26)</f>
        <v>160.97871224000005</v>
      </c>
      <c r="R92" s="1">
        <f>ABS(R26-$K26)</f>
        <v>101.58240000000001</v>
      </c>
      <c r="S92" s="1">
        <v>50</v>
      </c>
      <c r="T92" s="1">
        <v>221</v>
      </c>
      <c r="U92" s="1">
        <f>ABS(U26-$T26)</f>
        <v>9.6500000000000057</v>
      </c>
      <c r="V92" s="1">
        <f>ABS(V26-$T26)</f>
        <v>8.7795562100000097</v>
      </c>
      <c r="W92" s="1">
        <f>ABS(W26-$T26)</f>
        <v>0.61625549999999407</v>
      </c>
      <c r="X92" s="1">
        <f>ABS(X26-$T26)</f>
        <v>20.02119338</v>
      </c>
      <c r="Y92" s="1">
        <f>ABS(Y26-$T26)</f>
        <v>149.97074456000001</v>
      </c>
      <c r="Z92" s="1">
        <f>ABS(Z26-$T26)</f>
        <v>169.94074578999999</v>
      </c>
      <c r="AA92" s="1">
        <f>ABS(AA26-$T26)</f>
        <v>21.953409999999991</v>
      </c>
      <c r="AB92" s="1">
        <v>50</v>
      </c>
      <c r="AC92" s="1">
        <v>68</v>
      </c>
      <c r="AD92" s="1">
        <f>ABS(AD26-$AC26)</f>
        <v>1.4399999999999977</v>
      </c>
      <c r="AE92" s="1">
        <f>ABS(AE26-$AC26)</f>
        <v>5.2332045100000002</v>
      </c>
      <c r="AF92" s="1">
        <f>ABS(AF26-$AC26)</f>
        <v>1.9434981600000043</v>
      </c>
      <c r="AG92" s="1">
        <f>ABS(AG26-$AC26)</f>
        <v>18.213693880000001</v>
      </c>
      <c r="AH92" s="1">
        <f>ABS(AH26-$AC26)</f>
        <v>8.387590380000006</v>
      </c>
      <c r="AI92" s="1">
        <f>ABS(AI26-$AC26)</f>
        <v>19.381584009999997</v>
      </c>
      <c r="AJ92" s="1">
        <f>ABS(AJ26-$AC26)</f>
        <v>2.5361199999999968</v>
      </c>
    </row>
    <row r="93" spans="1:36" x14ac:dyDescent="0.3">
      <c r="A93" s="1">
        <v>60</v>
      </c>
      <c r="B93" s="1">
        <v>432</v>
      </c>
      <c r="C93" s="1">
        <f>ABS(C27-$B27)</f>
        <v>25.420000000000016</v>
      </c>
      <c r="D93" s="1">
        <f>ABS(D27-$B27)</f>
        <v>9.3676200599999788</v>
      </c>
      <c r="E93" s="1">
        <f>ABS(E27-$B27)</f>
        <v>153.98358732999998</v>
      </c>
      <c r="F93" s="1">
        <f>ABS(F27-$B27)</f>
        <v>1.208568409999998</v>
      </c>
      <c r="G93" s="1">
        <f>ABS(G27-$B27)</f>
        <v>316.14220791000002</v>
      </c>
      <c r="H93" s="1">
        <f>ABS(H27-$B27)</f>
        <v>152.09594010000001</v>
      </c>
      <c r="I93" s="1">
        <f>ABS(I27-$B27)</f>
        <v>18.552250000000015</v>
      </c>
      <c r="J93" s="1">
        <v>60</v>
      </c>
      <c r="K93" s="1">
        <v>2476</v>
      </c>
      <c r="L93" s="1">
        <f>ABS(L27-$K27)</f>
        <v>203.44999999999982</v>
      </c>
      <c r="M93" s="1">
        <f>ABS(M27-$K27)</f>
        <v>121.86663974000021</v>
      </c>
      <c r="N93" s="1">
        <f>ABS(N27-$K27)</f>
        <v>102.60979052999983</v>
      </c>
      <c r="O93" s="1">
        <f>ABS(O27-$K27)</f>
        <v>223.69402544000013</v>
      </c>
      <c r="P93" s="1">
        <f>ABS(P27-$K27)</f>
        <v>2178.5003596099996</v>
      </c>
      <c r="Q93" s="1">
        <f>ABS(Q27-$K27)</f>
        <v>3754.21909022</v>
      </c>
      <c r="R93" s="1">
        <f>ABS(R27-$K27)</f>
        <v>108.88099999999986</v>
      </c>
      <c r="S93" s="1">
        <v>60</v>
      </c>
      <c r="T93" s="1">
        <v>404</v>
      </c>
      <c r="U93" s="1">
        <f>ABS(U27-$T27)</f>
        <v>9.7400000000000091</v>
      </c>
      <c r="V93" s="1">
        <f>ABS(V27-$T27)</f>
        <v>23.500390100000004</v>
      </c>
      <c r="W93" s="1">
        <f>ABS(W27-$T27)</f>
        <v>6.738977890000001</v>
      </c>
      <c r="X93" s="1">
        <f>ABS(X27-$T27)</f>
        <v>60.622036209999976</v>
      </c>
      <c r="Y93" s="1">
        <f>ABS(Y27-$T27)</f>
        <v>215.15173617999994</v>
      </c>
      <c r="Z93" s="1">
        <f>ABS(Z27-$T27)</f>
        <v>143.89445804000002</v>
      </c>
      <c r="AA93" s="1">
        <f>ABS(AA27-$T27)</f>
        <v>2.6399999999999864</v>
      </c>
      <c r="AB93" s="1">
        <v>60</v>
      </c>
      <c r="AC93" s="1">
        <v>123</v>
      </c>
      <c r="AD93" s="1">
        <f>ABS(AD27-$AC27)</f>
        <v>7.5799999999999983</v>
      </c>
      <c r="AE93" s="1">
        <f>ABS(AE27-$AC27)</f>
        <v>19.587544679999993</v>
      </c>
      <c r="AF93" s="1">
        <f>ABS(AF27-$AC27)</f>
        <v>96.789515590000008</v>
      </c>
      <c r="AG93" s="1">
        <f>ABS(AG27-$AC27)</f>
        <v>54.175111619999996</v>
      </c>
      <c r="AH93" s="1">
        <f>ABS(AH27-$AC27)</f>
        <v>62.710549479999997</v>
      </c>
      <c r="AI93" s="1">
        <f>ABS(AI27-$AC27)</f>
        <v>106.90409846</v>
      </c>
      <c r="AJ93" s="1">
        <f>ABS(AJ27-$AC27)</f>
        <v>6.2835800000000006</v>
      </c>
    </row>
    <row r="94" spans="1:36" x14ac:dyDescent="0.3">
      <c r="A94" s="1">
        <v>70</v>
      </c>
      <c r="B94" s="1">
        <v>327</v>
      </c>
      <c r="C94" s="1">
        <f>ABS(C28-$B28)</f>
        <v>9.5099999999999909</v>
      </c>
      <c r="D94" s="1">
        <f>ABS(D28-$B28)</f>
        <v>0.88280305000000681</v>
      </c>
      <c r="E94" s="1">
        <f>ABS(E28-$B28)</f>
        <v>116.07970130000001</v>
      </c>
      <c r="F94" s="1">
        <f>ABS(F28-$B28)</f>
        <v>82.078901800000011</v>
      </c>
      <c r="G94" s="1">
        <f>ABS(G28-$B28)</f>
        <v>139.03191874000001</v>
      </c>
      <c r="H94" s="1">
        <f>ABS(H28-$B28)</f>
        <v>42.556862959999989</v>
      </c>
      <c r="I94" s="1">
        <f>ABS(I28-$B28)</f>
        <v>40.313699999999983</v>
      </c>
      <c r="J94" s="1">
        <v>70</v>
      </c>
      <c r="K94" s="1">
        <v>1838</v>
      </c>
      <c r="L94" s="1">
        <f>ABS(L28-$K28)</f>
        <v>105.31999999999994</v>
      </c>
      <c r="M94" s="1">
        <f>ABS(M28-$K28)</f>
        <v>23.660377989999915</v>
      </c>
      <c r="N94" s="1">
        <f>ABS(N28-$K28)</f>
        <v>59.166778940000086</v>
      </c>
      <c r="O94" s="1">
        <f>ABS(O28-$K28)</f>
        <v>252.95573074000004</v>
      </c>
      <c r="P94" s="1">
        <f>ABS(P28-$K28)</f>
        <v>975.57155405000003</v>
      </c>
      <c r="Q94" s="1">
        <f>ABS(Q28-$K28)</f>
        <v>668.44680031999997</v>
      </c>
      <c r="R94" s="1">
        <f>ABS(R28-$K28)</f>
        <v>55.576199999999972</v>
      </c>
      <c r="S94" s="1">
        <v>70</v>
      </c>
      <c r="T94" s="1">
        <v>265</v>
      </c>
      <c r="U94" s="1">
        <f>ABS(U28-$T28)</f>
        <v>11.580000000000013</v>
      </c>
      <c r="V94" s="1">
        <f>ABS(V28-$T28)</f>
        <v>25.685116730000004</v>
      </c>
      <c r="W94" s="1">
        <f>ABS(W28-$T28)</f>
        <v>101.35211756999999</v>
      </c>
      <c r="X94" s="1">
        <f>ABS(X28-$T28)</f>
        <v>62.812200329999996</v>
      </c>
      <c r="Y94" s="1">
        <f>ABS(Y28-$T28)</f>
        <v>118.23204046000001</v>
      </c>
      <c r="Z94" s="1">
        <f>ABS(Z28-$T28)</f>
        <v>43.286951460000012</v>
      </c>
      <c r="AA94" s="1">
        <f>ABS(AA28-$T28)</f>
        <v>20.915279999999996</v>
      </c>
      <c r="AB94" s="1">
        <v>70</v>
      </c>
      <c r="AC94" s="1">
        <v>233</v>
      </c>
      <c r="AD94" s="1">
        <f>ABS(AD28-$AC28)</f>
        <v>3.289999999999992</v>
      </c>
      <c r="AE94" s="1">
        <f>ABS(AE28-$AC28)</f>
        <v>12.230109889999994</v>
      </c>
      <c r="AF94" s="1">
        <f>ABS(AF28-$AC28)</f>
        <v>24.291985990000001</v>
      </c>
      <c r="AG94" s="1">
        <f>ABS(AG28-$AC28)</f>
        <v>52.859661210000013</v>
      </c>
      <c r="AH94" s="1">
        <f>ABS(AH28-$AC28)</f>
        <v>32.605296390000007</v>
      </c>
      <c r="AI94" s="1">
        <f>ABS(AI28-$AC28)</f>
        <v>79.116299819999995</v>
      </c>
      <c r="AJ94" s="1">
        <f>ABS(AJ28-$AC28)</f>
        <v>8.7016800000000103</v>
      </c>
    </row>
    <row r="95" spans="1:36" x14ac:dyDescent="0.3">
      <c r="A95" s="1">
        <v>80</v>
      </c>
      <c r="B95" s="1">
        <v>129</v>
      </c>
      <c r="C95" s="1">
        <f>ABS(C29-$B29)</f>
        <v>2.1699999999999875</v>
      </c>
      <c r="D95" s="1">
        <f>ABS(D29-$B29)</f>
        <v>0.93693170000000237</v>
      </c>
      <c r="E95" s="1">
        <f>ABS(E29-$B29)</f>
        <v>22.605975490000006</v>
      </c>
      <c r="F95" s="1">
        <f>ABS(F29-$B29)</f>
        <v>14.924079390000003</v>
      </c>
      <c r="G95" s="1">
        <f>ABS(G29-$B29)</f>
        <v>114.96584664</v>
      </c>
      <c r="H95" s="1">
        <f>ABS(H29-$B29)</f>
        <v>41.986216979999995</v>
      </c>
      <c r="I95" s="1">
        <f>ABS(I29-$B29)</f>
        <v>10.040300000000002</v>
      </c>
      <c r="J95" s="1">
        <v>80</v>
      </c>
      <c r="K95" s="1">
        <v>879</v>
      </c>
      <c r="L95" s="1">
        <f>ABS(L29-$K29)</f>
        <v>122.91999999999996</v>
      </c>
      <c r="M95" s="1">
        <f>ABS(M29-$K29)</f>
        <v>170.57519384</v>
      </c>
      <c r="N95" s="1">
        <f>ABS(N29-$K29)</f>
        <v>232.39850931000001</v>
      </c>
      <c r="O95" s="1">
        <f>ABS(O29-$K29)</f>
        <v>544.88664405999998</v>
      </c>
      <c r="P95" s="1">
        <f>ABS(P29-$K29)</f>
        <v>125.98184017999995</v>
      </c>
      <c r="Q95" s="1">
        <f>ABS(Q29-$K29)</f>
        <v>830.03648425999995</v>
      </c>
      <c r="R95" s="1">
        <f>ABS(R29-$K29)</f>
        <v>51.858759999999961</v>
      </c>
      <c r="S95" s="1">
        <v>80</v>
      </c>
      <c r="T95" s="1">
        <v>122</v>
      </c>
      <c r="U95" s="1">
        <f>ABS(U29-$T29)</f>
        <v>12.560000000000002</v>
      </c>
      <c r="V95" s="1">
        <f>ABS(V29-$T29)</f>
        <v>25.176249549999994</v>
      </c>
      <c r="W95" s="1">
        <f>ABS(W29-$T29)</f>
        <v>9.0200496100000009</v>
      </c>
      <c r="X95" s="1">
        <f>ABS(X29-$T29)</f>
        <v>36.217813509999999</v>
      </c>
      <c r="Y95" s="1">
        <f>ABS(Y29-$T29)</f>
        <v>24.702025090000006</v>
      </c>
      <c r="Z95" s="1">
        <f>ABS(Z29-$T29)</f>
        <v>1.8852463599999965</v>
      </c>
      <c r="AA95" s="1">
        <f>ABS(AA29-$T29)</f>
        <v>13.145065000000002</v>
      </c>
      <c r="AB95" s="1">
        <v>80</v>
      </c>
      <c r="AC95" s="1">
        <v>403</v>
      </c>
      <c r="AD95" s="1">
        <f>ABS(AD29-$AC29)</f>
        <v>55.389999999999986</v>
      </c>
      <c r="AE95" s="1">
        <f>ABS(AE29-$AC29)</f>
        <v>56.749275319999981</v>
      </c>
      <c r="AF95" s="1">
        <f>ABS(AF29-$AC29)</f>
        <v>44.288746759999981</v>
      </c>
      <c r="AG95" s="1">
        <f>ABS(AG29-$AC29)</f>
        <v>97.15657779999998</v>
      </c>
      <c r="AH95" s="1">
        <f>ABS(AH29-$AC29)</f>
        <v>352.63797726000001</v>
      </c>
      <c r="AI95" s="1">
        <f>ABS(AI29-$AC29)</f>
        <v>17.137707630000023</v>
      </c>
      <c r="AJ95" s="1">
        <f>ABS(AJ29-$AC29)</f>
        <v>12.556519999999978</v>
      </c>
    </row>
    <row r="96" spans="1:36" x14ac:dyDescent="0.3">
      <c r="A96" s="1">
        <v>90</v>
      </c>
      <c r="B96" s="1">
        <v>45</v>
      </c>
      <c r="C96" s="1">
        <f>ABS(C30-$B30)</f>
        <v>3.4099999999999966</v>
      </c>
      <c r="D96" s="1">
        <f>ABS(D30-$B30)</f>
        <v>10.52986868</v>
      </c>
      <c r="E96" s="1">
        <f>ABS(E30-$B30)</f>
        <v>6.9420812799999965</v>
      </c>
      <c r="F96" s="1">
        <f>ABS(F30-$B30)</f>
        <v>8.0611380000000565E-2</v>
      </c>
      <c r="G96" s="1">
        <f>ABS(G30-$B30)</f>
        <v>27.269254520000004</v>
      </c>
      <c r="H96" s="1">
        <f>ABS(H30-$B30)</f>
        <v>30.667055850000001</v>
      </c>
      <c r="I96" s="1">
        <f>ABS(I30-$B30)</f>
        <v>2.3036349999999999</v>
      </c>
      <c r="J96" s="1">
        <v>90</v>
      </c>
      <c r="K96" s="1">
        <v>240</v>
      </c>
      <c r="L96" s="1">
        <f>ABS(L30-$K30)</f>
        <v>136.22000000000003</v>
      </c>
      <c r="M96" s="1">
        <f>ABS(M30-$K30)</f>
        <v>147.76881530000003</v>
      </c>
      <c r="N96" s="1">
        <f>ABS(N30-$K30)</f>
        <v>20.224834980000026</v>
      </c>
      <c r="O96" s="1">
        <f>ABS(O30-$K30)</f>
        <v>391.96902542999999</v>
      </c>
      <c r="P96" s="1">
        <f>ABS(P30-$K30)</f>
        <v>361.15503606000004</v>
      </c>
      <c r="Q96" s="1">
        <f>ABS(Q30-$K30)</f>
        <v>2023.6284232200001</v>
      </c>
      <c r="R96" s="1">
        <f>ABS(R30-$K30)</f>
        <v>102.57240000000002</v>
      </c>
      <c r="S96" s="1">
        <v>90</v>
      </c>
      <c r="T96" s="1">
        <v>30</v>
      </c>
      <c r="U96" s="1">
        <f>ABS(U30-$T30)</f>
        <v>20.060000000000002</v>
      </c>
      <c r="V96" s="1">
        <f>ABS(V30-$T30)</f>
        <v>32.278628859999998</v>
      </c>
      <c r="W96" s="1">
        <f>ABS(W30-$T30)</f>
        <v>26.394966840000002</v>
      </c>
      <c r="X96" s="1">
        <f>ABS(X30-$T30)</f>
        <v>8.090120859999999</v>
      </c>
      <c r="Y96" s="1">
        <f>ABS(Y30-$T30)</f>
        <v>41.852826449999995</v>
      </c>
      <c r="Z96" s="1">
        <f>ABS(Z30-$T30)</f>
        <v>7.0377523800000006</v>
      </c>
      <c r="AA96" s="1">
        <f>ABS(AA30-$T30)</f>
        <v>16.009757999999998</v>
      </c>
      <c r="AB96" s="1">
        <v>90</v>
      </c>
      <c r="AC96" s="1">
        <v>233</v>
      </c>
      <c r="AD96" s="1">
        <f>ABS(AD30-$AC30)</f>
        <v>30.25</v>
      </c>
      <c r="AE96" s="1">
        <f>ABS(AE30-$AC30)</f>
        <v>14.108955680000008</v>
      </c>
      <c r="AF96" s="1">
        <f>ABS(AF30-$AC30)</f>
        <v>179.51586030999999</v>
      </c>
      <c r="AG96" s="1">
        <f>ABS(AG30-$AC30)</f>
        <v>30.583130799999992</v>
      </c>
      <c r="AH96" s="1">
        <f>ABS(AH30-$AC30)</f>
        <v>71.855669489999997</v>
      </c>
      <c r="AI96" s="1">
        <f>ABS(AI30-$AC30)</f>
        <v>11.817519070000003</v>
      </c>
      <c r="AJ96" s="1">
        <f>ABS(AJ30-$AC30)</f>
        <v>43.177579999999978</v>
      </c>
    </row>
    <row r="98" spans="1:36" x14ac:dyDescent="0.3">
      <c r="A98" s="1" t="s">
        <v>27</v>
      </c>
    </row>
    <row r="99" spans="1:36" x14ac:dyDescent="0.3">
      <c r="A99" s="1" t="s">
        <v>8</v>
      </c>
      <c r="J99" s="1" t="s">
        <v>9</v>
      </c>
      <c r="S99" s="1" t="s">
        <v>10</v>
      </c>
      <c r="AB99" s="1" t="s">
        <v>11</v>
      </c>
    </row>
    <row r="100" spans="1:36" x14ac:dyDescent="0.3">
      <c r="A100" s="1" t="s">
        <v>0</v>
      </c>
      <c r="J100" s="1" t="s">
        <v>0</v>
      </c>
      <c r="S100" s="1" t="s">
        <v>0</v>
      </c>
      <c r="AB100" s="1" t="s">
        <v>0</v>
      </c>
    </row>
    <row r="101" spans="1:36" x14ac:dyDescent="0.3">
      <c r="B101" s="1" t="s">
        <v>5</v>
      </c>
      <c r="C101" s="1" t="s">
        <v>4</v>
      </c>
      <c r="D101" s="1" t="s">
        <v>1</v>
      </c>
      <c r="E101" s="1" t="s">
        <v>31</v>
      </c>
      <c r="F101" s="1" t="s">
        <v>2</v>
      </c>
      <c r="G101" s="1" t="s">
        <v>32</v>
      </c>
      <c r="H101" s="1" t="s">
        <v>3</v>
      </c>
      <c r="I101" s="1" t="s">
        <v>12</v>
      </c>
      <c r="K101" s="1" t="s">
        <v>5</v>
      </c>
      <c r="L101" s="1" t="s">
        <v>4</v>
      </c>
      <c r="M101" s="1" t="s">
        <v>1</v>
      </c>
      <c r="N101" s="1" t="s">
        <v>31</v>
      </c>
      <c r="O101" s="1" t="s">
        <v>2</v>
      </c>
      <c r="P101" s="1" t="s">
        <v>32</v>
      </c>
      <c r="Q101" s="1" t="s">
        <v>3</v>
      </c>
      <c r="R101" s="1" t="s">
        <v>12</v>
      </c>
      <c r="T101" s="1" t="s">
        <v>5</v>
      </c>
      <c r="U101" s="1" t="s">
        <v>4</v>
      </c>
      <c r="V101" s="1" t="s">
        <v>1</v>
      </c>
      <c r="W101" s="1" t="s">
        <v>31</v>
      </c>
      <c r="X101" s="1" t="s">
        <v>2</v>
      </c>
      <c r="Y101" s="1" t="s">
        <v>32</v>
      </c>
      <c r="Z101" s="1" t="s">
        <v>3</v>
      </c>
      <c r="AA101" s="1" t="s">
        <v>12</v>
      </c>
      <c r="AC101" s="1" t="s">
        <v>5</v>
      </c>
      <c r="AD101" s="1" t="s">
        <v>4</v>
      </c>
      <c r="AE101" s="1" t="s">
        <v>1</v>
      </c>
      <c r="AF101" s="1" t="s">
        <v>31</v>
      </c>
      <c r="AG101" s="1" t="s">
        <v>2</v>
      </c>
      <c r="AH101" s="1" t="s">
        <v>32</v>
      </c>
      <c r="AI101" s="1" t="s">
        <v>3</v>
      </c>
      <c r="AJ101" s="1" t="s">
        <v>12</v>
      </c>
    </row>
    <row r="102" spans="1:36" s="2" customFormat="1" x14ac:dyDescent="0.3">
      <c r="A102" s="1">
        <v>30</v>
      </c>
      <c r="B102" s="1">
        <v>14</v>
      </c>
      <c r="C102" s="2">
        <f>C70/$B70*100</f>
        <v>6.0714285714285685</v>
      </c>
      <c r="D102" s="2">
        <f t="shared" ref="D102:I102" si="157">D70/$B70*100</f>
        <v>18.229259357142855</v>
      </c>
      <c r="E102" s="2">
        <f t="shared" si="157"/>
        <v>59.858912357142856</v>
      </c>
      <c r="F102" s="2">
        <f t="shared" si="157"/>
        <v>43.073137142857135</v>
      </c>
      <c r="G102" s="2">
        <f t="shared" si="157"/>
        <v>704.0904350714286</v>
      </c>
      <c r="H102" s="2">
        <f t="shared" si="157"/>
        <v>122.48806121428572</v>
      </c>
      <c r="I102" s="2">
        <f t="shared" si="157"/>
        <v>55.96807714285714</v>
      </c>
      <c r="J102" s="1">
        <v>30</v>
      </c>
      <c r="K102" s="1">
        <v>67</v>
      </c>
      <c r="L102" s="2">
        <f>L70/$K70*100</f>
        <v>2.0895522388059784</v>
      </c>
      <c r="M102" s="2">
        <f t="shared" ref="M102:R102" si="158">M70/$K70*100</f>
        <v>1.738540298507146E-2</v>
      </c>
      <c r="N102" s="2">
        <f t="shared" si="158"/>
        <v>4.9932898507462697</v>
      </c>
      <c r="O102" s="2">
        <f t="shared" si="158"/>
        <v>18.367506985074627</v>
      </c>
      <c r="P102" s="2">
        <f t="shared" si="158"/>
        <v>0.17719652238805872</v>
      </c>
      <c r="Q102" s="2">
        <f t="shared" si="158"/>
        <v>28.657435447761188</v>
      </c>
      <c r="R102" s="2">
        <f t="shared" si="158"/>
        <v>7.2875970149253675</v>
      </c>
      <c r="S102" s="1">
        <v>30</v>
      </c>
      <c r="T102" s="1">
        <v>4</v>
      </c>
      <c r="U102" s="2">
        <f>U70/$T70*100</f>
        <v>6.4999999999999947</v>
      </c>
      <c r="V102" s="2">
        <f t="shared" ref="V102:AA102" si="159">V70/$T70*100</f>
        <v>14.314389250000003</v>
      </c>
      <c r="W102" s="2">
        <f t="shared" si="159"/>
        <v>12.71098774999999</v>
      </c>
      <c r="X102" s="2">
        <f t="shared" si="159"/>
        <v>60.327833749999996</v>
      </c>
      <c r="Y102" s="2">
        <f t="shared" si="159"/>
        <v>174.49153700000002</v>
      </c>
      <c r="Z102" s="2">
        <f t="shared" si="159"/>
        <v>127.51603125000001</v>
      </c>
      <c r="AA102" s="2">
        <f t="shared" si="159"/>
        <v>7.4581749999999891</v>
      </c>
      <c r="AB102" s="1">
        <v>30</v>
      </c>
      <c r="AC102" s="1">
        <v>4</v>
      </c>
      <c r="AD102" s="2">
        <f>AD70/$AC70*100</f>
        <v>2.5000000000000022</v>
      </c>
      <c r="AE102" s="2">
        <f t="shared" ref="AE102:AJ102" si="160">AE70/$AC70*100</f>
        <v>5.7403822499999979</v>
      </c>
      <c r="AF102" s="2">
        <f t="shared" si="160"/>
        <v>75.627329500000002</v>
      </c>
      <c r="AG102" s="2">
        <f t="shared" si="160"/>
        <v>128.741004</v>
      </c>
      <c r="AH102" s="2">
        <f t="shared" si="160"/>
        <v>711.39391150000006</v>
      </c>
      <c r="AI102" s="2">
        <f t="shared" si="160"/>
        <v>860.78444724999997</v>
      </c>
      <c r="AJ102" s="2">
        <f t="shared" si="160"/>
        <v>165.82355000000001</v>
      </c>
    </row>
    <row r="103" spans="1:36" s="2" customFormat="1" x14ac:dyDescent="0.3">
      <c r="A103" s="1">
        <v>40</v>
      </c>
      <c r="B103" s="1">
        <v>98</v>
      </c>
      <c r="C103" s="2">
        <f t="shared" ref="C103:I108" si="161">C71/$B71*100</f>
        <v>23.632653061224488</v>
      </c>
      <c r="D103" s="2">
        <f t="shared" si="161"/>
        <v>12.18766295918368</v>
      </c>
      <c r="E103" s="2">
        <f t="shared" si="161"/>
        <v>72.99435503061224</v>
      </c>
      <c r="F103" s="2">
        <f t="shared" si="161"/>
        <v>62.964058887755101</v>
      </c>
      <c r="G103" s="2">
        <f t="shared" si="161"/>
        <v>786.51216297959184</v>
      </c>
      <c r="H103" s="2">
        <f t="shared" si="161"/>
        <v>225.5449012857143</v>
      </c>
      <c r="I103" s="2">
        <f t="shared" si="161"/>
        <v>32.837877551020398</v>
      </c>
      <c r="J103" s="1">
        <v>40</v>
      </c>
      <c r="K103" s="1">
        <v>537</v>
      </c>
      <c r="L103" s="2">
        <f t="shared" ref="L103:R108" si="162">L71/$K71*100</f>
        <v>8.6145251396648028</v>
      </c>
      <c r="M103" s="2">
        <f t="shared" si="162"/>
        <v>10.051953711359394</v>
      </c>
      <c r="N103" s="2">
        <f t="shared" si="162"/>
        <v>19.059719571694611</v>
      </c>
      <c r="O103" s="2">
        <f t="shared" si="162"/>
        <v>33.4648816443203</v>
      </c>
      <c r="P103" s="2">
        <f t="shared" si="162"/>
        <v>51.213090223463688</v>
      </c>
      <c r="Q103" s="2">
        <f t="shared" si="162"/>
        <v>50.171225607076344</v>
      </c>
      <c r="R103" s="2">
        <f t="shared" si="162"/>
        <v>6.7641210428305403</v>
      </c>
      <c r="S103" s="1">
        <v>40</v>
      </c>
      <c r="T103" s="1">
        <v>20</v>
      </c>
      <c r="U103" s="2">
        <f t="shared" ref="U103:AA108" si="163">U71/$T71*100</f>
        <v>6.6499999999999924</v>
      </c>
      <c r="V103" s="2">
        <f t="shared" si="163"/>
        <v>43.565573850000007</v>
      </c>
      <c r="W103" s="2">
        <f t="shared" si="163"/>
        <v>22.897919049999995</v>
      </c>
      <c r="X103" s="2">
        <f t="shared" si="163"/>
        <v>89.943659350000019</v>
      </c>
      <c r="Y103" s="2">
        <f t="shared" si="163"/>
        <v>243.04514699999999</v>
      </c>
      <c r="Z103" s="2">
        <f t="shared" si="163"/>
        <v>639.71722499999998</v>
      </c>
      <c r="AA103" s="2">
        <f t="shared" si="163"/>
        <v>85.145529999999994</v>
      </c>
      <c r="AB103" s="1">
        <v>40</v>
      </c>
      <c r="AC103" s="1">
        <v>19</v>
      </c>
      <c r="AD103" s="2">
        <f t="shared" ref="AD103:AJ108" si="164">AD71/$AC71*100</f>
        <v>65.94736842105263</v>
      </c>
      <c r="AE103" s="2">
        <f t="shared" si="164"/>
        <v>89.391469473684211</v>
      </c>
      <c r="AF103" s="2">
        <f t="shared" si="164"/>
        <v>23.984929105263152</v>
      </c>
      <c r="AG103" s="2">
        <f t="shared" si="164"/>
        <v>23.357969578947365</v>
      </c>
      <c r="AH103" s="2">
        <f t="shared" si="164"/>
        <v>789.08787452631589</v>
      </c>
      <c r="AI103" s="2">
        <f t="shared" si="164"/>
        <v>416.47290484210527</v>
      </c>
      <c r="AJ103" s="2">
        <f t="shared" si="164"/>
        <v>10.61440526315789</v>
      </c>
    </row>
    <row r="104" spans="1:36" s="2" customFormat="1" x14ac:dyDescent="0.3">
      <c r="A104" s="1">
        <v>50</v>
      </c>
      <c r="B104" s="1">
        <v>221</v>
      </c>
      <c r="C104" s="2">
        <f t="shared" si="161"/>
        <v>24.728506787330307</v>
      </c>
      <c r="D104" s="2">
        <f t="shared" si="161"/>
        <v>7.3841521674208126</v>
      </c>
      <c r="E104" s="2">
        <f t="shared" si="161"/>
        <v>63.186354058823511</v>
      </c>
      <c r="F104" s="2">
        <f t="shared" si="161"/>
        <v>2.9590858642533977</v>
      </c>
      <c r="G104" s="2">
        <f t="shared" si="161"/>
        <v>237.37724268778285</v>
      </c>
      <c r="H104" s="2">
        <f t="shared" si="161"/>
        <v>72.263849058823524</v>
      </c>
      <c r="I104" s="2">
        <f t="shared" si="161"/>
        <v>3.6436334841628901</v>
      </c>
      <c r="J104" s="1">
        <v>50</v>
      </c>
      <c r="K104" s="1">
        <v>1545</v>
      </c>
      <c r="L104" s="2">
        <f t="shared" si="162"/>
        <v>2.2355987055016158</v>
      </c>
      <c r="M104" s="2">
        <f t="shared" si="162"/>
        <v>2.4616985676375469</v>
      </c>
      <c r="N104" s="2">
        <f t="shared" si="162"/>
        <v>50.879211385760513</v>
      </c>
      <c r="O104" s="2">
        <f t="shared" si="162"/>
        <v>27.644234860194178</v>
      </c>
      <c r="P104" s="2">
        <f t="shared" si="162"/>
        <v>51.004990948867309</v>
      </c>
      <c r="Q104" s="2">
        <f t="shared" si="162"/>
        <v>19.6405784407767</v>
      </c>
      <c r="R104" s="2">
        <f t="shared" si="162"/>
        <v>6.1696310679611628</v>
      </c>
      <c r="S104" s="1">
        <v>50</v>
      </c>
      <c r="T104" s="1">
        <v>75</v>
      </c>
      <c r="U104" s="2">
        <f t="shared" si="163"/>
        <v>2.8399999999999941</v>
      </c>
      <c r="V104" s="2">
        <f t="shared" si="163"/>
        <v>2.4793987200000061</v>
      </c>
      <c r="W104" s="2">
        <f t="shared" si="163"/>
        <v>12.87901921333334</v>
      </c>
      <c r="X104" s="2">
        <f t="shared" si="163"/>
        <v>17.214380799999994</v>
      </c>
      <c r="Y104" s="2">
        <f t="shared" si="163"/>
        <v>210.99779035999998</v>
      </c>
      <c r="Z104" s="2">
        <f t="shared" si="163"/>
        <v>265.58546532000003</v>
      </c>
      <c r="AA104" s="2">
        <f t="shared" si="163"/>
        <v>15.80613733333333</v>
      </c>
      <c r="AB104" s="1">
        <v>50</v>
      </c>
      <c r="AC104" s="1">
        <v>19</v>
      </c>
      <c r="AD104" s="2">
        <f t="shared" si="164"/>
        <v>56.315789473684205</v>
      </c>
      <c r="AE104" s="2">
        <f t="shared" si="164"/>
        <v>72.915689684210534</v>
      </c>
      <c r="AF104" s="2">
        <f t="shared" si="164"/>
        <v>1.4002436315789393</v>
      </c>
      <c r="AG104" s="2">
        <f t="shared" si="164"/>
        <v>23.957531315789467</v>
      </c>
      <c r="AH104" s="2">
        <f t="shared" si="164"/>
        <v>298.74318521052629</v>
      </c>
      <c r="AI104" s="2">
        <f t="shared" si="164"/>
        <v>35.450031157894749</v>
      </c>
      <c r="AJ104" s="2">
        <f t="shared" si="164"/>
        <v>62.957368421052628</v>
      </c>
    </row>
    <row r="105" spans="1:36" s="2" customFormat="1" x14ac:dyDescent="0.3">
      <c r="A105" s="1">
        <v>60</v>
      </c>
      <c r="B105" s="1">
        <v>339</v>
      </c>
      <c r="C105" s="2">
        <f t="shared" si="161"/>
        <v>7.9233038348082641</v>
      </c>
      <c r="D105" s="2">
        <f t="shared" si="161"/>
        <v>1.5003645840707949</v>
      </c>
      <c r="E105" s="2">
        <f t="shared" si="161"/>
        <v>0.42761562241888329</v>
      </c>
      <c r="F105" s="2">
        <f t="shared" si="161"/>
        <v>3.50501232743362</v>
      </c>
      <c r="G105" s="2">
        <f t="shared" si="161"/>
        <v>27.075385790560468</v>
      </c>
      <c r="H105" s="2">
        <f t="shared" si="161"/>
        <v>27.489287690265492</v>
      </c>
      <c r="I105" s="2">
        <f t="shared" si="161"/>
        <v>2.6665339233038408</v>
      </c>
      <c r="J105" s="1">
        <v>60</v>
      </c>
      <c r="K105" s="1">
        <v>1947</v>
      </c>
      <c r="L105" s="2">
        <f t="shared" si="162"/>
        <v>14.479712378017467</v>
      </c>
      <c r="M105" s="2">
        <f t="shared" si="162"/>
        <v>13.099096513610686</v>
      </c>
      <c r="N105" s="2">
        <f t="shared" si="162"/>
        <v>29.668757171032357</v>
      </c>
      <c r="O105" s="2">
        <f t="shared" si="162"/>
        <v>16.129225101694917</v>
      </c>
      <c r="P105" s="2">
        <f t="shared" si="162"/>
        <v>38.606537814586531</v>
      </c>
      <c r="Q105" s="2">
        <f t="shared" si="162"/>
        <v>22.066529654853618</v>
      </c>
      <c r="R105" s="2">
        <f t="shared" si="162"/>
        <v>3.1185567539804828</v>
      </c>
      <c r="S105" s="1">
        <v>60</v>
      </c>
      <c r="T105" s="1">
        <v>154</v>
      </c>
      <c r="U105" s="2">
        <f t="shared" si="163"/>
        <v>9.5259740259740191</v>
      </c>
      <c r="V105" s="2">
        <f t="shared" si="163"/>
        <v>13.799165577922082</v>
      </c>
      <c r="W105" s="2">
        <f t="shared" si="163"/>
        <v>9.4825793116883101</v>
      </c>
      <c r="X105" s="2">
        <f t="shared" si="163"/>
        <v>68.59948966233766</v>
      </c>
      <c r="Y105" s="2">
        <f t="shared" si="163"/>
        <v>257.40797750649352</v>
      </c>
      <c r="Z105" s="2">
        <f t="shared" si="163"/>
        <v>368.05572509740261</v>
      </c>
      <c r="AA105" s="2">
        <f t="shared" si="163"/>
        <v>10.050883116883123</v>
      </c>
      <c r="AB105" s="1">
        <v>60</v>
      </c>
      <c r="AC105" s="1">
        <v>38</v>
      </c>
      <c r="AD105" s="2">
        <f t="shared" si="164"/>
        <v>11.657894736842104</v>
      </c>
      <c r="AE105" s="2">
        <f t="shared" si="164"/>
        <v>34.806115210526315</v>
      </c>
      <c r="AF105" s="2">
        <f t="shared" si="164"/>
        <v>95.816587499999997</v>
      </c>
      <c r="AG105" s="2">
        <f t="shared" si="164"/>
        <v>57.299401342105263</v>
      </c>
      <c r="AH105" s="2">
        <f t="shared" si="164"/>
        <v>897.35182552631591</v>
      </c>
      <c r="AI105" s="2">
        <f t="shared" si="164"/>
        <v>149.86637468421051</v>
      </c>
      <c r="AJ105" s="2">
        <f t="shared" si="164"/>
        <v>45.817515789473688</v>
      </c>
    </row>
    <row r="106" spans="1:36" s="2" customFormat="1" x14ac:dyDescent="0.3">
      <c r="A106" s="1">
        <v>70</v>
      </c>
      <c r="B106" s="1">
        <v>264</v>
      </c>
      <c r="C106" s="2">
        <f t="shared" si="161"/>
        <v>1.3787878787878736</v>
      </c>
      <c r="D106" s="2">
        <f t="shared" si="161"/>
        <v>10.158598428030304</v>
      </c>
      <c r="E106" s="2">
        <f t="shared" si="161"/>
        <v>80.452637303030301</v>
      </c>
      <c r="F106" s="2">
        <f t="shared" si="161"/>
        <v>10.299364821969695</v>
      </c>
      <c r="G106" s="2">
        <f t="shared" si="161"/>
        <v>95.581848901515158</v>
      </c>
      <c r="H106" s="2">
        <f t="shared" si="161"/>
        <v>54.124347181818187</v>
      </c>
      <c r="I106" s="2">
        <f t="shared" si="161"/>
        <v>15.541712121212125</v>
      </c>
      <c r="J106" s="1">
        <v>70</v>
      </c>
      <c r="K106" s="1">
        <v>1545</v>
      </c>
      <c r="L106" s="2">
        <f t="shared" si="162"/>
        <v>1.2317152103559854</v>
      </c>
      <c r="M106" s="2">
        <f t="shared" si="162"/>
        <v>8.9017422660194185</v>
      </c>
      <c r="N106" s="2">
        <f t="shared" si="162"/>
        <v>7.4051994776699024</v>
      </c>
      <c r="O106" s="2">
        <f t="shared" si="162"/>
        <v>7.1551662233009656</v>
      </c>
      <c r="P106" s="2">
        <f t="shared" si="162"/>
        <v>11.771152414886734</v>
      </c>
      <c r="Q106" s="2">
        <f t="shared" si="162"/>
        <v>7.1165275016181226</v>
      </c>
      <c r="R106" s="2">
        <f t="shared" si="162"/>
        <v>9.7726990291262137</v>
      </c>
      <c r="S106" s="1">
        <v>70</v>
      </c>
      <c r="T106" s="1">
        <v>90</v>
      </c>
      <c r="U106" s="2">
        <f t="shared" si="163"/>
        <v>8.7888888888888843</v>
      </c>
      <c r="V106" s="2">
        <f t="shared" si="163"/>
        <v>19.683191177777783</v>
      </c>
      <c r="W106" s="2">
        <f t="shared" si="163"/>
        <v>17.009229544444445</v>
      </c>
      <c r="X106" s="2">
        <f t="shared" si="163"/>
        <v>1.0501903333333316</v>
      </c>
      <c r="Y106" s="2">
        <f t="shared" si="163"/>
        <v>146.98598612222222</v>
      </c>
      <c r="Z106" s="2">
        <f t="shared" si="163"/>
        <v>175.86178389999998</v>
      </c>
      <c r="AA106" s="2">
        <f t="shared" si="163"/>
        <v>48.617422222222231</v>
      </c>
      <c r="AB106" s="1">
        <v>70</v>
      </c>
      <c r="AC106" s="1">
        <v>77</v>
      </c>
      <c r="AD106" s="2">
        <f t="shared" si="164"/>
        <v>14.59740259740259</v>
      </c>
      <c r="AE106" s="2">
        <f t="shared" si="164"/>
        <v>11.922962337662346</v>
      </c>
      <c r="AF106" s="2">
        <f t="shared" si="164"/>
        <v>52.397414987012979</v>
      </c>
      <c r="AG106" s="2">
        <f t="shared" si="164"/>
        <v>4.7266545324675331</v>
      </c>
      <c r="AH106" s="2">
        <f t="shared" si="164"/>
        <v>723.97005028571436</v>
      </c>
      <c r="AI106" s="2">
        <f t="shared" si="164"/>
        <v>564.82731836363632</v>
      </c>
      <c r="AJ106" s="2">
        <f t="shared" si="164"/>
        <v>11.203493506493501</v>
      </c>
    </row>
    <row r="107" spans="1:36" s="2" customFormat="1" x14ac:dyDescent="0.3">
      <c r="A107" s="1">
        <v>80</v>
      </c>
      <c r="B107" s="1">
        <v>110</v>
      </c>
      <c r="C107" s="2">
        <f t="shared" si="161"/>
        <v>2.3363636363636302</v>
      </c>
      <c r="D107" s="2">
        <f t="shared" si="161"/>
        <v>11.324300581818186</v>
      </c>
      <c r="E107" s="2">
        <f t="shared" si="161"/>
        <v>16.575080581818185</v>
      </c>
      <c r="F107" s="2">
        <f t="shared" si="161"/>
        <v>11.425318690909087</v>
      </c>
      <c r="G107" s="2">
        <f t="shared" si="161"/>
        <v>63.566556854545468</v>
      </c>
      <c r="H107" s="2">
        <f t="shared" si="161"/>
        <v>118.96371294545453</v>
      </c>
      <c r="I107" s="2">
        <f t="shared" si="161"/>
        <v>1.2407681818181842</v>
      </c>
      <c r="J107" s="1">
        <v>80</v>
      </c>
      <c r="K107" s="1">
        <v>739</v>
      </c>
      <c r="L107" s="2">
        <f t="shared" si="162"/>
        <v>8.5209742895805185</v>
      </c>
      <c r="M107" s="2">
        <f t="shared" si="162"/>
        <v>15.227949280108255</v>
      </c>
      <c r="N107" s="2">
        <f t="shared" si="162"/>
        <v>43.755266771312591</v>
      </c>
      <c r="O107" s="2">
        <f t="shared" si="162"/>
        <v>55.433995059539917</v>
      </c>
      <c r="P107" s="2">
        <f t="shared" si="162"/>
        <v>80.802439301759122</v>
      </c>
      <c r="Q107" s="2">
        <f t="shared" si="162"/>
        <v>99.779127815967513</v>
      </c>
      <c r="R107" s="2">
        <f t="shared" si="162"/>
        <v>5.9340054127198938</v>
      </c>
      <c r="S107" s="1">
        <v>80</v>
      </c>
      <c r="T107" s="1">
        <v>36</v>
      </c>
      <c r="U107" s="2">
        <f t="shared" si="163"/>
        <v>8.2777777777777679</v>
      </c>
      <c r="V107" s="2">
        <f t="shared" si="163"/>
        <v>35.919850750000002</v>
      </c>
      <c r="W107" s="2">
        <f t="shared" si="163"/>
        <v>4.0171844166666704</v>
      </c>
      <c r="X107" s="2">
        <f t="shared" si="163"/>
        <v>30.011097277777782</v>
      </c>
      <c r="Y107" s="2">
        <f t="shared" si="163"/>
        <v>163.30709733333333</v>
      </c>
      <c r="Z107" s="2">
        <f t="shared" si="163"/>
        <v>207.77251247222225</v>
      </c>
      <c r="AA107" s="2">
        <f t="shared" si="163"/>
        <v>60.267666666666663</v>
      </c>
      <c r="AB107" s="1">
        <v>80</v>
      </c>
      <c r="AC107" s="1">
        <v>139</v>
      </c>
      <c r="AD107" s="2">
        <f t="shared" si="164"/>
        <v>4.6690647482014453</v>
      </c>
      <c r="AE107" s="2">
        <f t="shared" si="164"/>
        <v>17.049775237410074</v>
      </c>
      <c r="AF107" s="2">
        <f t="shared" si="164"/>
        <v>1.4340796690647402</v>
      </c>
      <c r="AG107" s="2">
        <f t="shared" si="164"/>
        <v>108.70880597122301</v>
      </c>
      <c r="AH107" s="2">
        <f t="shared" si="164"/>
        <v>710.05890202877686</v>
      </c>
      <c r="AI107" s="2">
        <f t="shared" si="164"/>
        <v>41.631714827338143</v>
      </c>
      <c r="AJ107" s="2">
        <f t="shared" si="164"/>
        <v>10.915453237410066</v>
      </c>
    </row>
    <row r="108" spans="1:36" s="2" customFormat="1" x14ac:dyDescent="0.3">
      <c r="A108" s="1">
        <v>90</v>
      </c>
      <c r="B108" s="1">
        <v>39</v>
      </c>
      <c r="C108" s="2">
        <f t="shared" si="161"/>
        <v>27.282051282051285</v>
      </c>
      <c r="D108" s="2">
        <f t="shared" si="161"/>
        <v>34.735087538461542</v>
      </c>
      <c r="E108" s="2">
        <f t="shared" si="161"/>
        <v>118.7005618205128</v>
      </c>
      <c r="F108" s="2">
        <f t="shared" si="161"/>
        <v>16.949387512820508</v>
      </c>
      <c r="G108" s="2">
        <f t="shared" si="161"/>
        <v>326.24823720512819</v>
      </c>
      <c r="H108" s="2">
        <f t="shared" si="161"/>
        <v>77.943665179487169</v>
      </c>
      <c r="I108" s="2">
        <f t="shared" si="161"/>
        <v>7.0197076923076835</v>
      </c>
      <c r="J108" s="1">
        <v>90</v>
      </c>
      <c r="K108" s="1">
        <v>336</v>
      </c>
      <c r="L108" s="2">
        <f t="shared" si="162"/>
        <v>4.2916666666666714</v>
      </c>
      <c r="M108" s="2">
        <f t="shared" si="162"/>
        <v>6.2223351964285758</v>
      </c>
      <c r="N108" s="2">
        <f t="shared" si="162"/>
        <v>39.852725708333331</v>
      </c>
      <c r="O108" s="2">
        <f t="shared" si="162"/>
        <v>187.84919265773809</v>
      </c>
      <c r="P108" s="2">
        <f t="shared" si="162"/>
        <v>157.83002179464287</v>
      </c>
      <c r="Q108" s="2">
        <f t="shared" si="162"/>
        <v>310.48029840773808</v>
      </c>
      <c r="R108" s="2">
        <f t="shared" si="162"/>
        <v>20.596279761904768</v>
      </c>
      <c r="S108" s="1">
        <v>90</v>
      </c>
      <c r="T108" s="1">
        <v>16</v>
      </c>
      <c r="U108" s="2">
        <f t="shared" si="163"/>
        <v>44.875</v>
      </c>
      <c r="V108" s="2">
        <f t="shared" si="163"/>
        <v>128.37839193749997</v>
      </c>
      <c r="W108" s="2">
        <f t="shared" si="163"/>
        <v>91.550387687499992</v>
      </c>
      <c r="X108" s="2">
        <f t="shared" si="163"/>
        <v>174.94163312500001</v>
      </c>
      <c r="Y108" s="2">
        <f t="shared" si="163"/>
        <v>355.84031512500002</v>
      </c>
      <c r="Z108" s="2">
        <f t="shared" si="163"/>
        <v>281.24093362500003</v>
      </c>
      <c r="AA108" s="2">
        <f t="shared" si="163"/>
        <v>20.590162500000009</v>
      </c>
      <c r="AB108" s="1">
        <v>90</v>
      </c>
      <c r="AC108" s="1">
        <v>89</v>
      </c>
      <c r="AD108" s="2">
        <f t="shared" si="164"/>
        <v>17.056179775280906</v>
      </c>
      <c r="AE108" s="2">
        <f t="shared" si="164"/>
        <v>7.747366505617971</v>
      </c>
      <c r="AF108" s="2">
        <f t="shared" si="164"/>
        <v>19.131023224719097</v>
      </c>
      <c r="AG108" s="2">
        <f t="shared" si="164"/>
        <v>12.997214157303363</v>
      </c>
      <c r="AH108" s="2">
        <f t="shared" si="164"/>
        <v>323.33311705617979</v>
      </c>
      <c r="AI108" s="2">
        <f t="shared" si="164"/>
        <v>544.31912060674154</v>
      </c>
      <c r="AJ108" s="2">
        <f t="shared" si="164"/>
        <v>34.267719101123603</v>
      </c>
    </row>
    <row r="109" spans="1:36" s="2" customFormat="1" x14ac:dyDescent="0.3">
      <c r="A109" s="3" t="s">
        <v>26</v>
      </c>
      <c r="B109" s="3"/>
      <c r="C109" s="2">
        <f>AVERAGE(C102:C108)</f>
        <v>13.336156435999202</v>
      </c>
      <c r="D109" s="2">
        <f t="shared" ref="D109:I109" si="165">AVERAGE(D102:D108)</f>
        <v>13.645632230875453</v>
      </c>
      <c r="E109" s="2">
        <f t="shared" si="165"/>
        <v>58.885073824908396</v>
      </c>
      <c r="F109" s="2">
        <f t="shared" si="165"/>
        <v>21.596480749714072</v>
      </c>
      <c r="G109" s="2">
        <f t="shared" si="165"/>
        <v>320.06455278436459</v>
      </c>
      <c r="H109" s="2">
        <f t="shared" si="165"/>
        <v>99.831117793692712</v>
      </c>
      <c r="I109" s="2">
        <f t="shared" si="165"/>
        <v>16.988330013811751</v>
      </c>
      <c r="J109" s="3" t="s">
        <v>26</v>
      </c>
      <c r="K109" s="3"/>
      <c r="L109" s="2">
        <f>AVERAGE(L102:L108)</f>
        <v>5.9233920897990062</v>
      </c>
      <c r="M109" s="2">
        <f t="shared" ref="M109:P109" si="166">AVERAGE(M102:M108)</f>
        <v>7.9974515625927065</v>
      </c>
      <c r="N109" s="2">
        <f t="shared" si="166"/>
        <v>27.944881419507084</v>
      </c>
      <c r="O109" s="2">
        <f t="shared" si="166"/>
        <v>49.43488607598043</v>
      </c>
      <c r="P109" s="2">
        <f t="shared" si="166"/>
        <v>55.915061288656325</v>
      </c>
      <c r="Q109" s="2">
        <f t="shared" ref="Q109" si="167">AVERAGE(Q102:Q108)</f>
        <v>76.844531839398798</v>
      </c>
      <c r="R109" s="2">
        <f t="shared" ref="R109" si="168">AVERAGE(R102:R108)</f>
        <v>8.5204128690640601</v>
      </c>
      <c r="S109" s="3" t="s">
        <v>26</v>
      </c>
      <c r="T109" s="3"/>
      <c r="U109" s="2">
        <f>AVERAGE(U102:U108)</f>
        <v>12.493948670377236</v>
      </c>
      <c r="V109" s="2">
        <f t="shared" ref="V109:Y109" si="169">AVERAGE(V102:V108)</f>
        <v>36.877137323314273</v>
      </c>
      <c r="W109" s="2">
        <f t="shared" si="169"/>
        <v>24.363900996233248</v>
      </c>
      <c r="X109" s="2">
        <f t="shared" si="169"/>
        <v>63.155469185492677</v>
      </c>
      <c r="Y109" s="2">
        <f t="shared" si="169"/>
        <v>221.72512149243556</v>
      </c>
      <c r="Z109" s="2">
        <f t="shared" ref="Z109" si="170">AVERAGE(Z102:Z108)</f>
        <v>295.10709666637496</v>
      </c>
      <c r="AA109" s="2">
        <f t="shared" ref="AA109:AC109" si="171">AVERAGE(AA102:AA108)</f>
        <v>35.419425262729334</v>
      </c>
      <c r="AB109" s="3" t="s">
        <v>26</v>
      </c>
      <c r="AC109" s="3"/>
      <c r="AD109" s="2">
        <f>AVERAGE(AD102:AD108)</f>
        <v>24.677671393209121</v>
      </c>
      <c r="AE109" s="2">
        <f t="shared" ref="AE109:AH109" si="172">AVERAGE(AE102:AE108)</f>
        <v>34.224822957015924</v>
      </c>
      <c r="AF109" s="2">
        <f t="shared" si="172"/>
        <v>38.541658231091276</v>
      </c>
      <c r="AG109" s="2">
        <f t="shared" si="172"/>
        <v>51.398368699690863</v>
      </c>
      <c r="AH109" s="2">
        <f t="shared" si="172"/>
        <v>636.27698087626129</v>
      </c>
      <c r="AI109" s="2">
        <f t="shared" ref="AI109" si="173">AVERAGE(AI102:AI108)</f>
        <v>373.33598739027519</v>
      </c>
      <c r="AJ109" s="2">
        <f t="shared" ref="AJ109" si="174">AVERAGE(AJ102:AJ108)</f>
        <v>48.799929331244478</v>
      </c>
    </row>
    <row r="110" spans="1:36" s="2" customFormat="1" x14ac:dyDescent="0.3">
      <c r="A110" s="2" t="s">
        <v>6</v>
      </c>
      <c r="J110" s="2" t="s">
        <v>6</v>
      </c>
      <c r="S110" s="2" t="s">
        <v>6</v>
      </c>
      <c r="AB110" s="2" t="s">
        <v>6</v>
      </c>
    </row>
    <row r="111" spans="1:36" s="2" customFormat="1" x14ac:dyDescent="0.3">
      <c r="B111" s="2" t="s">
        <v>5</v>
      </c>
      <c r="C111" s="2" t="s">
        <v>4</v>
      </c>
      <c r="D111" s="2" t="s">
        <v>1</v>
      </c>
      <c r="E111" s="1" t="s">
        <v>31</v>
      </c>
      <c r="F111" s="2" t="s">
        <v>2</v>
      </c>
      <c r="G111" s="1" t="s">
        <v>32</v>
      </c>
      <c r="H111" s="2" t="s">
        <v>3</v>
      </c>
      <c r="I111" s="2" t="s">
        <v>12</v>
      </c>
      <c r="K111" s="2" t="s">
        <v>5</v>
      </c>
      <c r="L111" s="2" t="s">
        <v>4</v>
      </c>
      <c r="M111" s="2" t="s">
        <v>1</v>
      </c>
      <c r="N111" s="1" t="s">
        <v>31</v>
      </c>
      <c r="O111" s="2" t="s">
        <v>2</v>
      </c>
      <c r="P111" s="1" t="s">
        <v>32</v>
      </c>
      <c r="Q111" s="2" t="s">
        <v>3</v>
      </c>
      <c r="R111" s="2" t="s">
        <v>12</v>
      </c>
      <c r="T111" s="2" t="s">
        <v>5</v>
      </c>
      <c r="U111" s="2" t="s">
        <v>4</v>
      </c>
      <c r="V111" s="2" t="s">
        <v>1</v>
      </c>
      <c r="W111" s="1" t="s">
        <v>31</v>
      </c>
      <c r="X111" s="2" t="s">
        <v>2</v>
      </c>
      <c r="Y111" s="1" t="s">
        <v>32</v>
      </c>
      <c r="Z111" s="2" t="s">
        <v>3</v>
      </c>
      <c r="AA111" s="2" t="s">
        <v>12</v>
      </c>
      <c r="AC111" s="2" t="s">
        <v>5</v>
      </c>
      <c r="AD111" s="2" t="s">
        <v>4</v>
      </c>
      <c r="AE111" s="2" t="s">
        <v>1</v>
      </c>
      <c r="AF111" s="1" t="s">
        <v>31</v>
      </c>
      <c r="AG111" s="2" t="s">
        <v>2</v>
      </c>
      <c r="AH111" s="1" t="s">
        <v>32</v>
      </c>
      <c r="AI111" s="2" t="s">
        <v>3</v>
      </c>
      <c r="AJ111" s="2" t="s">
        <v>12</v>
      </c>
    </row>
    <row r="112" spans="1:36" s="2" customFormat="1" x14ac:dyDescent="0.3">
      <c r="A112" s="1">
        <v>30</v>
      </c>
      <c r="B112" s="1">
        <v>9</v>
      </c>
      <c r="C112" s="2">
        <f>C80/$B80*100</f>
        <v>46.666666666666657</v>
      </c>
      <c r="D112" s="2">
        <f t="shared" ref="D112:I112" si="175">D80/$B80*100</f>
        <v>73.078454111111114</v>
      </c>
      <c r="E112" s="2">
        <f t="shared" si="175"/>
        <v>120.48670655555556</v>
      </c>
      <c r="F112" s="2">
        <f t="shared" si="175"/>
        <v>3.4307927777777851</v>
      </c>
      <c r="G112" s="2">
        <f t="shared" si="175"/>
        <v>817.33248944444449</v>
      </c>
      <c r="H112" s="2">
        <f t="shared" si="175"/>
        <v>392.71935655555552</v>
      </c>
      <c r="I112" s="2">
        <f t="shared" si="175"/>
        <v>52.912283333333335</v>
      </c>
      <c r="J112" s="1">
        <v>30</v>
      </c>
      <c r="K112" s="1">
        <v>59</v>
      </c>
      <c r="L112" s="2">
        <f>L80/$K80*100</f>
        <v>4.4576271186440728</v>
      </c>
      <c r="M112" s="2">
        <f t="shared" ref="M112:R112" si="176">M80/$K80*100</f>
        <v>4.5593073220338933</v>
      </c>
      <c r="N112" s="2">
        <f t="shared" si="176"/>
        <v>7.3102292203389787</v>
      </c>
      <c r="O112" s="2">
        <f t="shared" si="176"/>
        <v>49.896645745762711</v>
      </c>
      <c r="P112" s="2">
        <f t="shared" si="176"/>
        <v>59.517939220338981</v>
      </c>
      <c r="Q112" s="2">
        <f t="shared" si="176"/>
        <v>63.100668881355929</v>
      </c>
      <c r="R112" s="2">
        <f t="shared" si="176"/>
        <v>1.5573338983050851</v>
      </c>
      <c r="S112" s="1">
        <v>30</v>
      </c>
      <c r="T112" s="1">
        <v>2</v>
      </c>
      <c r="U112" s="2">
        <f>U80/$T80*100</f>
        <v>15.999999999999993</v>
      </c>
      <c r="V112" s="2">
        <f t="shared" ref="V112:AA112" si="177">V80/$T80*100</f>
        <v>6.1255375000000001</v>
      </c>
      <c r="W112" s="2">
        <f t="shared" si="177"/>
        <v>2.5197945000000055</v>
      </c>
      <c r="X112" s="2">
        <f t="shared" si="177"/>
        <v>95.253393000000003</v>
      </c>
      <c r="Y112" s="2">
        <f t="shared" si="177"/>
        <v>51.889238999999996</v>
      </c>
      <c r="Z112" s="2">
        <f t="shared" si="177"/>
        <v>66.475221500000004</v>
      </c>
      <c r="AA112" s="2">
        <f t="shared" si="177"/>
        <v>155.87094999999999</v>
      </c>
      <c r="AB112" s="1">
        <v>30</v>
      </c>
      <c r="AC112" s="1">
        <v>5</v>
      </c>
      <c r="AD112" s="2">
        <f>AD80/$AC80*100</f>
        <v>3.0000000000000071</v>
      </c>
      <c r="AE112" s="2">
        <f t="shared" ref="AE112:AJ112" si="178">AE80/$AC80*100</f>
        <v>19.117476599999996</v>
      </c>
      <c r="AF112" s="2">
        <f t="shared" si="178"/>
        <v>200.81422180000001</v>
      </c>
      <c r="AG112" s="2">
        <f t="shared" si="178"/>
        <v>48.048014200000004</v>
      </c>
      <c r="AH112" s="2">
        <f t="shared" si="178"/>
        <v>34.642845799999996</v>
      </c>
      <c r="AI112" s="2">
        <f t="shared" si="178"/>
        <v>48.992211399999995</v>
      </c>
      <c r="AJ112" s="2">
        <f t="shared" si="178"/>
        <v>22.075654</v>
      </c>
    </row>
    <row r="113" spans="1:41" s="2" customFormat="1" x14ac:dyDescent="0.3">
      <c r="A113" s="1">
        <v>40</v>
      </c>
      <c r="B113" s="1">
        <v>100</v>
      </c>
      <c r="C113" s="2">
        <f t="shared" ref="C113:I118" si="179">C81/$B81*100</f>
        <v>10.659999999999997</v>
      </c>
      <c r="D113" s="2">
        <f t="shared" si="179"/>
        <v>0.68292648000000611</v>
      </c>
      <c r="E113" s="2">
        <f t="shared" si="179"/>
        <v>158.32462394999999</v>
      </c>
      <c r="F113" s="2">
        <f t="shared" si="179"/>
        <v>44.879811289999999</v>
      </c>
      <c r="G113" s="2">
        <f t="shared" si="179"/>
        <v>11.991520940000001</v>
      </c>
      <c r="H113" s="2">
        <f t="shared" si="179"/>
        <v>22.942529829999998</v>
      </c>
      <c r="I113" s="2">
        <f t="shared" si="179"/>
        <v>8.2931800000000067</v>
      </c>
      <c r="J113" s="1">
        <v>40</v>
      </c>
      <c r="K113" s="1">
        <v>471</v>
      </c>
      <c r="L113" s="2">
        <f t="shared" ref="L113:R118" si="180">L81/$K81*100</f>
        <v>8.101910828025483</v>
      </c>
      <c r="M113" s="2">
        <f t="shared" si="180"/>
        <v>5.4179785053078557</v>
      </c>
      <c r="N113" s="2">
        <f t="shared" si="180"/>
        <v>33.370279042462833</v>
      </c>
      <c r="O113" s="2">
        <f t="shared" si="180"/>
        <v>0.50878180042462962</v>
      </c>
      <c r="P113" s="2">
        <f t="shared" si="180"/>
        <v>65.839285322717629</v>
      </c>
      <c r="Q113" s="2">
        <f t="shared" si="180"/>
        <v>80.303029978768578</v>
      </c>
      <c r="R113" s="2">
        <f t="shared" si="180"/>
        <v>9.3465095541401304</v>
      </c>
      <c r="S113" s="1">
        <v>40</v>
      </c>
      <c r="T113" s="1">
        <v>10</v>
      </c>
      <c r="U113" s="2">
        <f t="shared" ref="U113:AA118" si="181">U81/$T81*100</f>
        <v>9.399999999999995</v>
      </c>
      <c r="V113" s="2">
        <f t="shared" si="181"/>
        <v>29.1689349</v>
      </c>
      <c r="W113" s="2">
        <f t="shared" si="181"/>
        <v>48.271044699999997</v>
      </c>
      <c r="X113" s="2">
        <f t="shared" si="181"/>
        <v>7.1377442000000002</v>
      </c>
      <c r="Y113" s="2">
        <f t="shared" si="181"/>
        <v>55.968212000000008</v>
      </c>
      <c r="Z113" s="2">
        <f t="shared" si="181"/>
        <v>99.997579001610006</v>
      </c>
      <c r="AA113" s="2">
        <f t="shared" si="181"/>
        <v>172.57849000000002</v>
      </c>
      <c r="AB113" s="1">
        <v>40</v>
      </c>
      <c r="AC113" s="1">
        <v>26</v>
      </c>
      <c r="AD113" s="2">
        <f t="shared" ref="AD113:AJ118" si="182">AD81/$AC81*100</f>
        <v>13.269230769230766</v>
      </c>
      <c r="AE113" s="2">
        <f t="shared" si="182"/>
        <v>2.5691911538461527</v>
      </c>
      <c r="AF113" s="2">
        <f t="shared" si="182"/>
        <v>61.908041576923075</v>
      </c>
      <c r="AG113" s="2">
        <f t="shared" si="182"/>
        <v>23.86828207692308</v>
      </c>
      <c r="AH113" s="2">
        <f t="shared" si="182"/>
        <v>10.49233469230769</v>
      </c>
      <c r="AI113" s="2">
        <f t="shared" si="182"/>
        <v>5.0482520000000015</v>
      </c>
      <c r="AJ113" s="2">
        <f t="shared" si="182"/>
        <v>12.970138461538467</v>
      </c>
    </row>
    <row r="114" spans="1:41" s="2" customFormat="1" x14ac:dyDescent="0.3">
      <c r="A114" s="1">
        <v>50</v>
      </c>
      <c r="B114" s="1">
        <v>205</v>
      </c>
      <c r="C114" s="2">
        <f t="shared" si="179"/>
        <v>3.0975609756097535</v>
      </c>
      <c r="D114" s="2">
        <f t="shared" si="179"/>
        <v>0.84904650731707865</v>
      </c>
      <c r="E114" s="2">
        <f t="shared" si="179"/>
        <v>84.844344634146339</v>
      </c>
      <c r="F114" s="2">
        <f t="shared" si="179"/>
        <v>98.724129580487812</v>
      </c>
      <c r="G114" s="2">
        <f t="shared" si="179"/>
        <v>179.95197637560977</v>
      </c>
      <c r="H114" s="2">
        <f t="shared" si="179"/>
        <v>39.458273931707303</v>
      </c>
      <c r="I114" s="2">
        <f t="shared" si="179"/>
        <v>3.055839024390238</v>
      </c>
      <c r="J114" s="1">
        <v>50</v>
      </c>
      <c r="K114" s="1">
        <v>1295</v>
      </c>
      <c r="L114" s="2">
        <f t="shared" si="180"/>
        <v>6.4733590733590685</v>
      </c>
      <c r="M114" s="2">
        <f t="shared" si="180"/>
        <v>13.533130554440145</v>
      </c>
      <c r="N114" s="2">
        <f t="shared" si="180"/>
        <v>34.378855228571425</v>
      </c>
      <c r="O114" s="2">
        <f t="shared" si="180"/>
        <v>63.86477522007722</v>
      </c>
      <c r="P114" s="2">
        <f t="shared" si="180"/>
        <v>31.506836799227798</v>
      </c>
      <c r="Q114" s="2">
        <f t="shared" si="180"/>
        <v>99.108898568339782</v>
      </c>
      <c r="R114" s="2">
        <f t="shared" si="180"/>
        <v>4.2847876447876496</v>
      </c>
      <c r="S114" s="1">
        <v>50</v>
      </c>
      <c r="T114" s="1">
        <v>38</v>
      </c>
      <c r="U114" s="2">
        <f t="shared" si="181"/>
        <v>15.368421052631586</v>
      </c>
      <c r="V114" s="2">
        <f t="shared" si="181"/>
        <v>42.097939131578954</v>
      </c>
      <c r="W114" s="2">
        <f t="shared" si="181"/>
        <v>63.061524026315787</v>
      </c>
      <c r="X114" s="2">
        <f t="shared" si="181"/>
        <v>11.607677052631578</v>
      </c>
      <c r="Y114" s="2">
        <f t="shared" si="181"/>
        <v>30.622487131578946</v>
      </c>
      <c r="Z114" s="2">
        <f t="shared" si="181"/>
        <v>15.386971657894746</v>
      </c>
      <c r="AA114" s="2">
        <f t="shared" si="181"/>
        <v>18.056236842105267</v>
      </c>
      <c r="AB114" s="1">
        <v>50</v>
      </c>
      <c r="AC114" s="1">
        <v>31</v>
      </c>
      <c r="AD114" s="2">
        <f t="shared" si="182"/>
        <v>1.8709677419354784</v>
      </c>
      <c r="AE114" s="2">
        <f t="shared" si="182"/>
        <v>12.059869838709675</v>
      </c>
      <c r="AF114" s="2">
        <f t="shared" si="182"/>
        <v>64.031748838709674</v>
      </c>
      <c r="AG114" s="2">
        <f t="shared" si="182"/>
        <v>13.761153935483881</v>
      </c>
      <c r="AH114" s="2">
        <f t="shared" si="182"/>
        <v>51.178587903225804</v>
      </c>
      <c r="AI114" s="2">
        <f t="shared" si="182"/>
        <v>52.723344903225808</v>
      </c>
      <c r="AJ114" s="2">
        <f t="shared" si="182"/>
        <v>1.115522580645157</v>
      </c>
    </row>
    <row r="115" spans="1:41" s="2" customFormat="1" x14ac:dyDescent="0.3">
      <c r="A115" s="1">
        <v>60</v>
      </c>
      <c r="B115" s="1">
        <v>306</v>
      </c>
      <c r="C115" s="2">
        <f t="shared" si="179"/>
        <v>4.647058823529421</v>
      </c>
      <c r="D115" s="2">
        <f t="shared" si="179"/>
        <v>0.35990177777777488</v>
      </c>
      <c r="E115" s="2">
        <f t="shared" si="179"/>
        <v>22.344748049019607</v>
      </c>
      <c r="F115" s="2">
        <f t="shared" si="179"/>
        <v>19.957988852941178</v>
      </c>
      <c r="G115" s="2">
        <f t="shared" si="179"/>
        <v>0.27548717320261851</v>
      </c>
      <c r="H115" s="2">
        <f t="shared" si="179"/>
        <v>38.798280254901961</v>
      </c>
      <c r="I115" s="2">
        <f t="shared" si="179"/>
        <v>19.619290849673206</v>
      </c>
      <c r="J115" s="1">
        <v>60</v>
      </c>
      <c r="K115" s="1">
        <v>1884</v>
      </c>
      <c r="L115" s="2">
        <f t="shared" si="180"/>
        <v>3.6592356687898118</v>
      </c>
      <c r="M115" s="2">
        <f t="shared" si="180"/>
        <v>14.996196492569002</v>
      </c>
      <c r="N115" s="2">
        <f t="shared" si="180"/>
        <v>17.966925855626322</v>
      </c>
      <c r="O115" s="2">
        <f t="shared" si="180"/>
        <v>8.9989702133757969</v>
      </c>
      <c r="P115" s="2">
        <f t="shared" si="180"/>
        <v>87.862297277600845</v>
      </c>
      <c r="Q115" s="2">
        <f t="shared" si="180"/>
        <v>51.019286355626313</v>
      </c>
      <c r="R115" s="2">
        <f t="shared" si="180"/>
        <v>4.0154511677282398</v>
      </c>
      <c r="S115" s="1">
        <v>60</v>
      </c>
      <c r="T115" s="1">
        <v>75</v>
      </c>
      <c r="U115" s="2">
        <f t="shared" si="181"/>
        <v>8.7999999999999918</v>
      </c>
      <c r="V115" s="2">
        <f t="shared" si="181"/>
        <v>4.6268513866666581</v>
      </c>
      <c r="W115" s="2">
        <f t="shared" si="181"/>
        <v>84.370792359999996</v>
      </c>
      <c r="X115" s="2">
        <f t="shared" si="181"/>
        <v>40.405274773333332</v>
      </c>
      <c r="Y115" s="2">
        <f t="shared" si="181"/>
        <v>44.621578973333335</v>
      </c>
      <c r="Z115" s="2">
        <f t="shared" si="181"/>
        <v>76.148000679999996</v>
      </c>
      <c r="AA115" s="2">
        <f t="shared" si="181"/>
        <v>12.036879999999996</v>
      </c>
      <c r="AB115" s="1">
        <v>60</v>
      </c>
      <c r="AC115" s="1">
        <v>57</v>
      </c>
      <c r="AD115" s="2">
        <f t="shared" si="182"/>
        <v>6.5614035087719333</v>
      </c>
      <c r="AE115" s="2">
        <f t="shared" si="182"/>
        <v>17.591363315789472</v>
      </c>
      <c r="AF115" s="2">
        <f t="shared" si="182"/>
        <v>26.416464298245618</v>
      </c>
      <c r="AG115" s="2">
        <f t="shared" si="182"/>
        <v>54.306829210526317</v>
      </c>
      <c r="AH115" s="2">
        <f t="shared" si="182"/>
        <v>99.400002684210548</v>
      </c>
      <c r="AI115" s="2">
        <f t="shared" si="182"/>
        <v>13.146511263157903</v>
      </c>
      <c r="AJ115" s="2">
        <f t="shared" si="182"/>
        <v>25.624035087719292</v>
      </c>
    </row>
    <row r="116" spans="1:41" s="2" customFormat="1" x14ac:dyDescent="0.3">
      <c r="A116" s="1">
        <v>70</v>
      </c>
      <c r="B116" s="1">
        <v>260</v>
      </c>
      <c r="C116" s="2">
        <f t="shared" si="179"/>
        <v>2.73461538461539</v>
      </c>
      <c r="D116" s="2">
        <f t="shared" si="179"/>
        <v>2.3584441384615329</v>
      </c>
      <c r="E116" s="2">
        <f t="shared" si="179"/>
        <v>13.385531230769235</v>
      </c>
      <c r="F116" s="2">
        <f t="shared" si="179"/>
        <v>72.725650561538458</v>
      </c>
      <c r="G116" s="2">
        <f t="shared" si="179"/>
        <v>1.3170825115384532</v>
      </c>
      <c r="H116" s="2">
        <f t="shared" si="179"/>
        <v>64.314513434615378</v>
      </c>
      <c r="I116" s="2">
        <f t="shared" si="179"/>
        <v>5.1287999999999991</v>
      </c>
      <c r="J116" s="1">
        <v>70</v>
      </c>
      <c r="K116" s="1">
        <v>1354</v>
      </c>
      <c r="L116" s="2">
        <f t="shared" si="180"/>
        <v>0.81536189069423659</v>
      </c>
      <c r="M116" s="2">
        <f t="shared" si="180"/>
        <v>3.008472152141803</v>
      </c>
      <c r="N116" s="2">
        <f t="shared" si="180"/>
        <v>23.387170433530287</v>
      </c>
      <c r="O116" s="2">
        <f t="shared" si="180"/>
        <v>36.01605867799114</v>
      </c>
      <c r="P116" s="2">
        <f t="shared" si="180"/>
        <v>49.172110175775479</v>
      </c>
      <c r="Q116" s="2">
        <f t="shared" si="180"/>
        <v>65.079729103397327</v>
      </c>
      <c r="R116" s="2">
        <f t="shared" si="180"/>
        <v>7.4257163958641099</v>
      </c>
      <c r="S116" s="1">
        <v>70</v>
      </c>
      <c r="T116" s="1">
        <v>48</v>
      </c>
      <c r="U116" s="2">
        <f t="shared" si="181"/>
        <v>1.8333333333333386</v>
      </c>
      <c r="V116" s="2">
        <f t="shared" si="181"/>
        <v>6.2358476041666666</v>
      </c>
      <c r="W116" s="2">
        <f t="shared" si="181"/>
        <v>98.607726833333331</v>
      </c>
      <c r="X116" s="2">
        <f t="shared" si="181"/>
        <v>65.335237708333324</v>
      </c>
      <c r="Y116" s="2">
        <f t="shared" si="181"/>
        <v>36.780382729166668</v>
      </c>
      <c r="Z116" s="2">
        <f t="shared" si="181"/>
        <v>142.89823777083336</v>
      </c>
      <c r="AA116" s="2">
        <f t="shared" si="181"/>
        <v>95.202175000000011</v>
      </c>
      <c r="AB116" s="1">
        <v>70</v>
      </c>
      <c r="AC116" s="1">
        <v>108</v>
      </c>
      <c r="AD116" s="2">
        <f t="shared" si="182"/>
        <v>4.8796296296296262</v>
      </c>
      <c r="AE116" s="2">
        <f t="shared" si="182"/>
        <v>3.833656101851854</v>
      </c>
      <c r="AF116" s="2">
        <f t="shared" si="182"/>
        <v>12.860301657407403</v>
      </c>
      <c r="AG116" s="2">
        <f t="shared" si="182"/>
        <v>15.391712490740742</v>
      </c>
      <c r="AH116" s="2">
        <f t="shared" si="182"/>
        <v>38.08605682407407</v>
      </c>
      <c r="AI116" s="2">
        <f t="shared" si="182"/>
        <v>17.290121537037034</v>
      </c>
      <c r="AJ116" s="2">
        <f t="shared" si="182"/>
        <v>11.130990740740735</v>
      </c>
    </row>
    <row r="117" spans="1:41" s="2" customFormat="1" x14ac:dyDescent="0.3">
      <c r="A117" s="1">
        <v>80</v>
      </c>
      <c r="B117" s="1">
        <v>106</v>
      </c>
      <c r="C117" s="2">
        <f t="shared" si="179"/>
        <v>10.478301886792451</v>
      </c>
      <c r="D117" s="2">
        <f t="shared" si="179"/>
        <v>7.7230640283018817</v>
      </c>
      <c r="E117" s="2">
        <f t="shared" si="179"/>
        <v>16.017638433962269</v>
      </c>
      <c r="F117" s="2">
        <f t="shared" si="179"/>
        <v>24.12019851886792</v>
      </c>
      <c r="G117" s="2">
        <f t="shared" si="179"/>
        <v>0.10083303773584711</v>
      </c>
      <c r="H117" s="2">
        <f t="shared" si="179"/>
        <v>46.973410783018863</v>
      </c>
      <c r="I117" s="2">
        <f t="shared" si="179"/>
        <v>25.726872641509431</v>
      </c>
      <c r="J117" s="1">
        <v>80</v>
      </c>
      <c r="K117" s="1">
        <v>530</v>
      </c>
      <c r="L117" s="2">
        <f t="shared" si="180"/>
        <v>2.3509433962264219</v>
      </c>
      <c r="M117" s="2">
        <f t="shared" si="180"/>
        <v>1.255007015094338</v>
      </c>
      <c r="N117" s="2">
        <f t="shared" si="180"/>
        <v>76.84996879622642</v>
      </c>
      <c r="O117" s="2">
        <f t="shared" si="180"/>
        <v>33.565058528301883</v>
      </c>
      <c r="P117" s="2">
        <f t="shared" si="180"/>
        <v>112.49050311132076</v>
      </c>
      <c r="Q117" s="2">
        <f t="shared" si="180"/>
        <v>26.418105898113204</v>
      </c>
      <c r="R117" s="2">
        <f t="shared" si="180"/>
        <v>15.45092452830189</v>
      </c>
      <c r="S117" s="1">
        <v>80</v>
      </c>
      <c r="T117" s="1">
        <v>20</v>
      </c>
      <c r="U117" s="2">
        <f t="shared" si="181"/>
        <v>5.0000000000007816E-2</v>
      </c>
      <c r="V117" s="2">
        <f t="shared" si="181"/>
        <v>33.612292850000003</v>
      </c>
      <c r="W117" s="2">
        <f t="shared" si="181"/>
        <v>77.834500700000007</v>
      </c>
      <c r="X117" s="2">
        <f t="shared" si="181"/>
        <v>88.183679249999997</v>
      </c>
      <c r="Y117" s="2">
        <f t="shared" si="181"/>
        <v>88.514416699999998</v>
      </c>
      <c r="Z117" s="2">
        <f t="shared" si="181"/>
        <v>151.24731095000001</v>
      </c>
      <c r="AA117" s="2">
        <f t="shared" si="181"/>
        <v>83.666440000000009</v>
      </c>
      <c r="AB117" s="1">
        <v>80</v>
      </c>
      <c r="AC117" s="1">
        <v>181</v>
      </c>
      <c r="AD117" s="2">
        <f t="shared" si="182"/>
        <v>4.4640883977900625</v>
      </c>
      <c r="AE117" s="2">
        <f t="shared" si="182"/>
        <v>0.80541628729281523</v>
      </c>
      <c r="AF117" s="2">
        <f t="shared" si="182"/>
        <v>55.452132171270719</v>
      </c>
      <c r="AG117" s="2">
        <f t="shared" si="182"/>
        <v>10.475175259668516</v>
      </c>
      <c r="AH117" s="2">
        <f t="shared" si="182"/>
        <v>80.276942823204422</v>
      </c>
      <c r="AI117" s="2">
        <f t="shared" si="182"/>
        <v>16.274283337016573</v>
      </c>
      <c r="AJ117" s="2">
        <f t="shared" si="182"/>
        <v>9.0769060773480703</v>
      </c>
    </row>
    <row r="118" spans="1:41" s="2" customFormat="1" x14ac:dyDescent="0.3">
      <c r="A118" s="1">
        <v>90</v>
      </c>
      <c r="B118" s="1">
        <v>33</v>
      </c>
      <c r="C118" s="2">
        <f t="shared" si="179"/>
        <v>3.6060606060605993</v>
      </c>
      <c r="D118" s="2">
        <f t="shared" si="179"/>
        <v>3.0236257272727238</v>
      </c>
      <c r="E118" s="2">
        <f t="shared" si="179"/>
        <v>63.924407575757577</v>
      </c>
      <c r="F118" s="2">
        <f t="shared" si="179"/>
        <v>12.560458878787875</v>
      </c>
      <c r="G118" s="2">
        <f t="shared" si="179"/>
        <v>182.66820454545453</v>
      </c>
      <c r="H118" s="2">
        <f t="shared" si="179"/>
        <v>73.515971727272728</v>
      </c>
      <c r="I118" s="2">
        <f t="shared" si="179"/>
        <v>6.426863636363632</v>
      </c>
      <c r="J118" s="1">
        <v>90</v>
      </c>
      <c r="K118" s="1">
        <v>295</v>
      </c>
      <c r="L118" s="2">
        <f t="shared" si="180"/>
        <v>14.701694915254237</v>
      </c>
      <c r="M118" s="2">
        <f t="shared" si="180"/>
        <v>28.3785554440678</v>
      </c>
      <c r="N118" s="2">
        <f t="shared" si="180"/>
        <v>130.35580139661016</v>
      </c>
      <c r="O118" s="2">
        <f t="shared" si="180"/>
        <v>24.458941291525431</v>
      </c>
      <c r="P118" s="2">
        <f t="shared" si="180"/>
        <v>748.49105414576275</v>
      </c>
      <c r="Q118" s="2">
        <f t="shared" si="180"/>
        <v>57.562627986440674</v>
      </c>
      <c r="R118" s="2">
        <f t="shared" si="180"/>
        <v>23.015918644067799</v>
      </c>
      <c r="S118" s="1">
        <v>90</v>
      </c>
      <c r="T118" s="1">
        <v>8</v>
      </c>
      <c r="U118" s="2">
        <f t="shared" si="181"/>
        <v>42.75</v>
      </c>
      <c r="V118" s="2">
        <f t="shared" si="181"/>
        <v>73.135214250000004</v>
      </c>
      <c r="W118" s="2">
        <f t="shared" si="181"/>
        <v>137.38886412500003</v>
      </c>
      <c r="X118" s="2">
        <f t="shared" si="181"/>
        <v>115.57258825000001</v>
      </c>
      <c r="Y118" s="2">
        <f t="shared" si="181"/>
        <v>129.92550762500002</v>
      </c>
      <c r="Z118" s="2">
        <f t="shared" si="181"/>
        <v>9.9907054999999971</v>
      </c>
      <c r="AA118" s="2">
        <f t="shared" si="181"/>
        <v>87.97444999999999</v>
      </c>
      <c r="AB118" s="1">
        <v>90</v>
      </c>
      <c r="AC118" s="1">
        <v>108</v>
      </c>
      <c r="AD118" s="2">
        <f t="shared" si="182"/>
        <v>10.796296296296292</v>
      </c>
      <c r="AE118" s="2">
        <f t="shared" si="182"/>
        <v>19.433011425925937</v>
      </c>
      <c r="AF118" s="2">
        <f t="shared" si="182"/>
        <v>177.26005400925928</v>
      </c>
      <c r="AG118" s="2">
        <f t="shared" si="182"/>
        <v>15.722252666666664</v>
      </c>
      <c r="AH118" s="2">
        <f t="shared" si="182"/>
        <v>11.058793907407408</v>
      </c>
      <c r="AI118" s="2">
        <f t="shared" si="182"/>
        <v>14.158437962962958</v>
      </c>
      <c r="AJ118" s="2">
        <f t="shared" si="182"/>
        <v>30.223333333333329</v>
      </c>
    </row>
    <row r="119" spans="1:41" s="2" customFormat="1" x14ac:dyDescent="0.3">
      <c r="A119" s="3" t="s">
        <v>26</v>
      </c>
      <c r="B119" s="3"/>
      <c r="C119" s="2">
        <f>AVERAGE(C112:C118)</f>
        <v>11.698609191896324</v>
      </c>
      <c r="D119" s="2">
        <f t="shared" ref="D119:E119" si="183">AVERAGE(D112:D118)</f>
        <v>12.582208967177447</v>
      </c>
      <c r="E119" s="2">
        <f t="shared" si="183"/>
        <v>68.475428632744368</v>
      </c>
      <c r="F119" s="2">
        <f t="shared" ref="F119:G119" si="184">AVERAGE(F112:F118)</f>
        <v>39.485575780057289</v>
      </c>
      <c r="G119" s="2">
        <f t="shared" si="184"/>
        <v>170.51965628971223</v>
      </c>
      <c r="H119" s="2">
        <f t="shared" ref="H119" si="185">AVERAGE(H112:H118)</f>
        <v>96.960333788153093</v>
      </c>
      <c r="I119" s="2">
        <f t="shared" ref="I119" si="186">AVERAGE(I112:I118)</f>
        <v>17.309018497895693</v>
      </c>
      <c r="J119" s="3" t="s">
        <v>26</v>
      </c>
      <c r="K119" s="3"/>
      <c r="L119" s="2">
        <f>AVERAGE(L112:L118)</f>
        <v>5.7943046987133329</v>
      </c>
      <c r="M119" s="2">
        <f t="shared" ref="M119:P119" si="187">AVERAGE(M112:M118)</f>
        <v>10.164092497950691</v>
      </c>
      <c r="N119" s="2">
        <f t="shared" si="187"/>
        <v>46.231318567623774</v>
      </c>
      <c r="O119" s="2">
        <f t="shared" si="187"/>
        <v>31.044175925351258</v>
      </c>
      <c r="P119" s="2">
        <f t="shared" si="187"/>
        <v>164.98286086467775</v>
      </c>
      <c r="Q119" s="2">
        <f t="shared" ref="Q119" si="188">AVERAGE(Q112:Q118)</f>
        <v>63.227478110291678</v>
      </c>
      <c r="R119" s="2">
        <f t="shared" ref="R119" si="189">AVERAGE(R112:R118)</f>
        <v>9.2995202618849877</v>
      </c>
      <c r="S119" s="3" t="s">
        <v>26</v>
      </c>
      <c r="T119" s="3"/>
      <c r="U119" s="2">
        <f>AVERAGE(U112:U118)</f>
        <v>13.457393483709271</v>
      </c>
      <c r="V119" s="2">
        <f t="shared" ref="V119" si="190">AVERAGE(V112:V118)</f>
        <v>27.857516803201754</v>
      </c>
      <c r="X119" s="2">
        <f t="shared" ref="X119" si="191">AVERAGE(X112:X118)</f>
        <v>60.499370604899752</v>
      </c>
      <c r="Z119" s="2">
        <f t="shared" ref="Z119" si="192">AVERAGE(Z112:Z118)</f>
        <v>80.306289580048301</v>
      </c>
      <c r="AA119" s="2">
        <f t="shared" ref="AA119" si="193">AVERAGE(AA112:AA118)</f>
        <v>89.340803120300734</v>
      </c>
      <c r="AB119" s="3" t="s">
        <v>26</v>
      </c>
      <c r="AC119" s="3"/>
      <c r="AD119" s="2">
        <f>AVERAGE(AD112:AD118)</f>
        <v>6.405945191950595</v>
      </c>
      <c r="AE119" s="2">
        <f t="shared" ref="AE119:AH119" si="194">AVERAGE(AE112:AE118)</f>
        <v>10.772854960487987</v>
      </c>
      <c r="AF119" s="2">
        <f t="shared" si="194"/>
        <v>85.534709193116541</v>
      </c>
      <c r="AG119" s="2">
        <f t="shared" si="194"/>
        <v>25.939059977144165</v>
      </c>
      <c r="AH119" s="2">
        <f t="shared" si="194"/>
        <v>46.447937804918567</v>
      </c>
      <c r="AI119" s="2">
        <f t="shared" ref="AI119" si="195">AVERAGE(AI112:AI118)</f>
        <v>23.947594629057182</v>
      </c>
      <c r="AJ119" s="2">
        <f t="shared" ref="AJ119" si="196">AVERAGE(AJ112:AJ118)</f>
        <v>16.030940040189293</v>
      </c>
    </row>
    <row r="120" spans="1:41" s="2" customFormat="1" x14ac:dyDescent="0.3">
      <c r="A120" s="2" t="s">
        <v>7</v>
      </c>
      <c r="J120" s="2" t="s">
        <v>7</v>
      </c>
      <c r="S120" s="2" t="s">
        <v>7</v>
      </c>
      <c r="AB120" s="2" t="s">
        <v>7</v>
      </c>
    </row>
    <row r="121" spans="1:41" s="2" customFormat="1" x14ac:dyDescent="0.3">
      <c r="B121" s="2" t="s">
        <v>5</v>
      </c>
      <c r="C121" s="2" t="s">
        <v>4</v>
      </c>
      <c r="D121" s="2" t="s">
        <v>1</v>
      </c>
      <c r="E121" s="1" t="s">
        <v>31</v>
      </c>
      <c r="F121" s="2" t="s">
        <v>2</v>
      </c>
      <c r="G121" s="1" t="s">
        <v>32</v>
      </c>
      <c r="H121" s="2" t="s">
        <v>3</v>
      </c>
      <c r="I121" s="2" t="s">
        <v>12</v>
      </c>
      <c r="K121" s="2" t="s">
        <v>5</v>
      </c>
      <c r="L121" s="2" t="s">
        <v>4</v>
      </c>
      <c r="M121" s="2" t="s">
        <v>1</v>
      </c>
      <c r="N121" s="1" t="s">
        <v>31</v>
      </c>
      <c r="O121" s="2" t="s">
        <v>2</v>
      </c>
      <c r="P121" s="1" t="s">
        <v>32</v>
      </c>
      <c r="Q121" s="2" t="s">
        <v>3</v>
      </c>
      <c r="R121" s="2" t="s">
        <v>12</v>
      </c>
      <c r="T121" s="2" t="s">
        <v>5</v>
      </c>
      <c r="U121" s="2" t="s">
        <v>4</v>
      </c>
      <c r="V121" s="2" t="s">
        <v>1</v>
      </c>
      <c r="W121" s="1" t="s">
        <v>31</v>
      </c>
      <c r="X121" s="2" t="s">
        <v>2</v>
      </c>
      <c r="Y121" s="1" t="s">
        <v>32</v>
      </c>
      <c r="Z121" s="2" t="s">
        <v>3</v>
      </c>
      <c r="AA121" s="2" t="s">
        <v>12</v>
      </c>
      <c r="AC121" s="2" t="s">
        <v>5</v>
      </c>
      <c r="AD121" s="2" t="s">
        <v>4</v>
      </c>
      <c r="AE121" s="2" t="s">
        <v>1</v>
      </c>
      <c r="AF121" s="1" t="s">
        <v>31</v>
      </c>
      <c r="AG121" s="2" t="s">
        <v>2</v>
      </c>
      <c r="AH121" s="1" t="s">
        <v>32</v>
      </c>
      <c r="AI121" s="2" t="s">
        <v>3</v>
      </c>
      <c r="AJ121" s="2" t="s">
        <v>12</v>
      </c>
    </row>
    <row r="122" spans="1:41" s="2" customFormat="1" x14ac:dyDescent="0.3">
      <c r="A122" s="1">
        <v>30</v>
      </c>
      <c r="B122" s="1">
        <v>24</v>
      </c>
      <c r="C122" s="2">
        <f>C90/$B90*100</f>
        <v>27.208333333333339</v>
      </c>
      <c r="D122" s="2">
        <f t="shared" ref="D122:I122" si="197">D90/$B90*100</f>
        <v>46.85614979166666</v>
      </c>
      <c r="E122" s="2">
        <f t="shared" si="197"/>
        <v>71.485864249999992</v>
      </c>
      <c r="F122" s="2">
        <f t="shared" si="197"/>
        <v>58.826136500000004</v>
      </c>
      <c r="G122" s="2">
        <f t="shared" ref="G122" si="198">G90/$B90*100</f>
        <v>96.368990791666675</v>
      </c>
      <c r="H122" s="2">
        <f t="shared" si="197"/>
        <v>147.94494624999999</v>
      </c>
      <c r="I122" s="2">
        <f t="shared" si="197"/>
        <v>72.700840416666651</v>
      </c>
      <c r="J122" s="1">
        <v>30</v>
      </c>
      <c r="K122" s="1">
        <v>80</v>
      </c>
      <c r="L122" s="2">
        <f>L90/$K90*100</f>
        <v>0.96249999999999492</v>
      </c>
      <c r="M122" s="2">
        <f t="shared" ref="M122:R122" si="199">M90/$K90*100</f>
        <v>5.0964437500002902E-2</v>
      </c>
      <c r="N122" s="2">
        <f t="shared" si="199"/>
        <v>9.5938569624999914</v>
      </c>
      <c r="O122" s="2">
        <f t="shared" si="199"/>
        <v>10.6155914</v>
      </c>
      <c r="P122" s="2">
        <f t="shared" si="199"/>
        <v>85.923082812499985</v>
      </c>
      <c r="Q122" s="2">
        <f t="shared" si="199"/>
        <v>71.369834175000008</v>
      </c>
      <c r="R122" s="2">
        <f t="shared" si="199"/>
        <v>6.8202624999999992</v>
      </c>
      <c r="S122" s="1">
        <v>30</v>
      </c>
      <c r="T122" s="1">
        <v>11</v>
      </c>
      <c r="U122" s="1">
        <f>U90/$T90*100</f>
        <v>2.1818181818181839</v>
      </c>
      <c r="V122" s="1">
        <f t="shared" ref="V122:AA122" si="200">V90/$T90*100</f>
        <v>12.263122454545455</v>
      </c>
      <c r="W122" s="1">
        <f t="shared" si="200"/>
        <v>36.697517727272725</v>
      </c>
      <c r="X122" s="1">
        <f t="shared" si="200"/>
        <v>11.867504909090908</v>
      </c>
      <c r="Y122" s="1">
        <f t="shared" si="200"/>
        <v>122.30961645454543</v>
      </c>
      <c r="Z122" s="1">
        <f t="shared" si="200"/>
        <v>58.729668636363627</v>
      </c>
      <c r="AA122" s="1">
        <f t="shared" si="200"/>
        <v>19.674281818181814</v>
      </c>
      <c r="AB122" s="1">
        <v>30</v>
      </c>
      <c r="AC122" s="1">
        <v>10</v>
      </c>
      <c r="AD122" s="1">
        <f>AD90/$AC90*100</f>
        <v>8.4999999999999964</v>
      </c>
      <c r="AE122" s="1">
        <f t="shared" ref="AE122:AJ122" si="201">AE90/$AC90*100</f>
        <v>1.9697129000000047</v>
      </c>
      <c r="AF122" s="1">
        <f t="shared" si="201"/>
        <v>108.30485710000002</v>
      </c>
      <c r="AG122" s="1">
        <f t="shared" si="201"/>
        <v>8.0996194999999993</v>
      </c>
      <c r="AH122" s="1">
        <f t="shared" si="201"/>
        <v>30.984317000000001</v>
      </c>
      <c r="AI122" s="1">
        <f t="shared" si="201"/>
        <v>15.872205099999997</v>
      </c>
      <c r="AJ122" s="1">
        <f t="shared" si="201"/>
        <v>58.857800000000005</v>
      </c>
      <c r="AK122" s="1"/>
      <c r="AL122" s="1"/>
      <c r="AM122" s="1"/>
      <c r="AN122" s="1"/>
      <c r="AO122" s="1"/>
    </row>
    <row r="123" spans="1:41" s="2" customFormat="1" x14ac:dyDescent="0.3">
      <c r="A123" s="1">
        <v>40</v>
      </c>
      <c r="B123" s="1">
        <v>137</v>
      </c>
      <c r="C123" s="2">
        <f t="shared" ref="C123:I128" si="202">C91/$B91*100</f>
        <v>17.124087591240873</v>
      </c>
      <c r="D123" s="2">
        <f t="shared" si="202"/>
        <v>16.252123919708033</v>
      </c>
      <c r="E123" s="2">
        <f t="shared" si="202"/>
        <v>144.29850791240878</v>
      </c>
      <c r="F123" s="2">
        <f t="shared" si="202"/>
        <v>14.599465613138692</v>
      </c>
      <c r="G123" s="2">
        <f t="shared" ref="G123" si="203">G91/$B91*100</f>
        <v>4.8819355401459763</v>
      </c>
      <c r="H123" s="2">
        <f t="shared" si="202"/>
        <v>232.41609994160584</v>
      </c>
      <c r="I123" s="2">
        <f t="shared" si="202"/>
        <v>10.569036496350364</v>
      </c>
      <c r="J123" s="1">
        <v>40</v>
      </c>
      <c r="K123" s="1">
        <v>639</v>
      </c>
      <c r="L123" s="2">
        <f t="shared" ref="L123:R128" si="204">L91/$K91*100</f>
        <v>15.338028169014084</v>
      </c>
      <c r="M123" s="2">
        <f t="shared" si="204"/>
        <v>14.842406250391232</v>
      </c>
      <c r="N123" s="2">
        <f t="shared" si="204"/>
        <v>14.447582374021909</v>
      </c>
      <c r="O123" s="2">
        <f t="shared" si="204"/>
        <v>29.51201110798123</v>
      </c>
      <c r="P123" s="2">
        <f t="shared" si="204"/>
        <v>105.64543563536776</v>
      </c>
      <c r="Q123" s="2">
        <f t="shared" si="204"/>
        <v>218.50850641784035</v>
      </c>
      <c r="R123" s="2">
        <f t="shared" si="204"/>
        <v>2.4201095461658912</v>
      </c>
      <c r="S123" s="1">
        <v>40</v>
      </c>
      <c r="T123" s="1">
        <v>55</v>
      </c>
      <c r="U123" s="2">
        <f t="shared" ref="U123:AA128" si="205">U91/$T91*100</f>
        <v>10.945454545454551</v>
      </c>
      <c r="V123" s="2">
        <f t="shared" si="205"/>
        <v>4.569018290909086</v>
      </c>
      <c r="W123" s="2">
        <f t="shared" si="205"/>
        <v>73.987173509090894</v>
      </c>
      <c r="X123" s="2">
        <f t="shared" si="205"/>
        <v>8.825609490909093</v>
      </c>
      <c r="Y123" s="2">
        <f t="shared" si="205"/>
        <v>229.31186792727271</v>
      </c>
      <c r="Z123" s="2">
        <f t="shared" si="205"/>
        <v>82.771751545454535</v>
      </c>
      <c r="AA123" s="2">
        <f t="shared" si="205"/>
        <v>31.197954545454536</v>
      </c>
      <c r="AB123" s="1">
        <v>40</v>
      </c>
      <c r="AC123" s="1">
        <v>44</v>
      </c>
      <c r="AD123" s="2">
        <f t="shared" ref="AD123:AJ128" si="206">AD91/$AC91*100</f>
        <v>7.818181818181813</v>
      </c>
      <c r="AE123" s="2">
        <f t="shared" si="206"/>
        <v>13.150981454545452</v>
      </c>
      <c r="AF123" s="2">
        <f t="shared" si="206"/>
        <v>4.788057977272735</v>
      </c>
      <c r="AG123" s="2">
        <f t="shared" si="206"/>
        <v>2.4795050454545473</v>
      </c>
      <c r="AH123" s="2">
        <f t="shared" si="206"/>
        <v>110.45005511363635</v>
      </c>
      <c r="AI123" s="2">
        <f t="shared" si="206"/>
        <v>39.063948659090912</v>
      </c>
      <c r="AJ123" s="2">
        <f t="shared" si="206"/>
        <v>15.257150000000005</v>
      </c>
    </row>
    <row r="124" spans="1:41" s="2" customFormat="1" x14ac:dyDescent="0.3">
      <c r="A124" s="1">
        <v>50</v>
      </c>
      <c r="B124" s="1">
        <v>277</v>
      </c>
      <c r="C124" s="2">
        <f t="shared" si="202"/>
        <v>7.3285198555956725</v>
      </c>
      <c r="D124" s="2">
        <f t="shared" si="202"/>
        <v>4.8950427148014448</v>
      </c>
      <c r="E124" s="2">
        <f t="shared" si="202"/>
        <v>46.694047389891693</v>
      </c>
      <c r="F124" s="2">
        <f t="shared" si="202"/>
        <v>57.825581740072195</v>
      </c>
      <c r="G124" s="2">
        <f t="shared" ref="G124" si="207">G92/$B92*100</f>
        <v>17.871584166064991</v>
      </c>
      <c r="H124" s="2">
        <f t="shared" si="202"/>
        <v>87.024503083032485</v>
      </c>
      <c r="I124" s="2">
        <f t="shared" si="202"/>
        <v>2.9481949458483698</v>
      </c>
      <c r="J124" s="1">
        <v>50</v>
      </c>
      <c r="K124" s="1">
        <v>1838</v>
      </c>
      <c r="L124" s="2">
        <f t="shared" si="204"/>
        <v>4.4804134929270898</v>
      </c>
      <c r="M124" s="2">
        <f t="shared" si="204"/>
        <v>11.834757539717081</v>
      </c>
      <c r="N124" s="2">
        <f t="shared" si="204"/>
        <v>25.431205527747551</v>
      </c>
      <c r="O124" s="2">
        <f t="shared" si="204"/>
        <v>31.511712228509253</v>
      </c>
      <c r="P124" s="2">
        <f t="shared" si="204"/>
        <v>36.729124706746461</v>
      </c>
      <c r="Q124" s="2">
        <f t="shared" si="204"/>
        <v>8.7583630163220914</v>
      </c>
      <c r="R124" s="2">
        <f t="shared" si="204"/>
        <v>5.5267899891186083</v>
      </c>
      <c r="S124" s="1">
        <v>50</v>
      </c>
      <c r="T124" s="1">
        <v>221</v>
      </c>
      <c r="U124" s="2">
        <f t="shared" si="205"/>
        <v>4.3665158371040746</v>
      </c>
      <c r="V124" s="2">
        <f t="shared" si="205"/>
        <v>3.972649868778285</v>
      </c>
      <c r="W124" s="2">
        <f t="shared" si="205"/>
        <v>0.27884864253393399</v>
      </c>
      <c r="X124" s="2">
        <f t="shared" si="205"/>
        <v>9.0593635203619911</v>
      </c>
      <c r="Y124" s="2">
        <f t="shared" si="205"/>
        <v>67.860065411764708</v>
      </c>
      <c r="Z124" s="2">
        <f t="shared" si="205"/>
        <v>76.896265063348409</v>
      </c>
      <c r="AA124" s="2">
        <f t="shared" si="205"/>
        <v>9.9336696832579143</v>
      </c>
      <c r="AB124" s="1">
        <v>50</v>
      </c>
      <c r="AC124" s="1">
        <v>68</v>
      </c>
      <c r="AD124" s="2">
        <f t="shared" si="206"/>
        <v>2.1176470588235263</v>
      </c>
      <c r="AE124" s="2">
        <f t="shared" si="206"/>
        <v>7.6958889852941175</v>
      </c>
      <c r="AF124" s="2">
        <f t="shared" si="206"/>
        <v>2.8580855294117713</v>
      </c>
      <c r="AG124" s="2">
        <f t="shared" si="206"/>
        <v>26.784843941176472</v>
      </c>
      <c r="AH124" s="2">
        <f t="shared" si="206"/>
        <v>12.334691735294125</v>
      </c>
      <c r="AI124" s="2">
        <f t="shared" si="206"/>
        <v>28.502329426470585</v>
      </c>
      <c r="AJ124" s="2">
        <f t="shared" si="206"/>
        <v>3.7295882352941132</v>
      </c>
    </row>
    <row r="125" spans="1:41" s="2" customFormat="1" x14ac:dyDescent="0.3">
      <c r="A125" s="1">
        <v>60</v>
      </c>
      <c r="B125" s="1">
        <v>432</v>
      </c>
      <c r="C125" s="2">
        <f t="shared" si="202"/>
        <v>5.8842592592592631</v>
      </c>
      <c r="D125" s="2">
        <f t="shared" si="202"/>
        <v>2.1684305694444395</v>
      </c>
      <c r="E125" s="2">
        <f t="shared" si="202"/>
        <v>35.644348918981478</v>
      </c>
      <c r="F125" s="2">
        <f t="shared" si="202"/>
        <v>0.27976120601851806</v>
      </c>
      <c r="G125" s="2">
        <f t="shared" ref="G125" si="208">G93/$B93*100</f>
        <v>73.18106664583334</v>
      </c>
      <c r="H125" s="2">
        <f t="shared" si="202"/>
        <v>35.207393541666669</v>
      </c>
      <c r="I125" s="2">
        <f t="shared" si="202"/>
        <v>4.2945023148148183</v>
      </c>
      <c r="J125" s="1">
        <v>60</v>
      </c>
      <c r="K125" s="1">
        <v>2476</v>
      </c>
      <c r="L125" s="2">
        <f t="shared" si="204"/>
        <v>8.2168820678513654</v>
      </c>
      <c r="M125" s="2">
        <f t="shared" si="204"/>
        <v>4.9219159830371648</v>
      </c>
      <c r="N125" s="2">
        <f t="shared" si="204"/>
        <v>4.1441757079967623</v>
      </c>
      <c r="O125" s="2">
        <f t="shared" si="204"/>
        <v>9.0344921421647886</v>
      </c>
      <c r="P125" s="2">
        <f t="shared" si="204"/>
        <v>87.984667189418403</v>
      </c>
      <c r="Q125" s="2">
        <f t="shared" si="204"/>
        <v>151.62435744022616</v>
      </c>
      <c r="R125" s="2">
        <f t="shared" si="204"/>
        <v>4.3974555735056491</v>
      </c>
      <c r="S125" s="1">
        <v>60</v>
      </c>
      <c r="T125" s="1">
        <v>404</v>
      </c>
      <c r="U125" s="2">
        <f t="shared" si="205"/>
        <v>2.410891089108913</v>
      </c>
      <c r="V125" s="2">
        <f t="shared" si="205"/>
        <v>5.8169282425742583</v>
      </c>
      <c r="W125" s="2">
        <f t="shared" si="205"/>
        <v>1.6680638341584162</v>
      </c>
      <c r="X125" s="2">
        <f t="shared" si="205"/>
        <v>15.005454507425735</v>
      </c>
      <c r="Y125" s="2">
        <f t="shared" si="205"/>
        <v>53.255380242574248</v>
      </c>
      <c r="Z125" s="2">
        <f t="shared" si="205"/>
        <v>35.617440108910898</v>
      </c>
      <c r="AA125" s="2">
        <f t="shared" si="205"/>
        <v>0.65346534653465005</v>
      </c>
      <c r="AB125" s="1">
        <v>60</v>
      </c>
      <c r="AC125" s="1">
        <v>123</v>
      </c>
      <c r="AD125" s="2">
        <f t="shared" si="206"/>
        <v>6.1626016260162588</v>
      </c>
      <c r="AE125" s="2">
        <f t="shared" si="206"/>
        <v>15.924833073170728</v>
      </c>
      <c r="AF125" s="2">
        <f t="shared" si="206"/>
        <v>78.690663081300812</v>
      </c>
      <c r="AG125" s="2">
        <f t="shared" si="206"/>
        <v>44.04480619512195</v>
      </c>
      <c r="AH125" s="2">
        <f t="shared" si="206"/>
        <v>50.984186569105695</v>
      </c>
      <c r="AI125" s="2">
        <f t="shared" si="206"/>
        <v>86.913901186991865</v>
      </c>
      <c r="AJ125" s="2">
        <f t="shared" si="206"/>
        <v>5.1086016260162603</v>
      </c>
    </row>
    <row r="126" spans="1:41" s="2" customFormat="1" x14ac:dyDescent="0.3">
      <c r="A126" s="1">
        <v>70</v>
      </c>
      <c r="B126" s="1">
        <v>327</v>
      </c>
      <c r="C126" s="2">
        <f t="shared" si="202"/>
        <v>2.908256880733942</v>
      </c>
      <c r="D126" s="2">
        <f t="shared" si="202"/>
        <v>0.26997035168195926</v>
      </c>
      <c r="E126" s="2">
        <f t="shared" si="202"/>
        <v>35.498379602446484</v>
      </c>
      <c r="F126" s="2">
        <f t="shared" si="202"/>
        <v>25.100581590214073</v>
      </c>
      <c r="G126" s="2">
        <f t="shared" ref="G126" si="209">G94/$B94*100</f>
        <v>42.517406342507648</v>
      </c>
      <c r="H126" s="2">
        <f t="shared" si="202"/>
        <v>13.014331180428131</v>
      </c>
      <c r="I126" s="2">
        <f t="shared" si="202"/>
        <v>12.328348623853206</v>
      </c>
      <c r="J126" s="1">
        <v>70</v>
      </c>
      <c r="K126" s="1">
        <v>1838</v>
      </c>
      <c r="L126" s="2">
        <f t="shared" si="204"/>
        <v>5.7301414581066341</v>
      </c>
      <c r="M126" s="2">
        <f t="shared" si="204"/>
        <v>1.2872893356909638</v>
      </c>
      <c r="N126" s="2">
        <f t="shared" si="204"/>
        <v>3.2190848171926052</v>
      </c>
      <c r="O126" s="2">
        <f t="shared" si="204"/>
        <v>13.762553359085967</v>
      </c>
      <c r="P126" s="2">
        <f t="shared" si="204"/>
        <v>53.07788650979326</v>
      </c>
      <c r="Q126" s="2">
        <f t="shared" si="204"/>
        <v>36.368161062023937</v>
      </c>
      <c r="R126" s="2">
        <f t="shared" si="204"/>
        <v>3.0237323177366688</v>
      </c>
      <c r="S126" s="1">
        <v>70</v>
      </c>
      <c r="T126" s="1">
        <v>265</v>
      </c>
      <c r="U126" s="2">
        <f t="shared" si="205"/>
        <v>4.3698113207547218</v>
      </c>
      <c r="V126" s="2">
        <f t="shared" si="205"/>
        <v>9.6924968792452848</v>
      </c>
      <c r="W126" s="2">
        <f t="shared" si="205"/>
        <v>38.246082101886792</v>
      </c>
      <c r="X126" s="2">
        <f t="shared" si="205"/>
        <v>23.702717105660376</v>
      </c>
      <c r="Y126" s="2">
        <f t="shared" si="205"/>
        <v>44.615864324528303</v>
      </c>
      <c r="Z126" s="2">
        <f t="shared" si="205"/>
        <v>16.334698664150949</v>
      </c>
      <c r="AA126" s="2">
        <f t="shared" si="205"/>
        <v>7.892558490566036</v>
      </c>
      <c r="AB126" s="1">
        <v>70</v>
      </c>
      <c r="AC126" s="1">
        <v>233</v>
      </c>
      <c r="AD126" s="2">
        <f t="shared" si="206"/>
        <v>1.412017167381971</v>
      </c>
      <c r="AE126" s="2">
        <f t="shared" si="206"/>
        <v>5.2489742017167353</v>
      </c>
      <c r="AF126" s="2">
        <f t="shared" si="206"/>
        <v>10.425745060085838</v>
      </c>
      <c r="AG126" s="2">
        <f t="shared" si="206"/>
        <v>22.686549875536485</v>
      </c>
      <c r="AH126" s="2">
        <f t="shared" si="206"/>
        <v>13.993689437768243</v>
      </c>
      <c r="AI126" s="2">
        <f t="shared" si="206"/>
        <v>33.95549348497854</v>
      </c>
      <c r="AJ126" s="2">
        <f t="shared" si="206"/>
        <v>3.7346266094420648</v>
      </c>
    </row>
    <row r="127" spans="1:41" s="2" customFormat="1" x14ac:dyDescent="0.3">
      <c r="A127" s="1">
        <v>80</v>
      </c>
      <c r="B127" s="1">
        <v>129</v>
      </c>
      <c r="C127" s="2">
        <f t="shared" si="202"/>
        <v>1.682170542635649</v>
      </c>
      <c r="D127" s="2">
        <f t="shared" si="202"/>
        <v>0.72630364341085452</v>
      </c>
      <c r="E127" s="2">
        <f t="shared" si="202"/>
        <v>17.524012007751942</v>
      </c>
      <c r="F127" s="2">
        <f t="shared" si="202"/>
        <v>11.569053790697676</v>
      </c>
      <c r="G127" s="2">
        <f t="shared" ref="G127" si="210">G95/$B95*100</f>
        <v>89.120811348837208</v>
      </c>
      <c r="H127" s="2">
        <f t="shared" si="202"/>
        <v>32.547455023255814</v>
      </c>
      <c r="I127" s="2">
        <f t="shared" si="202"/>
        <v>7.783178294573645</v>
      </c>
      <c r="J127" s="1">
        <v>80</v>
      </c>
      <c r="K127" s="1">
        <v>879</v>
      </c>
      <c r="L127" s="2">
        <f t="shared" si="204"/>
        <v>13.984072810011373</v>
      </c>
      <c r="M127" s="2">
        <f t="shared" si="204"/>
        <v>19.405596568828212</v>
      </c>
      <c r="N127" s="2">
        <f t="shared" si="204"/>
        <v>26.438965791808876</v>
      </c>
      <c r="O127" s="2">
        <f t="shared" si="204"/>
        <v>61.989379301478955</v>
      </c>
      <c r="P127" s="2">
        <f t="shared" si="204"/>
        <v>14.332405026166093</v>
      </c>
      <c r="Q127" s="2">
        <f t="shared" si="204"/>
        <v>94.429634159271885</v>
      </c>
      <c r="R127" s="2">
        <f t="shared" si="204"/>
        <v>5.8997451649601773</v>
      </c>
      <c r="S127" s="1">
        <v>80</v>
      </c>
      <c r="T127" s="1">
        <v>122</v>
      </c>
      <c r="U127" s="2">
        <f t="shared" si="205"/>
        <v>10.295081967213116</v>
      </c>
      <c r="V127" s="2">
        <f t="shared" si="205"/>
        <v>20.636270122950815</v>
      </c>
      <c r="W127" s="2">
        <f t="shared" si="205"/>
        <v>7.3934832868852469</v>
      </c>
      <c r="X127" s="2">
        <f t="shared" si="205"/>
        <v>29.6867323852459</v>
      </c>
      <c r="Y127" s="2">
        <f t="shared" si="205"/>
        <v>20.247561549180332</v>
      </c>
      <c r="Z127" s="2">
        <f t="shared" si="205"/>
        <v>1.5452839016393414</v>
      </c>
      <c r="AA127" s="2">
        <f t="shared" si="205"/>
        <v>10.774643442622953</v>
      </c>
      <c r="AB127" s="1">
        <v>80</v>
      </c>
      <c r="AC127" s="1">
        <v>403</v>
      </c>
      <c r="AD127" s="2">
        <f t="shared" si="206"/>
        <v>13.744416873449127</v>
      </c>
      <c r="AE127" s="2">
        <f t="shared" si="206"/>
        <v>14.081706034739449</v>
      </c>
      <c r="AF127" s="2">
        <f t="shared" si="206"/>
        <v>10.989763464019846</v>
      </c>
      <c r="AG127" s="2">
        <f t="shared" si="206"/>
        <v>24.108331960297765</v>
      </c>
      <c r="AH127" s="2">
        <f t="shared" si="206"/>
        <v>87.503220163771715</v>
      </c>
      <c r="AI127" s="2">
        <f t="shared" si="206"/>
        <v>4.2525329106699807</v>
      </c>
      <c r="AJ127" s="2">
        <f t="shared" si="206"/>
        <v>3.115761786600491</v>
      </c>
    </row>
    <row r="128" spans="1:41" s="2" customFormat="1" x14ac:dyDescent="0.3">
      <c r="A128" s="1">
        <v>90</v>
      </c>
      <c r="B128" s="1">
        <v>45</v>
      </c>
      <c r="C128" s="2">
        <f t="shared" si="202"/>
        <v>7.5777777777777704</v>
      </c>
      <c r="D128" s="2">
        <f t="shared" si="202"/>
        <v>23.399708177777779</v>
      </c>
      <c r="E128" s="2">
        <f t="shared" si="202"/>
        <v>15.426847288888881</v>
      </c>
      <c r="F128" s="2">
        <f t="shared" si="202"/>
        <v>0.17913640000000125</v>
      </c>
      <c r="G128" s="2">
        <f t="shared" ref="G128" si="211">G96/$B96*100</f>
        <v>60.598343377777788</v>
      </c>
      <c r="H128" s="2">
        <f t="shared" si="202"/>
        <v>68.149012999999997</v>
      </c>
      <c r="I128" s="2">
        <f t="shared" si="202"/>
        <v>5.1191888888888881</v>
      </c>
      <c r="J128" s="1">
        <v>90</v>
      </c>
      <c r="K128" s="1">
        <v>240</v>
      </c>
      <c r="L128" s="2">
        <f t="shared" si="204"/>
        <v>56.758333333333347</v>
      </c>
      <c r="M128" s="2">
        <f t="shared" si="204"/>
        <v>61.570339708333343</v>
      </c>
      <c r="N128" s="2">
        <f t="shared" si="204"/>
        <v>8.4270145750000101</v>
      </c>
      <c r="O128" s="2">
        <f t="shared" si="204"/>
        <v>163.3204272625</v>
      </c>
      <c r="P128" s="2">
        <f t="shared" si="204"/>
        <v>150.481265025</v>
      </c>
      <c r="Q128" s="2">
        <f t="shared" si="204"/>
        <v>843.17850967499999</v>
      </c>
      <c r="R128" s="2">
        <f t="shared" si="204"/>
        <v>42.738500000000009</v>
      </c>
      <c r="S128" s="1">
        <v>90</v>
      </c>
      <c r="T128" s="1">
        <v>30</v>
      </c>
      <c r="U128" s="2">
        <f t="shared" si="205"/>
        <v>66.866666666666674</v>
      </c>
      <c r="V128" s="2">
        <f t="shared" si="205"/>
        <v>107.59542953333332</v>
      </c>
      <c r="W128" s="2">
        <f t="shared" si="205"/>
        <v>87.983222800000007</v>
      </c>
      <c r="X128" s="2">
        <f t="shared" si="205"/>
        <v>26.967069533333333</v>
      </c>
      <c r="Y128" s="2">
        <f t="shared" si="205"/>
        <v>139.50942149999997</v>
      </c>
      <c r="Z128" s="2">
        <f t="shared" si="205"/>
        <v>23.459174600000001</v>
      </c>
      <c r="AA128" s="2">
        <f t="shared" si="205"/>
        <v>53.365859999999998</v>
      </c>
      <c r="AB128" s="1">
        <v>90</v>
      </c>
      <c r="AC128" s="1">
        <v>233</v>
      </c>
      <c r="AD128" s="2">
        <f t="shared" si="206"/>
        <v>12.98283261802575</v>
      </c>
      <c r="AE128" s="2">
        <f t="shared" si="206"/>
        <v>6.0553457854077291</v>
      </c>
      <c r="AF128" s="2">
        <f t="shared" si="206"/>
        <v>77.045433609442057</v>
      </c>
      <c r="AG128" s="2">
        <f t="shared" si="206"/>
        <v>13.125807210300424</v>
      </c>
      <c r="AH128" s="2">
        <f t="shared" si="206"/>
        <v>30.839343128755363</v>
      </c>
      <c r="AI128" s="2">
        <f t="shared" si="206"/>
        <v>5.0718965965665248</v>
      </c>
      <c r="AJ128" s="2">
        <f t="shared" si="206"/>
        <v>18.531150214592266</v>
      </c>
    </row>
    <row r="129" spans="1:36" x14ac:dyDescent="0.3">
      <c r="A129" s="3" t="s">
        <v>26</v>
      </c>
      <c r="B129" s="3"/>
      <c r="C129" s="2">
        <f>AVERAGE(C122:C128)</f>
        <v>9.9590578915109287</v>
      </c>
      <c r="D129" s="2">
        <f t="shared" ref="D129:E129" si="212">AVERAGE(D122:D128)</f>
        <v>13.50967559549874</v>
      </c>
      <c r="E129" s="2">
        <f t="shared" si="212"/>
        <v>52.367429624338463</v>
      </c>
      <c r="F129" s="2">
        <f t="shared" ref="F129:I129" si="213">AVERAGE(F122:F128)</f>
        <v>24.054245262877306</v>
      </c>
      <c r="G129" s="2">
        <f t="shared" si="213"/>
        <v>54.934305458976226</v>
      </c>
      <c r="H129" s="2">
        <f t="shared" si="213"/>
        <v>88.043391717141262</v>
      </c>
      <c r="I129" s="2">
        <f t="shared" si="213"/>
        <v>16.534755711570849</v>
      </c>
      <c r="J129" s="3" t="s">
        <v>26</v>
      </c>
      <c r="K129" s="3"/>
      <c r="L129" s="2">
        <f>AVERAGE(L122:L128)</f>
        <v>15.067195904463413</v>
      </c>
      <c r="M129" s="2">
        <f t="shared" ref="M129:P129" si="214">AVERAGE(M122:M128)</f>
        <v>16.273324260499717</v>
      </c>
      <c r="N129" s="2">
        <f t="shared" si="214"/>
        <v>13.10026939375253</v>
      </c>
      <c r="O129" s="2">
        <f t="shared" si="214"/>
        <v>45.678023828817174</v>
      </c>
      <c r="P129" s="2">
        <f t="shared" si="214"/>
        <v>76.310552414998853</v>
      </c>
      <c r="Q129" s="2">
        <f t="shared" ref="Q129" si="215">AVERAGE(Q122:Q128)</f>
        <v>203.46248084938347</v>
      </c>
      <c r="R129" s="2">
        <f t="shared" ref="R129" si="216">AVERAGE(R122:R128)</f>
        <v>10.118085013069573</v>
      </c>
      <c r="S129" s="3" t="s">
        <v>26</v>
      </c>
      <c r="T129" s="3"/>
      <c r="U129" s="2">
        <f>AVERAGE(U122:U128)</f>
        <v>14.490891372588605</v>
      </c>
      <c r="V129" s="2">
        <f t="shared" ref="V129:Y129" si="217">AVERAGE(V122:V128)</f>
        <v>23.506559341762358</v>
      </c>
      <c r="W129" s="2">
        <f t="shared" si="217"/>
        <v>35.179198843118286</v>
      </c>
      <c r="X129" s="2">
        <f t="shared" si="217"/>
        <v>17.873493064575335</v>
      </c>
      <c r="Y129" s="2">
        <f t="shared" si="217"/>
        <v>96.729968201409392</v>
      </c>
      <c r="Z129" s="2">
        <f t="shared" ref="Z129" si="218">AVERAGE(Z122:Z128)</f>
        <v>42.193468931409676</v>
      </c>
      <c r="AA129" s="2">
        <f t="shared" ref="AA129" si="219">AVERAGE(AA122:AA128)</f>
        <v>19.070347618088274</v>
      </c>
      <c r="AB129" s="3" t="s">
        <v>26</v>
      </c>
      <c r="AC129" s="3"/>
      <c r="AD129" s="2">
        <f>AVERAGE(AD122:AD128)</f>
        <v>7.5339567374112066</v>
      </c>
      <c r="AE129" s="2">
        <f t="shared" ref="AE129:AH129" si="220">AVERAGE(AE122:AE128)</f>
        <v>9.16106320498203</v>
      </c>
      <c r="AF129" s="2">
        <f t="shared" si="220"/>
        <v>41.871800831647583</v>
      </c>
      <c r="AG129" s="2">
        <f t="shared" si="220"/>
        <v>20.189923389698237</v>
      </c>
      <c r="AH129" s="2">
        <f t="shared" si="220"/>
        <v>48.155643306904501</v>
      </c>
      <c r="AI129" s="2">
        <f t="shared" ref="AI129" si="221">AVERAGE(AI122:AI128)</f>
        <v>30.518901052109772</v>
      </c>
      <c r="AJ129" s="2">
        <f t="shared" ref="AJ129" si="222">AVERAGE(AJ122:AJ128)</f>
        <v>15.476382638849316</v>
      </c>
    </row>
  </sheetData>
  <mergeCells count="12">
    <mergeCell ref="S109:T109"/>
    <mergeCell ref="S119:T119"/>
    <mergeCell ref="S129:T129"/>
    <mergeCell ref="AB109:AC109"/>
    <mergeCell ref="AB119:AC119"/>
    <mergeCell ref="AB129:AC129"/>
    <mergeCell ref="A109:B109"/>
    <mergeCell ref="A119:B119"/>
    <mergeCell ref="A129:B129"/>
    <mergeCell ref="J109:K109"/>
    <mergeCell ref="J119:K119"/>
    <mergeCell ref="J129:K12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4D35-7D20-4853-AC9A-4AE4F63B9195}">
  <dimension ref="A1:S48"/>
  <sheetViews>
    <sheetView tabSelected="1" topLeftCell="F1" workbookViewId="0">
      <selection activeCell="AA6" sqref="AA6"/>
    </sheetView>
  </sheetViews>
  <sheetFormatPr defaultColWidth="12.625" defaultRowHeight="16.5" x14ac:dyDescent="0.3"/>
  <cols>
    <col min="1" max="16384" width="12.625" style="1"/>
  </cols>
  <sheetData>
    <row r="1" spans="1:16" x14ac:dyDescent="0.3">
      <c r="A1" s="1" t="s">
        <v>8</v>
      </c>
      <c r="E1" s="1" t="s">
        <v>9</v>
      </c>
      <c r="I1" s="1" t="s">
        <v>10</v>
      </c>
      <c r="M1" s="1" t="s">
        <v>11</v>
      </c>
    </row>
    <row r="2" spans="1:16" x14ac:dyDescent="0.3">
      <c r="A2" s="1" t="s">
        <v>0</v>
      </c>
      <c r="B2" s="5">
        <v>1085</v>
      </c>
      <c r="E2" s="1" t="s">
        <v>0</v>
      </c>
      <c r="F2">
        <v>6716</v>
      </c>
      <c r="I2" s="1" t="s">
        <v>0</v>
      </c>
      <c r="J2">
        <v>395</v>
      </c>
      <c r="M2" s="1" t="s">
        <v>0</v>
      </c>
      <c r="N2">
        <v>385</v>
      </c>
    </row>
    <row r="3" spans="1:16" x14ac:dyDescent="0.3">
      <c r="B3" s="1" t="s">
        <v>5</v>
      </c>
      <c r="C3" s="1" t="s">
        <v>4</v>
      </c>
      <c r="D3" s="1" t="s">
        <v>12</v>
      </c>
      <c r="F3" s="1" t="s">
        <v>5</v>
      </c>
      <c r="G3" s="1" t="s">
        <v>4</v>
      </c>
      <c r="H3" s="1" t="s">
        <v>12</v>
      </c>
      <c r="J3" s="1" t="s">
        <v>5</v>
      </c>
      <c r="K3" s="1" t="s">
        <v>4</v>
      </c>
      <c r="L3" s="1" t="s">
        <v>12</v>
      </c>
      <c r="N3" s="1" t="s">
        <v>5</v>
      </c>
      <c r="O3" s="1" t="s">
        <v>4</v>
      </c>
      <c r="P3" s="1" t="s">
        <v>12</v>
      </c>
    </row>
    <row r="4" spans="1:16" x14ac:dyDescent="0.3">
      <c r="A4" s="1">
        <v>30</v>
      </c>
      <c r="B4" s="1">
        <v>14</v>
      </c>
      <c r="C4" s="1">
        <v>14.85</v>
      </c>
      <c r="D4" s="1">
        <v>6.1644692000000001</v>
      </c>
      <c r="E4" s="1">
        <v>30</v>
      </c>
      <c r="F4" s="1">
        <v>67</v>
      </c>
      <c r="G4" s="1">
        <v>65.599999999999994</v>
      </c>
      <c r="H4" s="1">
        <v>71.882689999999997</v>
      </c>
      <c r="I4" s="1">
        <v>30</v>
      </c>
      <c r="J4" s="1">
        <v>4</v>
      </c>
      <c r="K4" s="1">
        <v>4.26</v>
      </c>
      <c r="L4" s="1">
        <v>4.2983269999999996</v>
      </c>
      <c r="M4" s="1">
        <v>30</v>
      </c>
      <c r="N4" s="1">
        <v>4</v>
      </c>
      <c r="O4" s="1">
        <v>3.9</v>
      </c>
      <c r="P4" s="1">
        <v>10.632942</v>
      </c>
    </row>
    <row r="5" spans="1:16" x14ac:dyDescent="0.3">
      <c r="A5" s="1">
        <v>40</v>
      </c>
      <c r="B5" s="1">
        <v>98</v>
      </c>
      <c r="C5" s="1">
        <v>121.16</v>
      </c>
      <c r="D5" s="1">
        <v>130.18111999999999</v>
      </c>
      <c r="E5" s="1">
        <v>40</v>
      </c>
      <c r="F5" s="1">
        <v>537</v>
      </c>
      <c r="G5" s="1">
        <v>583.26</v>
      </c>
      <c r="H5" s="1">
        <v>500.67667</v>
      </c>
      <c r="I5" s="1">
        <v>40</v>
      </c>
      <c r="J5" s="1">
        <v>20</v>
      </c>
      <c r="K5" s="1">
        <v>18.670000000000002</v>
      </c>
      <c r="L5" s="1">
        <v>37.029105999999999</v>
      </c>
      <c r="M5" s="1">
        <v>40</v>
      </c>
      <c r="N5" s="1">
        <v>19</v>
      </c>
      <c r="O5" s="1">
        <v>6.47</v>
      </c>
      <c r="P5" s="1">
        <v>21.016736999999999</v>
      </c>
    </row>
    <row r="6" spans="1:16" x14ac:dyDescent="0.3">
      <c r="A6" s="1">
        <v>50</v>
      </c>
      <c r="B6" s="1">
        <v>221</v>
      </c>
      <c r="C6" s="1">
        <v>275.64999999999998</v>
      </c>
      <c r="D6" s="1">
        <v>212.94757000000001</v>
      </c>
      <c r="E6" s="1">
        <v>50</v>
      </c>
      <c r="F6" s="1">
        <v>1545</v>
      </c>
      <c r="G6" s="1">
        <v>1579.54</v>
      </c>
      <c r="H6" s="1">
        <v>1449.6792</v>
      </c>
      <c r="I6" s="1">
        <v>50</v>
      </c>
      <c r="J6" s="1">
        <v>75</v>
      </c>
      <c r="K6" s="1">
        <v>77.13</v>
      </c>
      <c r="L6" s="1">
        <v>63.145397000000003</v>
      </c>
      <c r="M6" s="1">
        <v>50</v>
      </c>
      <c r="N6" s="1">
        <v>19</v>
      </c>
      <c r="O6" s="1">
        <v>8.3000000000000007</v>
      </c>
      <c r="P6" s="1">
        <v>30.9619</v>
      </c>
    </row>
    <row r="7" spans="1:16" x14ac:dyDescent="0.3">
      <c r="A7" s="1">
        <v>60</v>
      </c>
      <c r="B7" s="1">
        <v>339</v>
      </c>
      <c r="C7" s="1">
        <v>365.86</v>
      </c>
      <c r="D7" s="1">
        <v>329.96044999999998</v>
      </c>
      <c r="E7" s="1">
        <v>60</v>
      </c>
      <c r="F7" s="1">
        <v>1947</v>
      </c>
      <c r="G7" s="1">
        <v>2228.92</v>
      </c>
      <c r="H7" s="1">
        <v>2007.7183</v>
      </c>
      <c r="I7" s="1">
        <v>60</v>
      </c>
      <c r="J7" s="1">
        <v>154</v>
      </c>
      <c r="K7" s="1">
        <v>168.67</v>
      </c>
      <c r="L7" s="1">
        <v>138.52163999999999</v>
      </c>
      <c r="M7" s="1">
        <v>60</v>
      </c>
      <c r="N7" s="1">
        <v>38</v>
      </c>
      <c r="O7" s="1">
        <v>33.57</v>
      </c>
      <c r="P7" s="1">
        <v>55.410656000000003</v>
      </c>
    </row>
    <row r="8" spans="1:16" x14ac:dyDescent="0.3">
      <c r="A8" s="1">
        <v>70</v>
      </c>
      <c r="B8" s="1">
        <v>264</v>
      </c>
      <c r="C8" s="1">
        <v>260.36</v>
      </c>
      <c r="D8" s="1">
        <v>305.03012000000001</v>
      </c>
      <c r="E8" s="1">
        <v>70</v>
      </c>
      <c r="F8" s="1">
        <v>1545</v>
      </c>
      <c r="G8" s="1">
        <v>1564.03</v>
      </c>
      <c r="H8" s="1">
        <v>1394.0118</v>
      </c>
      <c r="I8" s="1">
        <v>70</v>
      </c>
      <c r="J8" s="1">
        <v>90</v>
      </c>
      <c r="K8" s="1">
        <v>82.09</v>
      </c>
      <c r="L8" s="1">
        <v>133.75568000000001</v>
      </c>
      <c r="M8" s="1">
        <v>70</v>
      </c>
      <c r="N8" s="1">
        <v>77</v>
      </c>
      <c r="O8" s="1">
        <v>65.760000000000005</v>
      </c>
      <c r="P8" s="1">
        <v>85.626689999999996</v>
      </c>
    </row>
    <row r="9" spans="1:16" x14ac:dyDescent="0.3">
      <c r="A9" s="1">
        <v>80</v>
      </c>
      <c r="B9" s="1">
        <v>110</v>
      </c>
      <c r="C9" s="1">
        <v>107.43</v>
      </c>
      <c r="D9" s="1">
        <v>108.635155</v>
      </c>
      <c r="E9" s="1">
        <v>80</v>
      </c>
      <c r="F9" s="1">
        <v>739</v>
      </c>
      <c r="G9" s="1">
        <v>676.03</v>
      </c>
      <c r="H9" s="1">
        <v>695.14769999999999</v>
      </c>
      <c r="I9" s="1">
        <v>80</v>
      </c>
      <c r="J9" s="1">
        <v>36</v>
      </c>
      <c r="K9" s="1">
        <v>33.020000000000003</v>
      </c>
      <c r="L9" s="1">
        <v>57.696359999999999</v>
      </c>
      <c r="M9" s="1">
        <v>80</v>
      </c>
      <c r="N9" s="1">
        <v>139</v>
      </c>
      <c r="O9" s="1">
        <v>145.49</v>
      </c>
      <c r="P9" s="1">
        <v>123.82752000000001</v>
      </c>
    </row>
    <row r="10" spans="1:16" x14ac:dyDescent="0.3">
      <c r="A10" s="1">
        <v>90</v>
      </c>
      <c r="B10" s="1">
        <v>39</v>
      </c>
      <c r="C10" s="1">
        <v>49.64</v>
      </c>
      <c r="D10" s="1">
        <v>36.262314000000003</v>
      </c>
      <c r="E10" s="1">
        <v>90</v>
      </c>
      <c r="F10" s="1">
        <v>336</v>
      </c>
      <c r="G10" s="1">
        <v>321.58</v>
      </c>
      <c r="H10" s="1">
        <v>266.79649999999998</v>
      </c>
      <c r="I10" s="1">
        <v>90</v>
      </c>
      <c r="J10" s="1">
        <v>16</v>
      </c>
      <c r="K10" s="1">
        <v>23.18</v>
      </c>
      <c r="L10" s="1">
        <v>19.294426000000001</v>
      </c>
      <c r="M10" s="1">
        <v>90</v>
      </c>
      <c r="N10" s="1">
        <v>89</v>
      </c>
      <c r="O10" s="1">
        <v>73.819999999999993</v>
      </c>
      <c r="P10" s="1">
        <v>119.49827000000001</v>
      </c>
    </row>
    <row r="11" spans="1:16" x14ac:dyDescent="0.3">
      <c r="A11" s="1" t="s">
        <v>35</v>
      </c>
      <c r="B11" s="1">
        <v>1085</v>
      </c>
      <c r="C11" s="1">
        <v>1194.9500000000003</v>
      </c>
      <c r="D11" s="1">
        <v>1129.1811982000002</v>
      </c>
      <c r="E11" s="1" t="s">
        <v>35</v>
      </c>
      <c r="F11" s="1">
        <v>6716</v>
      </c>
      <c r="G11" s="1">
        <v>7018.9599999999991</v>
      </c>
      <c r="H11" s="1">
        <v>6385.9128600000004</v>
      </c>
      <c r="I11" s="1" t="s">
        <v>35</v>
      </c>
      <c r="J11" s="1">
        <v>395</v>
      </c>
      <c r="K11" s="1">
        <v>407.02000000000004</v>
      </c>
      <c r="L11" s="1">
        <v>453.74093599999998</v>
      </c>
      <c r="M11" s="1" t="s">
        <v>35</v>
      </c>
      <c r="N11" s="1">
        <v>385</v>
      </c>
      <c r="O11" s="1">
        <v>337.31</v>
      </c>
      <c r="P11" s="1">
        <v>446.974715</v>
      </c>
    </row>
    <row r="13" spans="1:16" x14ac:dyDescent="0.3">
      <c r="A13" s="1" t="s">
        <v>8</v>
      </c>
      <c r="E13" s="1" t="s">
        <v>9</v>
      </c>
      <c r="I13" s="1" t="s">
        <v>10</v>
      </c>
      <c r="M13" s="1" t="s">
        <v>11</v>
      </c>
    </row>
    <row r="14" spans="1:16" x14ac:dyDescent="0.3">
      <c r="A14" s="1" t="s">
        <v>0</v>
      </c>
      <c r="B14" s="5">
        <v>1085</v>
      </c>
      <c r="E14" s="1" t="s">
        <v>0</v>
      </c>
      <c r="F14">
        <v>6716</v>
      </c>
      <c r="I14" s="1" t="s">
        <v>0</v>
      </c>
      <c r="J14">
        <v>395</v>
      </c>
      <c r="M14" s="1" t="s">
        <v>0</v>
      </c>
      <c r="N14">
        <v>385</v>
      </c>
    </row>
    <row r="15" spans="1:16" x14ac:dyDescent="0.3">
      <c r="B15" s="1" t="s">
        <v>5</v>
      </c>
      <c r="C15" s="1" t="s">
        <v>4</v>
      </c>
      <c r="D15" s="1" t="s">
        <v>12</v>
      </c>
      <c r="F15" s="1" t="s">
        <v>5</v>
      </c>
      <c r="G15" s="1" t="s">
        <v>4</v>
      </c>
      <c r="H15" s="1" t="s">
        <v>12</v>
      </c>
      <c r="J15" s="1" t="s">
        <v>5</v>
      </c>
      <c r="K15" s="1" t="s">
        <v>4</v>
      </c>
      <c r="L15" s="1" t="s">
        <v>12</v>
      </c>
      <c r="N15" s="1" t="s">
        <v>5</v>
      </c>
      <c r="O15" s="1" t="s">
        <v>4</v>
      </c>
      <c r="P15" s="1" t="s">
        <v>12</v>
      </c>
    </row>
    <row r="16" spans="1:16" x14ac:dyDescent="0.3">
      <c r="A16" s="1">
        <v>30</v>
      </c>
      <c r="B16" s="6">
        <f>B4/B$11</f>
        <v>1.2903225806451613E-2</v>
      </c>
      <c r="C16" s="6">
        <f t="shared" ref="C16:D16" si="0">C4/C$11</f>
        <v>1.2427298213314361E-2</v>
      </c>
      <c r="D16" s="6">
        <f t="shared" si="0"/>
        <v>5.4592382602780031E-3</v>
      </c>
      <c r="E16" s="6">
        <v>30</v>
      </c>
      <c r="F16" s="6">
        <f>F4/F$11</f>
        <v>9.9761762954139362E-3</v>
      </c>
      <c r="G16" s="6">
        <f t="shared" ref="G16:H16" si="1">G4/G$11</f>
        <v>9.3461139542040418E-3</v>
      </c>
      <c r="H16" s="6">
        <f t="shared" si="1"/>
        <v>1.1256447053992527E-2</v>
      </c>
      <c r="I16" s="1">
        <v>30</v>
      </c>
      <c r="J16" s="6">
        <f>J4/J$11</f>
        <v>1.0126582278481013E-2</v>
      </c>
      <c r="K16" s="6">
        <f t="shared" ref="K16:L16" si="2">K4/K$11</f>
        <v>1.0466316151540464E-2</v>
      </c>
      <c r="L16" s="6">
        <f t="shared" si="2"/>
        <v>9.4730862017704306E-3</v>
      </c>
      <c r="M16" s="1">
        <v>30</v>
      </c>
      <c r="N16" s="6">
        <f>N4/N$11</f>
        <v>1.038961038961039E-2</v>
      </c>
      <c r="O16" s="6">
        <f t="shared" ref="O16:P16" si="3">O4/O$11</f>
        <v>1.1562064569683674E-2</v>
      </c>
      <c r="P16" s="6">
        <f t="shared" si="3"/>
        <v>2.3788687912693226E-2</v>
      </c>
    </row>
    <row r="17" spans="1:19" x14ac:dyDescent="0.3">
      <c r="A17" s="1">
        <v>40</v>
      </c>
      <c r="B17" s="6">
        <f t="shared" ref="B17:D23" si="4">B5/B$11</f>
        <v>9.0322580645161285E-2</v>
      </c>
      <c r="C17" s="6">
        <f t="shared" si="4"/>
        <v>0.10139336373906856</v>
      </c>
      <c r="D17" s="6">
        <f t="shared" si="4"/>
        <v>0.11528806909601266</v>
      </c>
      <c r="E17" s="6">
        <v>40</v>
      </c>
      <c r="F17" s="6">
        <f t="shared" ref="F17:H23" si="5">F5/F$11</f>
        <v>7.9958308516974386E-2</v>
      </c>
      <c r="G17" s="6">
        <f t="shared" si="5"/>
        <v>8.3097780867820881E-2</v>
      </c>
      <c r="H17" s="6">
        <f t="shared" si="5"/>
        <v>7.8403304425923526E-2</v>
      </c>
      <c r="I17" s="1">
        <v>40</v>
      </c>
      <c r="J17" s="6">
        <f t="shared" ref="J17:L17" si="6">J5/J$11</f>
        <v>5.0632911392405063E-2</v>
      </c>
      <c r="K17" s="6">
        <f t="shared" si="6"/>
        <v>4.5869981819075228E-2</v>
      </c>
      <c r="L17" s="6">
        <f t="shared" si="6"/>
        <v>8.1608475370183481E-2</v>
      </c>
      <c r="M17" s="1">
        <v>40</v>
      </c>
      <c r="N17" s="6">
        <f t="shared" ref="N17:P17" si="7">N5/N$11</f>
        <v>4.9350649350649353E-2</v>
      </c>
      <c r="O17" s="6">
        <f t="shared" si="7"/>
        <v>1.918116865791112E-2</v>
      </c>
      <c r="P17" s="6">
        <f t="shared" si="7"/>
        <v>4.7019968456157524E-2</v>
      </c>
    </row>
    <row r="18" spans="1:19" x14ac:dyDescent="0.3">
      <c r="A18" s="1">
        <v>50</v>
      </c>
      <c r="B18" s="6">
        <f t="shared" si="4"/>
        <v>0.20368663594470046</v>
      </c>
      <c r="C18" s="6">
        <f t="shared" si="4"/>
        <v>0.23067910791246488</v>
      </c>
      <c r="D18" s="6">
        <f t="shared" si="4"/>
        <v>0.18858582691551584</v>
      </c>
      <c r="E18" s="6">
        <v>50</v>
      </c>
      <c r="F18" s="6">
        <f t="shared" si="5"/>
        <v>0.23004764740917213</v>
      </c>
      <c r="G18" s="6">
        <f t="shared" si="5"/>
        <v>0.22503903712230874</v>
      </c>
      <c r="H18" s="6">
        <f t="shared" si="5"/>
        <v>0.22701205478084147</v>
      </c>
      <c r="I18" s="1">
        <v>50</v>
      </c>
      <c r="J18" s="6">
        <f t="shared" ref="J18:L18" si="8">J6/J$11</f>
        <v>0.189873417721519</v>
      </c>
      <c r="K18" s="6">
        <f t="shared" si="8"/>
        <v>0.18949928750429951</v>
      </c>
      <c r="L18" s="6">
        <f t="shared" si="8"/>
        <v>0.13916618931645172</v>
      </c>
      <c r="M18" s="1">
        <v>50</v>
      </c>
      <c r="N18" s="6">
        <f t="shared" ref="N18:P18" si="9">N6/N$11</f>
        <v>4.9350649350649353E-2</v>
      </c>
      <c r="O18" s="6">
        <f t="shared" si="9"/>
        <v>2.4606445109839614E-2</v>
      </c>
      <c r="P18" s="6">
        <f t="shared" si="9"/>
        <v>6.926991384736382E-2</v>
      </c>
    </row>
    <row r="19" spans="1:19" x14ac:dyDescent="0.3">
      <c r="A19" s="1">
        <v>60</v>
      </c>
      <c r="B19" s="6">
        <f t="shared" si="4"/>
        <v>0.31244239631336407</v>
      </c>
      <c r="C19" s="6">
        <f t="shared" si="4"/>
        <v>0.30617180635173014</v>
      </c>
      <c r="D19" s="6">
        <f t="shared" si="4"/>
        <v>0.29221213612658603</v>
      </c>
      <c r="E19" s="6">
        <v>60</v>
      </c>
      <c r="F19" s="6">
        <f t="shared" si="5"/>
        <v>0.28990470518165573</v>
      </c>
      <c r="G19" s="6">
        <f t="shared" si="5"/>
        <v>0.31755701699397065</v>
      </c>
      <c r="H19" s="6">
        <f t="shared" si="5"/>
        <v>0.31439801074892837</v>
      </c>
      <c r="I19" s="1">
        <v>60</v>
      </c>
      <c r="J19" s="6">
        <f t="shared" ref="J19:L19" si="10">J7/J$11</f>
        <v>0.38987341772151901</v>
      </c>
      <c r="K19" s="6">
        <f t="shared" si="10"/>
        <v>0.41440224067613379</v>
      </c>
      <c r="L19" s="6">
        <f t="shared" si="10"/>
        <v>0.30528794959774136</v>
      </c>
      <c r="M19" s="1">
        <v>60</v>
      </c>
      <c r="N19" s="6">
        <f t="shared" ref="N19:P19" si="11">N7/N$11</f>
        <v>9.8701298701298706E-2</v>
      </c>
      <c r="O19" s="6">
        <f t="shared" si="11"/>
        <v>9.9522694257507927E-2</v>
      </c>
      <c r="P19" s="6">
        <f t="shared" si="11"/>
        <v>0.12396821149044192</v>
      </c>
    </row>
    <row r="20" spans="1:19" x14ac:dyDescent="0.3">
      <c r="A20" s="1">
        <v>70</v>
      </c>
      <c r="B20" s="6">
        <f t="shared" si="4"/>
        <v>0.24331797235023042</v>
      </c>
      <c r="C20" s="6">
        <f t="shared" si="4"/>
        <v>0.21788359345579308</v>
      </c>
      <c r="D20" s="6">
        <f t="shared" si="4"/>
        <v>0.27013389922382786</v>
      </c>
      <c r="E20" s="6">
        <v>70</v>
      </c>
      <c r="F20" s="6">
        <f t="shared" si="5"/>
        <v>0.23004764740917213</v>
      </c>
      <c r="G20" s="6">
        <f t="shared" si="5"/>
        <v>0.22282930804563642</v>
      </c>
      <c r="H20" s="6">
        <f t="shared" si="5"/>
        <v>0.21829483592420956</v>
      </c>
      <c r="I20" s="1">
        <v>70</v>
      </c>
      <c r="J20" s="6">
        <f t="shared" ref="J20:L20" si="12">J8/J$11</f>
        <v>0.22784810126582278</v>
      </c>
      <c r="K20" s="6">
        <f t="shared" si="12"/>
        <v>0.20168542086383962</v>
      </c>
      <c r="L20" s="6">
        <f t="shared" si="12"/>
        <v>0.29478424666537034</v>
      </c>
      <c r="M20" s="1">
        <v>70</v>
      </c>
      <c r="N20" s="6">
        <f t="shared" ref="N20:P20" si="13">N8/N$11</f>
        <v>0.2</v>
      </c>
      <c r="O20" s="6">
        <f t="shared" si="13"/>
        <v>0.19495419643651243</v>
      </c>
      <c r="P20" s="6">
        <f t="shared" si="13"/>
        <v>0.19156942691937281</v>
      </c>
    </row>
    <row r="21" spans="1:19" x14ac:dyDescent="0.3">
      <c r="A21" s="1">
        <v>80</v>
      </c>
      <c r="B21" s="6">
        <f t="shared" si="4"/>
        <v>0.10138248847926268</v>
      </c>
      <c r="C21" s="6">
        <f t="shared" si="4"/>
        <v>8.9903343236118649E-2</v>
      </c>
      <c r="D21" s="6">
        <f t="shared" si="4"/>
        <v>9.6207017237953135E-2</v>
      </c>
      <c r="E21" s="6">
        <v>80</v>
      </c>
      <c r="F21" s="6">
        <f t="shared" si="5"/>
        <v>0.11003573555687909</v>
      </c>
      <c r="G21" s="6">
        <f t="shared" si="5"/>
        <v>9.6314838665557304E-2</v>
      </c>
      <c r="H21" s="6">
        <f t="shared" si="5"/>
        <v>0.10885643372214759</v>
      </c>
      <c r="I21" s="1">
        <v>80</v>
      </c>
      <c r="J21" s="6">
        <f t="shared" ref="J21:L21" si="14">J9/J$11</f>
        <v>9.1139240506329114E-2</v>
      </c>
      <c r="K21" s="6">
        <f t="shared" si="14"/>
        <v>8.1126234583067169E-2</v>
      </c>
      <c r="L21" s="6">
        <f t="shared" si="14"/>
        <v>0.12715705245514811</v>
      </c>
      <c r="M21" s="1">
        <v>80</v>
      </c>
      <c r="N21" s="6">
        <f t="shared" ref="N21:P21" si="15">N9/N$11</f>
        <v>0.36103896103896105</v>
      </c>
      <c r="O21" s="6">
        <f t="shared" si="15"/>
        <v>0.43132430108801995</v>
      </c>
      <c r="P21" s="6">
        <f t="shared" si="15"/>
        <v>0.27703473114804716</v>
      </c>
    </row>
    <row r="22" spans="1:19" x14ac:dyDescent="0.3">
      <c r="A22" s="1">
        <v>90</v>
      </c>
      <c r="B22" s="6">
        <f t="shared" si="4"/>
        <v>3.5944700460829496E-2</v>
      </c>
      <c r="C22" s="6">
        <f t="shared" si="4"/>
        <v>4.1541487091510093E-2</v>
      </c>
      <c r="D22" s="6">
        <f t="shared" si="4"/>
        <v>3.2113813139826329E-2</v>
      </c>
      <c r="E22" s="6">
        <v>90</v>
      </c>
      <c r="F22" s="6">
        <f t="shared" si="5"/>
        <v>5.0029779630732581E-2</v>
      </c>
      <c r="G22" s="6">
        <f t="shared" si="5"/>
        <v>4.5815904350502069E-2</v>
      </c>
      <c r="H22" s="6">
        <f t="shared" si="5"/>
        <v>4.1778913343956899E-2</v>
      </c>
      <c r="I22" s="1">
        <v>90</v>
      </c>
      <c r="J22" s="6">
        <f t="shared" ref="J22:L22" si="16">J10/J$11</f>
        <v>4.0506329113924051E-2</v>
      </c>
      <c r="K22" s="6">
        <f t="shared" si="16"/>
        <v>5.6950518402044119E-2</v>
      </c>
      <c r="L22" s="6">
        <f t="shared" si="16"/>
        <v>4.2523000393334585E-2</v>
      </c>
      <c r="M22" s="1">
        <v>90</v>
      </c>
      <c r="N22" s="6">
        <f t="shared" ref="N22:P22" si="17">N10/N$11</f>
        <v>0.23116883116883116</v>
      </c>
      <c r="O22" s="6">
        <f t="shared" si="17"/>
        <v>0.21884912988052532</v>
      </c>
      <c r="P22" s="6">
        <f t="shared" si="17"/>
        <v>0.26734906022592353</v>
      </c>
    </row>
    <row r="23" spans="1:19" x14ac:dyDescent="0.3">
      <c r="A23" s="1" t="s">
        <v>35</v>
      </c>
      <c r="B23" s="2">
        <f t="shared" si="4"/>
        <v>1</v>
      </c>
      <c r="C23" s="2">
        <f t="shared" si="4"/>
        <v>1</v>
      </c>
      <c r="D23" s="2">
        <f t="shared" si="4"/>
        <v>1</v>
      </c>
      <c r="E23" s="1" t="s">
        <v>35</v>
      </c>
      <c r="F23" s="2">
        <f t="shared" si="5"/>
        <v>1</v>
      </c>
      <c r="G23" s="2">
        <f t="shared" si="5"/>
        <v>1</v>
      </c>
      <c r="H23" s="2">
        <f t="shared" si="5"/>
        <v>1</v>
      </c>
      <c r="I23" s="1" t="s">
        <v>35</v>
      </c>
      <c r="J23" s="2">
        <f t="shared" ref="J23:L23" si="18">J11/J$11</f>
        <v>1</v>
      </c>
      <c r="K23" s="2">
        <f t="shared" si="18"/>
        <v>1</v>
      </c>
      <c r="L23" s="2">
        <f t="shared" si="18"/>
        <v>1</v>
      </c>
      <c r="M23" s="1" t="s">
        <v>35</v>
      </c>
      <c r="N23" s="2">
        <f t="shared" ref="N23:P23" si="19">N11/N$11</f>
        <v>1</v>
      </c>
      <c r="O23" s="2">
        <f t="shared" si="19"/>
        <v>1</v>
      </c>
      <c r="P23" s="2">
        <f t="shared" si="19"/>
        <v>1</v>
      </c>
    </row>
    <row r="25" spans="1:19" x14ac:dyDescent="0.3">
      <c r="A25" s="1" t="s">
        <v>13</v>
      </c>
    </row>
    <row r="26" spans="1:19" x14ac:dyDescent="0.3">
      <c r="A26" s="1" t="s">
        <v>8</v>
      </c>
      <c r="E26" s="1" t="s">
        <v>9</v>
      </c>
      <c r="I26" s="1" t="s">
        <v>10</v>
      </c>
      <c r="M26" s="1" t="s">
        <v>11</v>
      </c>
    </row>
    <row r="27" spans="1:19" x14ac:dyDescent="0.3">
      <c r="A27" s="1" t="s">
        <v>0</v>
      </c>
      <c r="E27" s="1" t="s">
        <v>0</v>
      </c>
      <c r="I27" s="1" t="s">
        <v>0</v>
      </c>
      <c r="M27" s="1" t="s">
        <v>0</v>
      </c>
    </row>
    <row r="28" spans="1:19" x14ac:dyDescent="0.3">
      <c r="B28" s="1" t="s">
        <v>5</v>
      </c>
      <c r="C28" s="1" t="s">
        <v>4</v>
      </c>
      <c r="D28" s="1" t="s">
        <v>12</v>
      </c>
      <c r="F28" s="1" t="s">
        <v>5</v>
      </c>
      <c r="G28" s="1" t="s">
        <v>4</v>
      </c>
      <c r="H28" s="1" t="s">
        <v>12</v>
      </c>
      <c r="J28" s="1" t="s">
        <v>5</v>
      </c>
      <c r="K28" s="1" t="s">
        <v>4</v>
      </c>
      <c r="L28" s="1" t="s">
        <v>12</v>
      </c>
      <c r="N28" s="1" t="s">
        <v>5</v>
      </c>
      <c r="O28" s="1" t="s">
        <v>4</v>
      </c>
      <c r="P28" s="1" t="s">
        <v>12</v>
      </c>
    </row>
    <row r="29" spans="1:19" x14ac:dyDescent="0.3">
      <c r="A29" s="1">
        <v>30</v>
      </c>
      <c r="B29" s="1">
        <v>14</v>
      </c>
      <c r="C29" s="1">
        <v>0.84999999999999964</v>
      </c>
      <c r="D29" s="1">
        <v>7.8355307999999999</v>
      </c>
      <c r="E29" s="1">
        <v>30</v>
      </c>
      <c r="F29" s="1">
        <v>67</v>
      </c>
      <c r="G29" s="1">
        <v>1.4000000000000057</v>
      </c>
      <c r="H29" s="1">
        <v>4.8826899999999966</v>
      </c>
      <c r="I29" s="1">
        <v>30</v>
      </c>
      <c r="J29" s="1">
        <v>4</v>
      </c>
      <c r="K29" s="1">
        <v>0.25999999999999979</v>
      </c>
      <c r="L29" s="1">
        <v>0.29832699999999956</v>
      </c>
      <c r="M29" s="1">
        <v>30</v>
      </c>
      <c r="N29" s="1">
        <v>4</v>
      </c>
      <c r="O29" s="1">
        <v>0.10000000000000009</v>
      </c>
      <c r="P29" s="1">
        <v>6.6329419999999999</v>
      </c>
    </row>
    <row r="30" spans="1:19" x14ac:dyDescent="0.3">
      <c r="A30" s="1">
        <v>40</v>
      </c>
      <c r="B30" s="1">
        <v>98</v>
      </c>
      <c r="C30" s="1">
        <v>23.159999999999997</v>
      </c>
      <c r="D30" s="1">
        <v>32.181119999999993</v>
      </c>
      <c r="E30" s="1">
        <v>40</v>
      </c>
      <c r="F30" s="1">
        <v>537</v>
      </c>
      <c r="G30" s="1">
        <v>46.259999999999991</v>
      </c>
      <c r="H30" s="1">
        <v>36.323329999999999</v>
      </c>
      <c r="I30" s="1">
        <v>40</v>
      </c>
      <c r="J30" s="1">
        <v>20</v>
      </c>
      <c r="K30" s="1">
        <v>1.3299999999999983</v>
      </c>
      <c r="L30" s="1">
        <v>17.029105999999999</v>
      </c>
      <c r="M30" s="1">
        <v>40</v>
      </c>
      <c r="N30" s="1">
        <v>19</v>
      </c>
      <c r="O30" s="1">
        <v>12.530000000000001</v>
      </c>
      <c r="P30" s="1">
        <v>2.0167369999999991</v>
      </c>
    </row>
    <row r="31" spans="1:19" x14ac:dyDescent="0.3">
      <c r="A31" s="1">
        <v>50</v>
      </c>
      <c r="B31" s="1">
        <v>221</v>
      </c>
      <c r="C31" s="1">
        <v>54.649999999999977</v>
      </c>
      <c r="D31" s="1">
        <v>8.0524299999999869</v>
      </c>
      <c r="E31" s="1">
        <v>50</v>
      </c>
      <c r="F31" s="1">
        <v>1545</v>
      </c>
      <c r="G31" s="1">
        <v>34.539999999999964</v>
      </c>
      <c r="H31" s="1">
        <v>95.320799999999963</v>
      </c>
      <c r="I31" s="1">
        <v>50</v>
      </c>
      <c r="J31" s="1">
        <v>75</v>
      </c>
      <c r="K31" s="1">
        <v>2.1299999999999955</v>
      </c>
      <c r="L31" s="1">
        <v>11.854602999999997</v>
      </c>
      <c r="M31" s="1">
        <v>50</v>
      </c>
      <c r="N31" s="1">
        <v>19</v>
      </c>
      <c r="O31" s="1">
        <v>10.7</v>
      </c>
      <c r="P31" s="1">
        <v>11.9619</v>
      </c>
      <c r="R31" s="4"/>
    </row>
    <row r="32" spans="1:19" x14ac:dyDescent="0.3">
      <c r="A32" s="1">
        <v>60</v>
      </c>
      <c r="B32" s="1">
        <v>339</v>
      </c>
      <c r="C32" s="1">
        <v>26.860000000000014</v>
      </c>
      <c r="D32" s="1">
        <v>9.0395500000000197</v>
      </c>
      <c r="E32" s="1">
        <v>60</v>
      </c>
      <c r="F32" s="1">
        <v>1947</v>
      </c>
      <c r="G32" s="1">
        <v>281.92000000000007</v>
      </c>
      <c r="H32" s="1">
        <v>60.718299999999999</v>
      </c>
      <c r="I32" s="1">
        <v>60</v>
      </c>
      <c r="J32" s="1">
        <v>154</v>
      </c>
      <c r="K32" s="1">
        <v>14.669999999999987</v>
      </c>
      <c r="L32" s="1">
        <v>15.478360000000009</v>
      </c>
      <c r="M32" s="1">
        <v>60</v>
      </c>
      <c r="N32" s="1">
        <v>38</v>
      </c>
      <c r="O32" s="1">
        <v>4.43</v>
      </c>
      <c r="P32" s="1">
        <v>17.410656000000003</v>
      </c>
      <c r="R32" s="4"/>
      <c r="S32"/>
    </row>
    <row r="33" spans="1:18" x14ac:dyDescent="0.3">
      <c r="A33" s="1">
        <v>70</v>
      </c>
      <c r="B33" s="1">
        <v>264</v>
      </c>
      <c r="C33" s="1">
        <v>3.6399999999999864</v>
      </c>
      <c r="D33" s="1">
        <v>41.030120000000011</v>
      </c>
      <c r="E33" s="1">
        <v>70</v>
      </c>
      <c r="F33" s="1">
        <v>1545</v>
      </c>
      <c r="G33" s="1">
        <v>19.029999999999973</v>
      </c>
      <c r="H33" s="1">
        <v>150.98820000000001</v>
      </c>
      <c r="I33" s="1">
        <v>70</v>
      </c>
      <c r="J33" s="1">
        <v>90</v>
      </c>
      <c r="K33" s="1">
        <v>7.9099999999999966</v>
      </c>
      <c r="L33" s="1">
        <v>43.755680000000012</v>
      </c>
      <c r="M33" s="1">
        <v>70</v>
      </c>
      <c r="N33" s="1">
        <v>77</v>
      </c>
      <c r="O33" s="1">
        <v>11.239999999999995</v>
      </c>
      <c r="P33" s="1">
        <v>8.6266899999999964</v>
      </c>
      <c r="R33" s="4"/>
    </row>
    <row r="34" spans="1:18" x14ac:dyDescent="0.3">
      <c r="A34" s="1">
        <v>80</v>
      </c>
      <c r="B34" s="1">
        <v>110</v>
      </c>
      <c r="C34" s="1">
        <v>2.5699999999999932</v>
      </c>
      <c r="D34" s="1">
        <v>1.3648450000000025</v>
      </c>
      <c r="E34" s="1">
        <v>80</v>
      </c>
      <c r="F34" s="1">
        <v>739</v>
      </c>
      <c r="G34" s="1">
        <v>62.970000000000027</v>
      </c>
      <c r="H34" s="1">
        <v>43.852300000000014</v>
      </c>
      <c r="I34" s="1">
        <v>80</v>
      </c>
      <c r="J34" s="1">
        <v>36</v>
      </c>
      <c r="K34" s="1">
        <v>2.9799999999999969</v>
      </c>
      <c r="L34" s="1">
        <v>21.696359999999999</v>
      </c>
      <c r="M34" s="1">
        <v>80</v>
      </c>
      <c r="N34" s="1">
        <v>139</v>
      </c>
      <c r="O34" s="1">
        <v>6.4900000000000091</v>
      </c>
      <c r="P34" s="1">
        <v>15.172479999999993</v>
      </c>
      <c r="R34" s="4"/>
    </row>
    <row r="35" spans="1:18" x14ac:dyDescent="0.3">
      <c r="A35" s="1">
        <v>90</v>
      </c>
      <c r="B35" s="1">
        <v>39</v>
      </c>
      <c r="C35" s="1">
        <v>10.64</v>
      </c>
      <c r="D35" s="1">
        <v>2.7376859999999965</v>
      </c>
      <c r="E35" s="1">
        <v>90</v>
      </c>
      <c r="F35" s="1">
        <v>336</v>
      </c>
      <c r="G35" s="1">
        <v>14.420000000000016</v>
      </c>
      <c r="H35" s="1">
        <v>69.20350000000002</v>
      </c>
      <c r="I35" s="1">
        <v>90</v>
      </c>
      <c r="J35" s="1">
        <v>16</v>
      </c>
      <c r="K35" s="1">
        <v>7.18</v>
      </c>
      <c r="L35" s="1">
        <v>3.2944260000000014</v>
      </c>
      <c r="M35" s="1">
        <v>90</v>
      </c>
      <c r="N35" s="1">
        <v>89</v>
      </c>
      <c r="O35" s="1">
        <v>15.180000000000007</v>
      </c>
      <c r="P35" s="1">
        <v>30.498270000000005</v>
      </c>
      <c r="R35" s="4"/>
    </row>
    <row r="36" spans="1:18" x14ac:dyDescent="0.3">
      <c r="R36" s="4"/>
    </row>
    <row r="37" spans="1:18" x14ac:dyDescent="0.3">
      <c r="A37" s="1" t="s">
        <v>27</v>
      </c>
    </row>
    <row r="38" spans="1:18" x14ac:dyDescent="0.3">
      <c r="A38" s="1" t="s">
        <v>8</v>
      </c>
      <c r="E38" s="1" t="s">
        <v>9</v>
      </c>
      <c r="I38" s="1" t="s">
        <v>10</v>
      </c>
      <c r="M38" s="1" t="s">
        <v>11</v>
      </c>
    </row>
    <row r="39" spans="1:18" x14ac:dyDescent="0.3">
      <c r="A39" s="1" t="s">
        <v>0</v>
      </c>
      <c r="E39" s="1" t="s">
        <v>0</v>
      </c>
      <c r="I39" s="1" t="s">
        <v>0</v>
      </c>
      <c r="M39" s="1" t="s">
        <v>0</v>
      </c>
    </row>
    <row r="40" spans="1:18" x14ac:dyDescent="0.3">
      <c r="B40" s="1" t="s">
        <v>5</v>
      </c>
      <c r="C40" s="1" t="s">
        <v>4</v>
      </c>
      <c r="D40" s="1" t="s">
        <v>12</v>
      </c>
      <c r="F40" s="1" t="s">
        <v>5</v>
      </c>
      <c r="G40" s="1" t="s">
        <v>4</v>
      </c>
      <c r="H40" s="1" t="s">
        <v>12</v>
      </c>
      <c r="J40" s="1" t="s">
        <v>5</v>
      </c>
      <c r="K40" s="1" t="s">
        <v>4</v>
      </c>
      <c r="L40" s="1" t="s">
        <v>12</v>
      </c>
      <c r="N40" s="1" t="s">
        <v>5</v>
      </c>
      <c r="O40" s="1" t="s">
        <v>4</v>
      </c>
      <c r="P40" s="1" t="s">
        <v>12</v>
      </c>
    </row>
    <row r="41" spans="1:18" s="2" customFormat="1" x14ac:dyDescent="0.3">
      <c r="A41" s="1">
        <v>30</v>
      </c>
      <c r="B41" s="1">
        <v>14</v>
      </c>
      <c r="C41" s="2">
        <v>6.0714285714285685</v>
      </c>
      <c r="D41" s="2">
        <v>55.96807714285714</v>
      </c>
      <c r="E41" s="1">
        <v>30</v>
      </c>
      <c r="F41" s="1">
        <v>67</v>
      </c>
      <c r="G41" s="2">
        <v>2.0895522388059784</v>
      </c>
      <c r="H41" s="2">
        <v>7.2875970149253675</v>
      </c>
      <c r="I41" s="1">
        <v>30</v>
      </c>
      <c r="J41" s="1">
        <v>4</v>
      </c>
      <c r="K41" s="2">
        <v>6.4999999999999947</v>
      </c>
      <c r="L41" s="2">
        <v>7.4581749999999891</v>
      </c>
      <c r="M41" s="1">
        <v>30</v>
      </c>
      <c r="N41" s="1">
        <v>4</v>
      </c>
      <c r="O41" s="2">
        <v>2.5000000000000022</v>
      </c>
      <c r="P41" s="2">
        <v>165.82355000000001</v>
      </c>
    </row>
    <row r="42" spans="1:18" s="2" customFormat="1" x14ac:dyDescent="0.3">
      <c r="A42" s="1">
        <v>40</v>
      </c>
      <c r="B42" s="1">
        <v>98</v>
      </c>
      <c r="C42" s="2">
        <v>23.632653061224488</v>
      </c>
      <c r="D42" s="2">
        <v>32.837877551020398</v>
      </c>
      <c r="E42" s="1">
        <v>40</v>
      </c>
      <c r="F42" s="1">
        <v>537</v>
      </c>
      <c r="G42" s="2">
        <v>8.6145251396648028</v>
      </c>
      <c r="H42" s="2">
        <v>6.7641210428305403</v>
      </c>
      <c r="I42" s="1">
        <v>40</v>
      </c>
      <c r="J42" s="1">
        <v>20</v>
      </c>
      <c r="K42" s="2">
        <v>6.6499999999999924</v>
      </c>
      <c r="L42" s="2">
        <v>85.145529999999994</v>
      </c>
      <c r="M42" s="1">
        <v>40</v>
      </c>
      <c r="N42" s="1">
        <v>19</v>
      </c>
      <c r="O42" s="2">
        <v>65.94736842105263</v>
      </c>
      <c r="P42" s="2">
        <v>10.61440526315789</v>
      </c>
    </row>
    <row r="43" spans="1:18" s="2" customFormat="1" x14ac:dyDescent="0.3">
      <c r="A43" s="1">
        <v>50</v>
      </c>
      <c r="B43" s="1">
        <v>221</v>
      </c>
      <c r="C43" s="2">
        <v>24.728506787330307</v>
      </c>
      <c r="D43" s="2">
        <v>3.6436334841628901</v>
      </c>
      <c r="E43" s="1">
        <v>50</v>
      </c>
      <c r="F43" s="1">
        <v>1545</v>
      </c>
      <c r="G43" s="2">
        <v>2.2355987055016158</v>
      </c>
      <c r="H43" s="2">
        <v>6.1696310679611628</v>
      </c>
      <c r="I43" s="1">
        <v>50</v>
      </c>
      <c r="J43" s="1">
        <v>75</v>
      </c>
      <c r="K43" s="2">
        <v>2.8399999999999941</v>
      </c>
      <c r="L43" s="2">
        <v>15.80613733333333</v>
      </c>
      <c r="M43" s="1">
        <v>50</v>
      </c>
      <c r="N43" s="1">
        <v>19</v>
      </c>
      <c r="O43" s="2">
        <v>56.315789473684205</v>
      </c>
      <c r="P43" s="2">
        <v>62.957368421052628</v>
      </c>
    </row>
    <row r="44" spans="1:18" s="2" customFormat="1" x14ac:dyDescent="0.3">
      <c r="A44" s="1">
        <v>60</v>
      </c>
      <c r="B44" s="1">
        <v>339</v>
      </c>
      <c r="C44" s="2">
        <v>7.9233038348082641</v>
      </c>
      <c r="D44" s="2">
        <v>2.6665339233038408</v>
      </c>
      <c r="E44" s="1">
        <v>60</v>
      </c>
      <c r="F44" s="1">
        <v>1947</v>
      </c>
      <c r="G44" s="2">
        <v>14.479712378017467</v>
      </c>
      <c r="H44" s="2">
        <v>3.1185567539804828</v>
      </c>
      <c r="I44" s="1">
        <v>60</v>
      </c>
      <c r="J44" s="1">
        <v>154</v>
      </c>
      <c r="K44" s="2">
        <v>9.5259740259740191</v>
      </c>
      <c r="L44" s="2">
        <v>10.050883116883123</v>
      </c>
      <c r="M44" s="1">
        <v>60</v>
      </c>
      <c r="N44" s="1">
        <v>38</v>
      </c>
      <c r="O44" s="2">
        <v>11.657894736842104</v>
      </c>
      <c r="P44" s="2">
        <v>45.817515789473688</v>
      </c>
    </row>
    <row r="45" spans="1:18" s="2" customFormat="1" x14ac:dyDescent="0.3">
      <c r="A45" s="1">
        <v>70</v>
      </c>
      <c r="B45" s="1">
        <v>264</v>
      </c>
      <c r="C45" s="2">
        <v>1.3787878787878736</v>
      </c>
      <c r="D45" s="2">
        <v>15.541712121212125</v>
      </c>
      <c r="E45" s="1">
        <v>70</v>
      </c>
      <c r="F45" s="1">
        <v>1545</v>
      </c>
      <c r="G45" s="2">
        <v>1.2317152103559854</v>
      </c>
      <c r="H45" s="2">
        <v>9.7726990291262137</v>
      </c>
      <c r="I45" s="1">
        <v>70</v>
      </c>
      <c r="J45" s="1">
        <v>90</v>
      </c>
      <c r="K45" s="2">
        <v>8.7888888888888843</v>
      </c>
      <c r="L45" s="2">
        <v>48.617422222222231</v>
      </c>
      <c r="M45" s="1">
        <v>70</v>
      </c>
      <c r="N45" s="1">
        <v>77</v>
      </c>
      <c r="O45" s="2">
        <v>14.59740259740259</v>
      </c>
      <c r="P45" s="2">
        <v>11.203493506493501</v>
      </c>
    </row>
    <row r="46" spans="1:18" s="2" customFormat="1" x14ac:dyDescent="0.3">
      <c r="A46" s="1">
        <v>80</v>
      </c>
      <c r="B46" s="1">
        <v>110</v>
      </c>
      <c r="C46" s="2">
        <v>2.3363636363636302</v>
      </c>
      <c r="D46" s="2">
        <v>1.2407681818181842</v>
      </c>
      <c r="E46" s="1">
        <v>80</v>
      </c>
      <c r="F46" s="1">
        <v>739</v>
      </c>
      <c r="G46" s="2">
        <v>8.5209742895805185</v>
      </c>
      <c r="H46" s="2">
        <v>5.9340054127198938</v>
      </c>
      <c r="I46" s="1">
        <v>80</v>
      </c>
      <c r="J46" s="1">
        <v>36</v>
      </c>
      <c r="K46" s="2">
        <v>8.2777777777777679</v>
      </c>
      <c r="L46" s="2">
        <v>60.267666666666663</v>
      </c>
      <c r="M46" s="1">
        <v>80</v>
      </c>
      <c r="N46" s="1">
        <v>139</v>
      </c>
      <c r="O46" s="2">
        <v>4.6690647482014453</v>
      </c>
      <c r="P46" s="2">
        <v>10.915453237410066</v>
      </c>
    </row>
    <row r="47" spans="1:18" s="2" customFormat="1" x14ac:dyDescent="0.3">
      <c r="A47" s="1">
        <v>90</v>
      </c>
      <c r="B47" s="1">
        <v>39</v>
      </c>
      <c r="C47" s="2">
        <v>27.282051282051285</v>
      </c>
      <c r="D47" s="2">
        <v>7.0197076923076835</v>
      </c>
      <c r="E47" s="1">
        <v>90</v>
      </c>
      <c r="F47" s="1">
        <v>336</v>
      </c>
      <c r="G47" s="2">
        <v>4.2916666666666714</v>
      </c>
      <c r="H47" s="2">
        <v>20.596279761904768</v>
      </c>
      <c r="I47" s="1">
        <v>90</v>
      </c>
      <c r="J47" s="1">
        <v>16</v>
      </c>
      <c r="K47" s="2">
        <v>44.875</v>
      </c>
      <c r="L47" s="2">
        <v>20.590162500000009</v>
      </c>
      <c r="M47" s="1">
        <v>90</v>
      </c>
      <c r="N47" s="1">
        <v>89</v>
      </c>
      <c r="O47" s="2">
        <v>17.056179775280906</v>
      </c>
      <c r="P47" s="2">
        <v>34.267719101123603</v>
      </c>
    </row>
    <row r="48" spans="1:18" s="2" customFormat="1" x14ac:dyDescent="0.3">
      <c r="A48" s="3" t="s">
        <v>26</v>
      </c>
      <c r="B48" s="3"/>
      <c r="C48" s="2">
        <v>13.336156435999202</v>
      </c>
      <c r="D48" s="2">
        <v>16.988330013811751</v>
      </c>
      <c r="E48" s="3" t="s">
        <v>26</v>
      </c>
      <c r="F48" s="3"/>
      <c r="G48" s="2">
        <v>5.9233920897990062</v>
      </c>
      <c r="H48" s="2">
        <v>8.5204128690640601</v>
      </c>
      <c r="I48" s="3" t="s">
        <v>26</v>
      </c>
      <c r="J48" s="3"/>
      <c r="K48" s="2">
        <v>12.493948670377236</v>
      </c>
      <c r="L48" s="2">
        <v>35.419425262729334</v>
      </c>
      <c r="M48" s="3" t="s">
        <v>26</v>
      </c>
      <c r="N48" s="3"/>
      <c r="O48" s="2">
        <v>24.677671393209121</v>
      </c>
      <c r="P48" s="2">
        <v>48.799929331244478</v>
      </c>
    </row>
  </sheetData>
  <mergeCells count="4">
    <mergeCell ref="A48:B48"/>
    <mergeCell ref="E48:F48"/>
    <mergeCell ref="I48:J48"/>
    <mergeCell ref="M48:N4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7650-DFFF-4077-967A-70D62894013D}">
  <dimension ref="A1:R48"/>
  <sheetViews>
    <sheetView topLeftCell="F1" workbookViewId="0">
      <selection activeCell="Y14" sqref="Y14"/>
    </sheetView>
  </sheetViews>
  <sheetFormatPr defaultColWidth="12.625" defaultRowHeight="16.5" x14ac:dyDescent="0.3"/>
  <cols>
    <col min="1" max="16384" width="12.625" style="1"/>
  </cols>
  <sheetData>
    <row r="1" spans="1:16" x14ac:dyDescent="0.3">
      <c r="A1" s="1" t="s">
        <v>8</v>
      </c>
      <c r="E1" s="1" t="s">
        <v>9</v>
      </c>
      <c r="I1" s="1" t="s">
        <v>10</v>
      </c>
      <c r="M1" s="1" t="s">
        <v>11</v>
      </c>
    </row>
    <row r="2" spans="1:16" x14ac:dyDescent="0.3">
      <c r="A2" s="1" t="s">
        <v>6</v>
      </c>
      <c r="B2" s="5">
        <v>1019</v>
      </c>
      <c r="E2" s="1" t="s">
        <v>6</v>
      </c>
      <c r="F2">
        <v>5887</v>
      </c>
      <c r="I2" s="1" t="s">
        <v>6</v>
      </c>
      <c r="J2">
        <v>201</v>
      </c>
      <c r="M2" s="1" t="s">
        <v>6</v>
      </c>
      <c r="N2">
        <v>516</v>
      </c>
    </row>
    <row r="3" spans="1:16" x14ac:dyDescent="0.3">
      <c r="B3" s="1" t="s">
        <v>5</v>
      </c>
      <c r="C3" s="1" t="s">
        <v>4</v>
      </c>
      <c r="D3" s="1" t="s">
        <v>12</v>
      </c>
      <c r="F3" s="1" t="s">
        <v>5</v>
      </c>
      <c r="G3" s="1" t="s">
        <v>4</v>
      </c>
      <c r="H3" s="1" t="s">
        <v>12</v>
      </c>
      <c r="J3" s="1" t="s">
        <v>5</v>
      </c>
      <c r="K3" s="1" t="s">
        <v>4</v>
      </c>
      <c r="L3" s="1" t="s">
        <v>12</v>
      </c>
      <c r="N3" s="1" t="s">
        <v>5</v>
      </c>
      <c r="O3" s="1" t="s">
        <v>4</v>
      </c>
      <c r="P3" s="1" t="s">
        <v>12</v>
      </c>
    </row>
    <row r="4" spans="1:16" x14ac:dyDescent="0.3">
      <c r="A4" s="1">
        <v>30</v>
      </c>
      <c r="B4" s="1">
        <v>9</v>
      </c>
      <c r="C4" s="1">
        <v>13.2</v>
      </c>
      <c r="D4" s="1">
        <v>4.2378945000000003</v>
      </c>
      <c r="E4" s="1">
        <v>30</v>
      </c>
      <c r="F4" s="1">
        <v>59</v>
      </c>
      <c r="G4" s="1">
        <v>56.37</v>
      </c>
      <c r="H4" s="1">
        <v>59.918827</v>
      </c>
      <c r="I4" s="1">
        <v>30</v>
      </c>
      <c r="J4" s="1">
        <v>2</v>
      </c>
      <c r="K4" s="1">
        <v>2.3199999999999998</v>
      </c>
      <c r="L4" s="1">
        <v>5.1174189999999999</v>
      </c>
      <c r="M4" s="1">
        <v>30</v>
      </c>
      <c r="N4" s="1">
        <v>5</v>
      </c>
      <c r="O4" s="1">
        <v>5.15</v>
      </c>
      <c r="P4" s="1">
        <v>3.8962173</v>
      </c>
    </row>
    <row r="5" spans="1:16" x14ac:dyDescent="0.3">
      <c r="A5" s="1">
        <v>40</v>
      </c>
      <c r="B5" s="1">
        <v>100</v>
      </c>
      <c r="C5" s="1">
        <v>89.34</v>
      </c>
      <c r="D5" s="1">
        <v>108.29318000000001</v>
      </c>
      <c r="E5" s="1">
        <v>40</v>
      </c>
      <c r="F5" s="1">
        <v>471</v>
      </c>
      <c r="G5" s="1">
        <v>509.16</v>
      </c>
      <c r="H5" s="1">
        <v>426.97793999999999</v>
      </c>
      <c r="I5" s="1">
        <v>40</v>
      </c>
      <c r="J5" s="1">
        <v>10</v>
      </c>
      <c r="K5" s="1">
        <v>10.94</v>
      </c>
      <c r="L5" s="1">
        <v>27.257849</v>
      </c>
      <c r="M5" s="1">
        <v>40</v>
      </c>
      <c r="N5" s="1">
        <v>26</v>
      </c>
      <c r="O5" s="1">
        <v>22.55</v>
      </c>
      <c r="P5" s="1">
        <v>29.372236000000001</v>
      </c>
    </row>
    <row r="6" spans="1:16" x14ac:dyDescent="0.3">
      <c r="A6" s="1">
        <v>50</v>
      </c>
      <c r="B6" s="1">
        <v>205</v>
      </c>
      <c r="C6" s="1">
        <v>211.35</v>
      </c>
      <c r="D6" s="1">
        <v>198.73553000000001</v>
      </c>
      <c r="E6" s="1">
        <v>50</v>
      </c>
      <c r="F6" s="1">
        <v>1295</v>
      </c>
      <c r="G6" s="1">
        <v>1211.17</v>
      </c>
      <c r="H6" s="1">
        <v>1239.5119999999999</v>
      </c>
      <c r="I6" s="1">
        <v>50</v>
      </c>
      <c r="J6" s="1">
        <v>38</v>
      </c>
      <c r="K6" s="1">
        <v>43.84</v>
      </c>
      <c r="L6" s="1">
        <v>44.861370000000001</v>
      </c>
      <c r="M6" s="1">
        <v>50</v>
      </c>
      <c r="N6" s="1">
        <v>31</v>
      </c>
      <c r="O6" s="1">
        <v>31.58</v>
      </c>
      <c r="P6" s="1">
        <v>31.345811999999999</v>
      </c>
    </row>
    <row r="7" spans="1:16" x14ac:dyDescent="0.3">
      <c r="A7" s="1">
        <v>60</v>
      </c>
      <c r="B7" s="1">
        <v>306</v>
      </c>
      <c r="C7" s="1">
        <v>320.22000000000003</v>
      </c>
      <c r="D7" s="1">
        <v>245.96496999999999</v>
      </c>
      <c r="E7" s="1">
        <v>60</v>
      </c>
      <c r="F7" s="1">
        <v>1884</v>
      </c>
      <c r="G7" s="1">
        <v>1952.94</v>
      </c>
      <c r="H7" s="1">
        <v>1808.3489</v>
      </c>
      <c r="I7" s="1">
        <v>60</v>
      </c>
      <c r="J7" s="1">
        <v>75</v>
      </c>
      <c r="K7" s="1">
        <v>81.599999999999994</v>
      </c>
      <c r="L7" s="1">
        <v>84.027659999999997</v>
      </c>
      <c r="M7" s="1">
        <v>60</v>
      </c>
      <c r="N7" s="1">
        <v>57</v>
      </c>
      <c r="O7" s="1">
        <v>53.26</v>
      </c>
      <c r="P7" s="1">
        <v>42.394300000000001</v>
      </c>
    </row>
    <row r="8" spans="1:16" x14ac:dyDescent="0.3">
      <c r="A8" s="1">
        <v>70</v>
      </c>
      <c r="B8" s="1">
        <v>260</v>
      </c>
      <c r="C8" s="1">
        <v>252.89</v>
      </c>
      <c r="D8" s="1">
        <v>246.66512</v>
      </c>
      <c r="E8" s="1">
        <v>70</v>
      </c>
      <c r="F8" s="1">
        <v>1354</v>
      </c>
      <c r="G8" s="1">
        <v>1342.96</v>
      </c>
      <c r="H8" s="1">
        <v>1253.4558</v>
      </c>
      <c r="I8" s="1">
        <v>70</v>
      </c>
      <c r="J8" s="1">
        <v>48</v>
      </c>
      <c r="K8" s="1">
        <v>48.88</v>
      </c>
      <c r="L8" s="1">
        <v>93.697044000000005</v>
      </c>
      <c r="M8" s="1">
        <v>70</v>
      </c>
      <c r="N8" s="1">
        <v>108</v>
      </c>
      <c r="O8" s="1">
        <v>102.73</v>
      </c>
      <c r="P8" s="1">
        <v>95.978530000000006</v>
      </c>
    </row>
    <row r="9" spans="1:16" x14ac:dyDescent="0.3">
      <c r="A9" s="1">
        <v>80</v>
      </c>
      <c r="B9" s="1">
        <v>106</v>
      </c>
      <c r="C9" s="1">
        <v>94.893000000000001</v>
      </c>
      <c r="D9" s="1">
        <v>78.729515000000006</v>
      </c>
      <c r="E9" s="1">
        <v>80</v>
      </c>
      <c r="F9" s="1">
        <v>530</v>
      </c>
      <c r="G9" s="1">
        <v>542.46</v>
      </c>
      <c r="H9" s="1">
        <v>611.88990000000001</v>
      </c>
      <c r="I9" s="1">
        <v>80</v>
      </c>
      <c r="J9" s="1">
        <v>20</v>
      </c>
      <c r="K9" s="1">
        <v>20.010000000000002</v>
      </c>
      <c r="L9" s="1">
        <v>36.733288000000002</v>
      </c>
      <c r="M9" s="1">
        <v>80</v>
      </c>
      <c r="N9" s="1">
        <v>181</v>
      </c>
      <c r="O9" s="1">
        <v>189.08</v>
      </c>
      <c r="P9" s="1">
        <v>164.57079999999999</v>
      </c>
    </row>
    <row r="10" spans="1:16" x14ac:dyDescent="0.3">
      <c r="A10" s="1">
        <v>90</v>
      </c>
      <c r="B10" s="1">
        <v>33</v>
      </c>
      <c r="C10" s="1">
        <v>34.19</v>
      </c>
      <c r="D10" s="1">
        <v>30.879135000000002</v>
      </c>
      <c r="E10" s="1">
        <v>90</v>
      </c>
      <c r="F10" s="1">
        <v>295</v>
      </c>
      <c r="G10" s="1">
        <v>251.63</v>
      </c>
      <c r="H10" s="1">
        <v>227.10303999999999</v>
      </c>
      <c r="I10" s="1">
        <v>90</v>
      </c>
      <c r="J10" s="1">
        <v>8</v>
      </c>
      <c r="K10" s="1">
        <v>11.42</v>
      </c>
      <c r="L10" s="1">
        <v>15.037955999999999</v>
      </c>
      <c r="M10" s="1">
        <v>90</v>
      </c>
      <c r="N10" s="1">
        <v>108</v>
      </c>
      <c r="O10" s="1">
        <v>119.66</v>
      </c>
      <c r="P10" s="1">
        <v>140.6412</v>
      </c>
    </row>
    <row r="11" spans="1:16" x14ac:dyDescent="0.3">
      <c r="A11" s="1" t="s">
        <v>35</v>
      </c>
      <c r="B11" s="1">
        <v>1019</v>
      </c>
      <c r="C11" s="1">
        <v>1016.0830000000001</v>
      </c>
      <c r="D11" s="1">
        <v>913.50534450000009</v>
      </c>
      <c r="E11" s="1" t="s">
        <v>35</v>
      </c>
      <c r="F11" s="1">
        <v>5888</v>
      </c>
      <c r="G11" s="1">
        <v>5866.6900000000005</v>
      </c>
      <c r="H11" s="1">
        <v>5627.2064069999997</v>
      </c>
      <c r="I11" s="1" t="s">
        <v>35</v>
      </c>
      <c r="J11" s="1">
        <v>201</v>
      </c>
      <c r="K11" s="1">
        <v>219.00999999999996</v>
      </c>
      <c r="L11" s="1">
        <v>306.73258600000003</v>
      </c>
      <c r="M11" s="1" t="s">
        <v>35</v>
      </c>
      <c r="N11" s="1">
        <v>516</v>
      </c>
      <c r="O11" s="1">
        <v>524.01</v>
      </c>
      <c r="P11" s="1">
        <v>508.19909530000007</v>
      </c>
    </row>
    <row r="13" spans="1:16" x14ac:dyDescent="0.3">
      <c r="A13" s="1" t="s">
        <v>8</v>
      </c>
      <c r="E13" s="1" t="s">
        <v>9</v>
      </c>
      <c r="I13" s="1" t="s">
        <v>10</v>
      </c>
      <c r="M13" s="1" t="s">
        <v>11</v>
      </c>
    </row>
    <row r="14" spans="1:16" x14ac:dyDescent="0.3">
      <c r="A14" s="1" t="s">
        <v>6</v>
      </c>
      <c r="B14" s="2"/>
      <c r="C14" s="2"/>
      <c r="D14" s="2"/>
      <c r="E14" s="1" t="s">
        <v>6</v>
      </c>
      <c r="F14" s="2"/>
      <c r="G14" s="2"/>
      <c r="H14" s="2"/>
      <c r="I14" s="1" t="s">
        <v>6</v>
      </c>
      <c r="J14" s="2"/>
      <c r="K14" s="2"/>
      <c r="L14" s="2"/>
      <c r="M14" s="1" t="s">
        <v>6</v>
      </c>
      <c r="N14" s="2"/>
      <c r="O14" s="2"/>
      <c r="P14" s="2"/>
    </row>
    <row r="15" spans="1:16" x14ac:dyDescent="0.3">
      <c r="B15" s="1" t="s">
        <v>5</v>
      </c>
      <c r="C15" s="1" t="s">
        <v>4</v>
      </c>
      <c r="D15" s="1" t="s">
        <v>12</v>
      </c>
      <c r="F15" s="1" t="s">
        <v>5</v>
      </c>
      <c r="G15" s="1" t="s">
        <v>4</v>
      </c>
      <c r="H15" s="1" t="s">
        <v>12</v>
      </c>
      <c r="J15" s="1" t="s">
        <v>5</v>
      </c>
      <c r="K15" s="1" t="s">
        <v>4</v>
      </c>
      <c r="L15" s="1" t="s">
        <v>12</v>
      </c>
      <c r="N15" s="1" t="s">
        <v>5</v>
      </c>
      <c r="O15" s="1" t="s">
        <v>4</v>
      </c>
      <c r="P15" s="1" t="s">
        <v>12</v>
      </c>
    </row>
    <row r="16" spans="1:16" x14ac:dyDescent="0.3">
      <c r="A16" s="1">
        <v>30</v>
      </c>
      <c r="B16" s="2">
        <v>8.832188420019628E-3</v>
      </c>
      <c r="C16" s="2">
        <v>1.2991064706328123E-2</v>
      </c>
      <c r="D16" s="2">
        <v>4.6391567663127123E-3</v>
      </c>
      <c r="E16" s="1">
        <v>30</v>
      </c>
      <c r="F16" s="2">
        <v>1.0020380434782608E-2</v>
      </c>
      <c r="G16" s="2">
        <v>9.6084845117093264E-3</v>
      </c>
      <c r="H16" s="2">
        <v>1.0648059208466849E-2</v>
      </c>
      <c r="I16" s="1">
        <v>30</v>
      </c>
      <c r="J16" s="2">
        <v>9.9502487562189053E-3</v>
      </c>
      <c r="K16" s="2">
        <v>1.0593123601662025E-2</v>
      </c>
      <c r="L16" s="2">
        <v>1.6683649646536087E-2</v>
      </c>
      <c r="M16" s="1">
        <v>30</v>
      </c>
      <c r="N16" s="2">
        <v>9.6899224806201549E-3</v>
      </c>
      <c r="O16" s="2">
        <v>9.8280567164748776E-3</v>
      </c>
      <c r="P16" s="2">
        <v>7.6667143567030263E-3</v>
      </c>
    </row>
    <row r="17" spans="1:18" x14ac:dyDescent="0.3">
      <c r="A17" s="1">
        <v>40</v>
      </c>
      <c r="B17" s="2">
        <v>9.8135426889106966E-2</v>
      </c>
      <c r="C17" s="2">
        <v>8.7925887944193537E-2</v>
      </c>
      <c r="D17" s="2">
        <v>0.1185468488520704</v>
      </c>
      <c r="E17" s="1">
        <v>40</v>
      </c>
      <c r="F17" s="2">
        <v>7.9993206521739135E-2</v>
      </c>
      <c r="G17" s="2">
        <v>8.6788291182932797E-2</v>
      </c>
      <c r="H17" s="2">
        <v>7.5877426402709877E-2</v>
      </c>
      <c r="I17" s="1">
        <v>40</v>
      </c>
      <c r="J17" s="2">
        <v>4.975124378109453E-2</v>
      </c>
      <c r="K17" s="2">
        <v>4.9952056983699381E-2</v>
      </c>
      <c r="L17" s="2">
        <v>8.8865188258804684E-2</v>
      </c>
      <c r="M17" s="1">
        <v>40</v>
      </c>
      <c r="N17" s="2">
        <v>5.0387596899224806E-2</v>
      </c>
      <c r="O17" s="2">
        <v>4.3033529894467668E-2</v>
      </c>
      <c r="P17" s="2">
        <v>5.7796710524761923E-2</v>
      </c>
    </row>
    <row r="18" spans="1:18" x14ac:dyDescent="0.3">
      <c r="A18" s="1">
        <v>50</v>
      </c>
      <c r="B18" s="2">
        <v>0.20117762512266929</v>
      </c>
      <c r="C18" s="2">
        <v>0.20800466103654916</v>
      </c>
      <c r="D18" s="2">
        <v>0.21755267355198268</v>
      </c>
      <c r="E18" s="1">
        <v>50</v>
      </c>
      <c r="F18" s="2">
        <v>0.21993885869565216</v>
      </c>
      <c r="G18" s="2">
        <v>0.20644861071575282</v>
      </c>
      <c r="H18" s="2">
        <v>0.22027128744701829</v>
      </c>
      <c r="I18" s="1">
        <v>50</v>
      </c>
      <c r="J18" s="2">
        <v>0.1890547263681592</v>
      </c>
      <c r="K18" s="2">
        <v>0.20017350805899278</v>
      </c>
      <c r="L18" s="2">
        <v>0.14625563780171696</v>
      </c>
      <c r="M18" s="1">
        <v>50</v>
      </c>
      <c r="N18" s="2">
        <v>6.0077519379844964E-2</v>
      </c>
      <c r="O18" s="2">
        <v>6.0266025457529432E-2</v>
      </c>
      <c r="P18" s="2">
        <v>6.1680180641596659E-2</v>
      </c>
    </row>
    <row r="19" spans="1:18" x14ac:dyDescent="0.3">
      <c r="A19" s="1">
        <v>60</v>
      </c>
      <c r="B19" s="2">
        <v>0.30029440628066734</v>
      </c>
      <c r="C19" s="2">
        <v>0.31515141971669636</v>
      </c>
      <c r="D19" s="2">
        <v>0.2692540021587142</v>
      </c>
      <c r="E19" s="1">
        <v>60</v>
      </c>
      <c r="F19" s="2">
        <v>0.31997282608695654</v>
      </c>
      <c r="G19" s="2">
        <v>0.33288617602089082</v>
      </c>
      <c r="H19" s="2">
        <v>0.32135819609362343</v>
      </c>
      <c r="I19" s="1">
        <v>60</v>
      </c>
      <c r="J19" s="2">
        <v>0.37313432835820898</v>
      </c>
      <c r="K19" s="2">
        <v>0.37258572667914713</v>
      </c>
      <c r="L19" s="2">
        <v>0.2739443536005659</v>
      </c>
      <c r="M19" s="1">
        <v>60</v>
      </c>
      <c r="N19" s="2">
        <v>0.11046511627906977</v>
      </c>
      <c r="O19" s="2">
        <v>0.10163928169309745</v>
      </c>
      <c r="P19" s="2">
        <v>8.342065224451807E-2</v>
      </c>
    </row>
    <row r="20" spans="1:18" x14ac:dyDescent="0.3">
      <c r="A20" s="1">
        <v>70</v>
      </c>
      <c r="B20" s="2">
        <v>0.25515210991167814</v>
      </c>
      <c r="C20" s="2">
        <v>0.24888714799873629</v>
      </c>
      <c r="D20" s="2">
        <v>0.27002044540309744</v>
      </c>
      <c r="E20" s="1">
        <v>70</v>
      </c>
      <c r="F20" s="2">
        <v>0.22995923913043478</v>
      </c>
      <c r="G20" s="2">
        <v>0.22891272591529463</v>
      </c>
      <c r="H20" s="2">
        <v>0.22274921325806629</v>
      </c>
      <c r="I20" s="1">
        <v>70</v>
      </c>
      <c r="J20" s="2">
        <v>0.23880597014925373</v>
      </c>
      <c r="K20" s="2">
        <v>0.22318615588329305</v>
      </c>
      <c r="L20" s="2">
        <v>0.30546817741757637</v>
      </c>
      <c r="M20" s="1">
        <v>70</v>
      </c>
      <c r="N20" s="2">
        <v>0.20930232558139536</v>
      </c>
      <c r="O20" s="2">
        <v>0.1960458769870804</v>
      </c>
      <c r="P20" s="2">
        <v>0.18886009614665286</v>
      </c>
    </row>
    <row r="21" spans="1:18" x14ac:dyDescent="0.3">
      <c r="A21" s="1">
        <v>80</v>
      </c>
      <c r="B21" s="2">
        <v>0.10402355250245339</v>
      </c>
      <c r="C21" s="2">
        <v>9.3390992664969294E-2</v>
      </c>
      <c r="D21" s="2">
        <v>8.6183967585971799E-2</v>
      </c>
      <c r="E21" s="1">
        <v>80</v>
      </c>
      <c r="F21" s="2">
        <v>9.0013586956521743E-2</v>
      </c>
      <c r="G21" s="2">
        <v>9.246440497111659E-2</v>
      </c>
      <c r="H21" s="2">
        <v>0.10873777426021473</v>
      </c>
      <c r="I21" s="1">
        <v>80</v>
      </c>
      <c r="J21" s="2">
        <v>9.950248756218906E-2</v>
      </c>
      <c r="K21" s="2">
        <v>9.1365691064334981E-2</v>
      </c>
      <c r="L21" s="2">
        <v>0.11975671864221168</v>
      </c>
      <c r="M21" s="1">
        <v>80</v>
      </c>
      <c r="N21" s="2">
        <v>0.35077519379844962</v>
      </c>
      <c r="O21" s="2">
        <v>0.36083280853418831</v>
      </c>
      <c r="P21" s="2">
        <v>0.32383135177139694</v>
      </c>
    </row>
    <row r="22" spans="1:18" x14ac:dyDescent="0.3">
      <c r="A22" s="1">
        <v>90</v>
      </c>
      <c r="B22" s="2">
        <v>3.23846908734053E-2</v>
      </c>
      <c r="C22" s="2">
        <v>3.364882593252716E-2</v>
      </c>
      <c r="D22" s="2">
        <v>3.3802905681850667E-2</v>
      </c>
      <c r="E22" s="1">
        <v>90</v>
      </c>
      <c r="F22" s="2">
        <v>5.010190217391304E-2</v>
      </c>
      <c r="G22" s="2">
        <v>4.2891306682302961E-2</v>
      </c>
      <c r="H22" s="2">
        <v>4.0358043329900554E-2</v>
      </c>
      <c r="I22" s="1">
        <v>90</v>
      </c>
      <c r="J22" s="2">
        <v>3.9800995024875621E-2</v>
      </c>
      <c r="K22" s="2">
        <v>5.2143737728870834E-2</v>
      </c>
      <c r="L22" s="2">
        <v>4.9026274632588261E-2</v>
      </c>
      <c r="M22" s="1">
        <v>90</v>
      </c>
      <c r="N22" s="2">
        <v>0.20930232558139536</v>
      </c>
      <c r="O22" s="2">
        <v>0.22835442071716189</v>
      </c>
      <c r="P22" s="2">
        <v>0.27674429431437042</v>
      </c>
    </row>
    <row r="23" spans="1:18" x14ac:dyDescent="0.3">
      <c r="A23" s="1" t="s">
        <v>35</v>
      </c>
      <c r="B23" s="2">
        <v>1</v>
      </c>
      <c r="C23" s="2">
        <v>1</v>
      </c>
      <c r="D23" s="2">
        <v>1</v>
      </c>
      <c r="E23" s="1" t="s">
        <v>35</v>
      </c>
      <c r="F23" s="2">
        <v>1</v>
      </c>
      <c r="G23" s="2">
        <v>1</v>
      </c>
      <c r="H23" s="2">
        <v>1</v>
      </c>
      <c r="I23" s="1" t="s">
        <v>35</v>
      </c>
      <c r="J23" s="2">
        <v>1</v>
      </c>
      <c r="K23" s="2">
        <v>1</v>
      </c>
      <c r="L23" s="2">
        <v>1</v>
      </c>
      <c r="M23" s="1" t="s">
        <v>35</v>
      </c>
      <c r="N23" s="2">
        <v>1</v>
      </c>
      <c r="O23" s="2">
        <v>1</v>
      </c>
      <c r="P23" s="2">
        <v>1</v>
      </c>
    </row>
    <row r="25" spans="1:18" x14ac:dyDescent="0.3">
      <c r="A25" s="1" t="s">
        <v>13</v>
      </c>
    </row>
    <row r="26" spans="1:18" x14ac:dyDescent="0.3">
      <c r="A26" s="1" t="s">
        <v>8</v>
      </c>
      <c r="E26" s="1" t="s">
        <v>9</v>
      </c>
      <c r="I26" s="1" t="s">
        <v>10</v>
      </c>
      <c r="M26" s="1" t="s">
        <v>11</v>
      </c>
    </row>
    <row r="27" spans="1:18" x14ac:dyDescent="0.3">
      <c r="A27" s="1" t="s">
        <v>6</v>
      </c>
      <c r="E27" s="1" t="s">
        <v>6</v>
      </c>
      <c r="I27" s="1" t="s">
        <v>6</v>
      </c>
      <c r="M27" s="1" t="s">
        <v>6</v>
      </c>
      <c r="R27" s="4"/>
    </row>
    <row r="28" spans="1:18" x14ac:dyDescent="0.3">
      <c r="B28" s="1" t="s">
        <v>5</v>
      </c>
      <c r="C28" s="1" t="s">
        <v>4</v>
      </c>
      <c r="D28" s="1" t="s">
        <v>12</v>
      </c>
      <c r="F28" s="1" t="s">
        <v>5</v>
      </c>
      <c r="G28" s="1" t="s">
        <v>4</v>
      </c>
      <c r="H28" s="1" t="s">
        <v>12</v>
      </c>
      <c r="J28" s="1" t="s">
        <v>5</v>
      </c>
      <c r="K28" s="1" t="s">
        <v>4</v>
      </c>
      <c r="L28" s="1" t="s">
        <v>12</v>
      </c>
      <c r="N28" s="1" t="s">
        <v>5</v>
      </c>
      <c r="O28" s="1" t="s">
        <v>4</v>
      </c>
      <c r="P28" s="1" t="s">
        <v>12</v>
      </c>
    </row>
    <row r="29" spans="1:18" x14ac:dyDescent="0.3">
      <c r="A29" s="1">
        <v>30</v>
      </c>
      <c r="B29" s="1">
        <v>9</v>
      </c>
      <c r="C29" s="1">
        <v>4.1999999999999993</v>
      </c>
      <c r="D29" s="1">
        <v>4.7621054999999997</v>
      </c>
      <c r="E29" s="1">
        <v>30</v>
      </c>
      <c r="F29" s="1">
        <v>59</v>
      </c>
      <c r="G29" s="1">
        <v>2.6300000000000026</v>
      </c>
      <c r="H29" s="1">
        <v>0.91882700000000028</v>
      </c>
      <c r="I29" s="1">
        <v>30</v>
      </c>
      <c r="J29" s="1">
        <v>2</v>
      </c>
      <c r="K29" s="1">
        <v>0.31999999999999984</v>
      </c>
      <c r="L29" s="1">
        <v>3.1174189999999999</v>
      </c>
      <c r="M29" s="1">
        <v>30</v>
      </c>
      <c r="N29" s="1">
        <v>5</v>
      </c>
      <c r="O29" s="1">
        <v>0.15000000000000036</v>
      </c>
      <c r="P29" s="1">
        <v>1.1037827</v>
      </c>
    </row>
    <row r="30" spans="1:18" x14ac:dyDescent="0.3">
      <c r="A30" s="1">
        <v>40</v>
      </c>
      <c r="B30" s="1">
        <v>100</v>
      </c>
      <c r="C30" s="1">
        <v>10.659999999999997</v>
      </c>
      <c r="D30" s="1">
        <v>8.2931800000000067</v>
      </c>
      <c r="E30" s="1">
        <v>40</v>
      </c>
      <c r="F30" s="1">
        <v>471</v>
      </c>
      <c r="G30" s="1">
        <v>38.160000000000025</v>
      </c>
      <c r="H30" s="1">
        <v>44.02206000000001</v>
      </c>
      <c r="I30" s="1">
        <v>40</v>
      </c>
      <c r="J30" s="1">
        <v>10</v>
      </c>
      <c r="K30" s="1">
        <v>0.9399999999999995</v>
      </c>
      <c r="L30" s="1">
        <v>17.257849</v>
      </c>
      <c r="M30" s="1">
        <v>40</v>
      </c>
      <c r="N30" s="1">
        <v>26</v>
      </c>
      <c r="O30" s="1">
        <v>3.4499999999999993</v>
      </c>
      <c r="P30" s="1">
        <v>3.3722360000000009</v>
      </c>
    </row>
    <row r="31" spans="1:18" x14ac:dyDescent="0.3">
      <c r="A31" s="1">
        <v>50</v>
      </c>
      <c r="B31" s="1">
        <v>205</v>
      </c>
      <c r="C31" s="1">
        <v>6.3499999999999943</v>
      </c>
      <c r="D31" s="1">
        <v>6.2644699999999887</v>
      </c>
      <c r="E31" s="1">
        <v>50</v>
      </c>
      <c r="F31" s="1">
        <v>1295</v>
      </c>
      <c r="G31" s="1">
        <v>83.829999999999927</v>
      </c>
      <c r="H31" s="1">
        <v>55.488000000000056</v>
      </c>
      <c r="I31" s="1">
        <v>50</v>
      </c>
      <c r="J31" s="1">
        <v>38</v>
      </c>
      <c r="K31" s="1">
        <v>5.8400000000000034</v>
      </c>
      <c r="L31" s="1">
        <v>6.8613700000000009</v>
      </c>
      <c r="M31" s="1">
        <v>50</v>
      </c>
      <c r="N31" s="1">
        <v>31</v>
      </c>
      <c r="O31" s="1">
        <v>0.57999999999999829</v>
      </c>
      <c r="P31" s="1">
        <v>0.34581199999999868</v>
      </c>
    </row>
    <row r="32" spans="1:18" x14ac:dyDescent="0.3">
      <c r="A32" s="1">
        <v>60</v>
      </c>
      <c r="B32" s="1">
        <v>306</v>
      </c>
      <c r="C32" s="1">
        <v>14.220000000000027</v>
      </c>
      <c r="D32" s="1">
        <v>60.035030000000006</v>
      </c>
      <c r="E32" s="1">
        <v>60</v>
      </c>
      <c r="F32" s="1">
        <v>1884</v>
      </c>
      <c r="G32" s="1">
        <v>68.940000000000055</v>
      </c>
      <c r="H32" s="1">
        <v>75.651100000000042</v>
      </c>
      <c r="I32" s="1">
        <v>60</v>
      </c>
      <c r="J32" s="1">
        <v>75</v>
      </c>
      <c r="K32" s="1">
        <v>6.5999999999999943</v>
      </c>
      <c r="L32" s="1">
        <v>9.0276599999999974</v>
      </c>
      <c r="M32" s="1">
        <v>60</v>
      </c>
      <c r="N32" s="1">
        <v>57</v>
      </c>
      <c r="O32" s="1">
        <v>3.740000000000002</v>
      </c>
      <c r="P32" s="1">
        <v>14.605699999999999</v>
      </c>
    </row>
    <row r="33" spans="1:16" x14ac:dyDescent="0.3">
      <c r="A33" s="1">
        <v>70</v>
      </c>
      <c r="B33" s="1">
        <v>260</v>
      </c>
      <c r="C33" s="1">
        <v>7.1100000000000136</v>
      </c>
      <c r="D33" s="1">
        <v>13.334879999999998</v>
      </c>
      <c r="E33" s="1">
        <v>70</v>
      </c>
      <c r="F33" s="1">
        <v>1354</v>
      </c>
      <c r="G33" s="1">
        <v>11.039999999999964</v>
      </c>
      <c r="H33" s="1">
        <v>100.54420000000005</v>
      </c>
      <c r="I33" s="1">
        <v>70</v>
      </c>
      <c r="J33" s="1">
        <v>48</v>
      </c>
      <c r="K33" s="1">
        <v>0.88000000000000256</v>
      </c>
      <c r="L33" s="1">
        <v>45.697044000000005</v>
      </c>
      <c r="M33" s="1">
        <v>70</v>
      </c>
      <c r="N33" s="1">
        <v>108</v>
      </c>
      <c r="O33" s="1">
        <v>5.269999999999996</v>
      </c>
      <c r="P33" s="1">
        <v>12.021469999999994</v>
      </c>
    </row>
    <row r="34" spans="1:16" x14ac:dyDescent="0.3">
      <c r="A34" s="1">
        <v>80</v>
      </c>
      <c r="B34" s="1">
        <v>106</v>
      </c>
      <c r="C34" s="1">
        <v>11.106999999999999</v>
      </c>
      <c r="D34" s="1">
        <v>27.270484999999994</v>
      </c>
      <c r="E34" s="1">
        <v>80</v>
      </c>
      <c r="F34" s="1">
        <v>530</v>
      </c>
      <c r="G34" s="1">
        <v>12.460000000000036</v>
      </c>
      <c r="H34" s="1">
        <v>81.889900000000011</v>
      </c>
      <c r="I34" s="1">
        <v>80</v>
      </c>
      <c r="J34" s="1">
        <v>20</v>
      </c>
      <c r="K34" s="1">
        <v>1.0000000000001563E-2</v>
      </c>
      <c r="L34" s="1">
        <v>16.733288000000002</v>
      </c>
      <c r="M34" s="1">
        <v>80</v>
      </c>
      <c r="N34" s="1">
        <v>181</v>
      </c>
      <c r="O34" s="1">
        <v>8.0800000000000125</v>
      </c>
      <c r="P34" s="1">
        <v>16.429200000000009</v>
      </c>
    </row>
    <row r="35" spans="1:16" x14ac:dyDescent="0.3">
      <c r="A35" s="1">
        <v>90</v>
      </c>
      <c r="B35" s="1">
        <v>33</v>
      </c>
      <c r="C35" s="1">
        <v>1.1899999999999977</v>
      </c>
      <c r="D35" s="1">
        <v>2.1208649999999984</v>
      </c>
      <c r="E35" s="1">
        <v>90</v>
      </c>
      <c r="F35" s="1">
        <v>295</v>
      </c>
      <c r="G35" s="1">
        <v>43.370000000000005</v>
      </c>
      <c r="H35" s="1">
        <v>67.896960000000007</v>
      </c>
      <c r="I35" s="1">
        <v>90</v>
      </c>
      <c r="J35" s="1">
        <v>8</v>
      </c>
      <c r="K35" s="1">
        <v>3.42</v>
      </c>
      <c r="L35" s="1">
        <v>7.0379559999999994</v>
      </c>
      <c r="M35" s="1">
        <v>90</v>
      </c>
      <c r="N35" s="1">
        <v>108</v>
      </c>
      <c r="O35" s="1">
        <v>11.659999999999997</v>
      </c>
      <c r="P35" s="1">
        <v>32.641199999999998</v>
      </c>
    </row>
    <row r="37" spans="1:16" x14ac:dyDescent="0.3">
      <c r="A37" s="1" t="s">
        <v>27</v>
      </c>
    </row>
    <row r="38" spans="1:16" x14ac:dyDescent="0.3">
      <c r="A38" s="1" t="s">
        <v>8</v>
      </c>
      <c r="E38" s="1" t="s">
        <v>9</v>
      </c>
      <c r="I38" s="1" t="s">
        <v>10</v>
      </c>
      <c r="M38" s="1" t="s">
        <v>11</v>
      </c>
    </row>
    <row r="39" spans="1:16" s="2" customFormat="1" x14ac:dyDescent="0.3">
      <c r="A39" s="2" t="s">
        <v>6</v>
      </c>
      <c r="E39" s="2" t="s">
        <v>6</v>
      </c>
      <c r="I39" s="2" t="s">
        <v>6</v>
      </c>
      <c r="M39" s="2" t="s">
        <v>6</v>
      </c>
    </row>
    <row r="40" spans="1:16" s="2" customFormat="1" x14ac:dyDescent="0.3">
      <c r="B40" s="2" t="s">
        <v>5</v>
      </c>
      <c r="C40" s="2" t="s">
        <v>4</v>
      </c>
      <c r="D40" s="2" t="s">
        <v>12</v>
      </c>
      <c r="F40" s="2" t="s">
        <v>5</v>
      </c>
      <c r="G40" s="2" t="s">
        <v>4</v>
      </c>
      <c r="H40" s="2" t="s">
        <v>12</v>
      </c>
      <c r="J40" s="2" t="s">
        <v>5</v>
      </c>
      <c r="K40" s="2" t="s">
        <v>4</v>
      </c>
      <c r="L40" s="2" t="s">
        <v>12</v>
      </c>
      <c r="N40" s="2" t="s">
        <v>5</v>
      </c>
      <c r="O40" s="2" t="s">
        <v>4</v>
      </c>
      <c r="P40" s="2" t="s">
        <v>12</v>
      </c>
    </row>
    <row r="41" spans="1:16" s="2" customFormat="1" x14ac:dyDescent="0.3">
      <c r="A41" s="1">
        <v>30</v>
      </c>
      <c r="B41" s="1">
        <v>9</v>
      </c>
      <c r="C41" s="2">
        <v>46.666666666666657</v>
      </c>
      <c r="D41" s="2">
        <v>52.912283333333335</v>
      </c>
      <c r="E41" s="1">
        <v>30</v>
      </c>
      <c r="F41" s="1">
        <v>59</v>
      </c>
      <c r="G41" s="2">
        <v>4.4576271186440728</v>
      </c>
      <c r="H41" s="2">
        <v>1.5573338983050851</v>
      </c>
      <c r="I41" s="1">
        <v>30</v>
      </c>
      <c r="J41" s="1">
        <v>2</v>
      </c>
      <c r="K41" s="2">
        <v>15.999999999999993</v>
      </c>
      <c r="L41" s="2">
        <v>155.87094999999999</v>
      </c>
      <c r="M41" s="1">
        <v>30</v>
      </c>
      <c r="N41" s="1">
        <v>5</v>
      </c>
      <c r="O41" s="2">
        <v>3.0000000000000071</v>
      </c>
      <c r="P41" s="2">
        <v>22.075654</v>
      </c>
    </row>
    <row r="42" spans="1:16" s="2" customFormat="1" x14ac:dyDescent="0.3">
      <c r="A42" s="1">
        <v>40</v>
      </c>
      <c r="B42" s="1">
        <v>100</v>
      </c>
      <c r="C42" s="2">
        <v>10.659999999999997</v>
      </c>
      <c r="D42" s="2">
        <v>8.2931800000000067</v>
      </c>
      <c r="E42" s="1">
        <v>40</v>
      </c>
      <c r="F42" s="1">
        <v>471</v>
      </c>
      <c r="G42" s="2">
        <v>8.101910828025483</v>
      </c>
      <c r="H42" s="2">
        <v>9.3465095541401304</v>
      </c>
      <c r="I42" s="1">
        <v>40</v>
      </c>
      <c r="J42" s="1">
        <v>10</v>
      </c>
      <c r="K42" s="2">
        <v>9.399999999999995</v>
      </c>
      <c r="L42" s="2">
        <v>172.57849000000002</v>
      </c>
      <c r="M42" s="1">
        <v>40</v>
      </c>
      <c r="N42" s="1">
        <v>26</v>
      </c>
      <c r="O42" s="2">
        <v>13.269230769230766</v>
      </c>
      <c r="P42" s="2">
        <v>12.970138461538467</v>
      </c>
    </row>
    <row r="43" spans="1:16" s="2" customFormat="1" x14ac:dyDescent="0.3">
      <c r="A43" s="1">
        <v>50</v>
      </c>
      <c r="B43" s="1">
        <v>205</v>
      </c>
      <c r="C43" s="2">
        <v>3.0975609756097535</v>
      </c>
      <c r="D43" s="2">
        <v>3.055839024390238</v>
      </c>
      <c r="E43" s="1">
        <v>50</v>
      </c>
      <c r="F43" s="1">
        <v>1295</v>
      </c>
      <c r="G43" s="2">
        <v>6.4733590733590685</v>
      </c>
      <c r="H43" s="2">
        <v>4.2847876447876496</v>
      </c>
      <c r="I43" s="1">
        <v>50</v>
      </c>
      <c r="J43" s="1">
        <v>38</v>
      </c>
      <c r="K43" s="2">
        <v>15.368421052631586</v>
      </c>
      <c r="L43" s="2">
        <v>18.056236842105267</v>
      </c>
      <c r="M43" s="1">
        <v>50</v>
      </c>
      <c r="N43" s="1">
        <v>31</v>
      </c>
      <c r="O43" s="2">
        <v>1.8709677419354784</v>
      </c>
      <c r="P43" s="2">
        <v>1.115522580645157</v>
      </c>
    </row>
    <row r="44" spans="1:16" s="2" customFormat="1" x14ac:dyDescent="0.3">
      <c r="A44" s="1">
        <v>60</v>
      </c>
      <c r="B44" s="1">
        <v>306</v>
      </c>
      <c r="C44" s="2">
        <v>4.647058823529421</v>
      </c>
      <c r="D44" s="2">
        <v>19.619290849673206</v>
      </c>
      <c r="E44" s="1">
        <v>60</v>
      </c>
      <c r="F44" s="1">
        <v>1884</v>
      </c>
      <c r="G44" s="2">
        <v>3.6592356687898118</v>
      </c>
      <c r="H44" s="2">
        <v>4.0154511677282398</v>
      </c>
      <c r="I44" s="1">
        <v>60</v>
      </c>
      <c r="J44" s="1">
        <v>75</v>
      </c>
      <c r="K44" s="2">
        <v>8.7999999999999918</v>
      </c>
      <c r="L44" s="2">
        <v>12.036879999999996</v>
      </c>
      <c r="M44" s="1">
        <v>60</v>
      </c>
      <c r="N44" s="1">
        <v>57</v>
      </c>
      <c r="O44" s="2">
        <v>6.5614035087719333</v>
      </c>
      <c r="P44" s="2">
        <v>25.624035087719292</v>
      </c>
    </row>
    <row r="45" spans="1:16" s="2" customFormat="1" x14ac:dyDescent="0.3">
      <c r="A45" s="1">
        <v>70</v>
      </c>
      <c r="B45" s="1">
        <v>260</v>
      </c>
      <c r="C45" s="2">
        <v>2.73461538461539</v>
      </c>
      <c r="D45" s="2">
        <v>5.1287999999999991</v>
      </c>
      <c r="E45" s="1">
        <v>70</v>
      </c>
      <c r="F45" s="1">
        <v>1354</v>
      </c>
      <c r="G45" s="2">
        <v>0.81536189069423659</v>
      </c>
      <c r="H45" s="2">
        <v>7.4257163958641099</v>
      </c>
      <c r="I45" s="1">
        <v>70</v>
      </c>
      <c r="J45" s="1">
        <v>48</v>
      </c>
      <c r="K45" s="2">
        <v>1.8333333333333386</v>
      </c>
      <c r="L45" s="2">
        <v>95.202175000000011</v>
      </c>
      <c r="M45" s="1">
        <v>70</v>
      </c>
      <c r="N45" s="1">
        <v>108</v>
      </c>
      <c r="O45" s="2">
        <v>4.8796296296296262</v>
      </c>
      <c r="P45" s="2">
        <v>11.130990740740735</v>
      </c>
    </row>
    <row r="46" spans="1:16" s="2" customFormat="1" x14ac:dyDescent="0.3">
      <c r="A46" s="1">
        <v>80</v>
      </c>
      <c r="B46" s="1">
        <v>106</v>
      </c>
      <c r="C46" s="2">
        <v>10.478301886792451</v>
      </c>
      <c r="D46" s="2">
        <v>25.726872641509431</v>
      </c>
      <c r="E46" s="1">
        <v>80</v>
      </c>
      <c r="F46" s="1">
        <v>530</v>
      </c>
      <c r="G46" s="2">
        <v>2.3509433962264219</v>
      </c>
      <c r="H46" s="2">
        <v>15.45092452830189</v>
      </c>
      <c r="I46" s="1">
        <v>80</v>
      </c>
      <c r="J46" s="1">
        <v>20</v>
      </c>
      <c r="K46" s="2">
        <v>5.0000000000007816E-2</v>
      </c>
      <c r="L46" s="2">
        <v>83.666440000000009</v>
      </c>
      <c r="M46" s="1">
        <v>80</v>
      </c>
      <c r="N46" s="1">
        <v>181</v>
      </c>
      <c r="O46" s="2">
        <v>4.4640883977900625</v>
      </c>
      <c r="P46" s="2">
        <v>9.0769060773480703</v>
      </c>
    </row>
    <row r="47" spans="1:16" s="2" customFormat="1" x14ac:dyDescent="0.3">
      <c r="A47" s="1">
        <v>90</v>
      </c>
      <c r="B47" s="1">
        <v>33</v>
      </c>
      <c r="C47" s="2">
        <v>3.6060606060605993</v>
      </c>
      <c r="D47" s="2">
        <v>6.426863636363632</v>
      </c>
      <c r="E47" s="1">
        <v>90</v>
      </c>
      <c r="F47" s="1">
        <v>295</v>
      </c>
      <c r="G47" s="2">
        <v>14.701694915254237</v>
      </c>
      <c r="H47" s="2">
        <v>23.015918644067799</v>
      </c>
      <c r="I47" s="1">
        <v>90</v>
      </c>
      <c r="J47" s="1">
        <v>8</v>
      </c>
      <c r="K47" s="2">
        <v>42.75</v>
      </c>
      <c r="L47" s="2">
        <v>87.97444999999999</v>
      </c>
      <c r="M47" s="1">
        <v>90</v>
      </c>
      <c r="N47" s="1">
        <v>108</v>
      </c>
      <c r="O47" s="2">
        <v>10.796296296296292</v>
      </c>
      <c r="P47" s="2">
        <v>30.223333333333329</v>
      </c>
    </row>
    <row r="48" spans="1:16" s="2" customFormat="1" x14ac:dyDescent="0.3">
      <c r="A48" s="3" t="s">
        <v>26</v>
      </c>
      <c r="B48" s="3"/>
      <c r="C48" s="2">
        <v>11.698609191896324</v>
      </c>
      <c r="D48" s="2">
        <v>17.309018497895693</v>
      </c>
      <c r="E48" s="3" t="s">
        <v>26</v>
      </c>
      <c r="F48" s="3"/>
      <c r="G48" s="2">
        <v>5.7943046987133329</v>
      </c>
      <c r="H48" s="2">
        <v>9.2995202618849877</v>
      </c>
      <c r="I48" s="3" t="s">
        <v>26</v>
      </c>
      <c r="J48" s="3"/>
      <c r="K48" s="2">
        <v>13.457393483709271</v>
      </c>
      <c r="L48" s="2">
        <v>89.340803120300734</v>
      </c>
      <c r="M48" s="3" t="s">
        <v>26</v>
      </c>
      <c r="N48" s="3"/>
      <c r="O48" s="2">
        <v>6.405945191950595</v>
      </c>
      <c r="P48" s="2">
        <v>16.030940040189293</v>
      </c>
    </row>
  </sheetData>
  <mergeCells count="4">
    <mergeCell ref="A48:B48"/>
    <mergeCell ref="E48:F48"/>
    <mergeCell ref="I48:J48"/>
    <mergeCell ref="M48:N4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76F1-0DE5-48EF-9663-C29674473A43}">
  <dimension ref="A1:U68"/>
  <sheetViews>
    <sheetView topLeftCell="F1" workbookViewId="0">
      <selection activeCell="Q27" sqref="Q27"/>
    </sheetView>
  </sheetViews>
  <sheetFormatPr defaultColWidth="12.625" defaultRowHeight="16.5" x14ac:dyDescent="0.3"/>
  <cols>
    <col min="1" max="16384" width="12.625" style="1"/>
  </cols>
  <sheetData>
    <row r="1" spans="1:16" x14ac:dyDescent="0.3">
      <c r="A1" s="1" t="s">
        <v>8</v>
      </c>
      <c r="E1" s="1" t="s">
        <v>9</v>
      </c>
      <c r="I1" s="1" t="s">
        <v>10</v>
      </c>
      <c r="M1" s="1" t="s">
        <v>11</v>
      </c>
    </row>
    <row r="2" spans="1:16" x14ac:dyDescent="0.3">
      <c r="A2" s="1" t="s">
        <v>7</v>
      </c>
      <c r="B2" s="5">
        <v>1371</v>
      </c>
      <c r="E2" s="1" t="s">
        <v>7</v>
      </c>
      <c r="F2">
        <v>7990</v>
      </c>
      <c r="I2" s="1" t="s">
        <v>7</v>
      </c>
      <c r="J2">
        <v>1108</v>
      </c>
      <c r="M2" s="1" t="s">
        <v>7</v>
      </c>
      <c r="N2">
        <v>993</v>
      </c>
    </row>
    <row r="3" spans="1:16" x14ac:dyDescent="0.3">
      <c r="B3" s="1" t="s">
        <v>5</v>
      </c>
      <c r="C3" s="1" t="s">
        <v>4</v>
      </c>
      <c r="D3" s="1" t="s">
        <v>12</v>
      </c>
      <c r="F3" s="1" t="s">
        <v>5</v>
      </c>
      <c r="G3" s="1" t="s">
        <v>4</v>
      </c>
      <c r="H3" s="1" t="s">
        <v>12</v>
      </c>
      <c r="J3" s="1" t="s">
        <v>5</v>
      </c>
      <c r="K3" s="1" t="s">
        <v>4</v>
      </c>
      <c r="L3" s="1" t="s">
        <v>12</v>
      </c>
      <c r="N3" s="1" t="s">
        <v>5</v>
      </c>
      <c r="O3" s="1" t="s">
        <v>4</v>
      </c>
      <c r="P3" s="1" t="s">
        <v>12</v>
      </c>
    </row>
    <row r="4" spans="1:16" x14ac:dyDescent="0.3">
      <c r="A4" s="1">
        <v>30</v>
      </c>
      <c r="B4" s="1">
        <v>24</v>
      </c>
      <c r="C4" s="1">
        <v>17.47</v>
      </c>
      <c r="D4" s="1">
        <v>6.5517982999999997</v>
      </c>
      <c r="E4" s="1">
        <v>30</v>
      </c>
      <c r="F4" s="1">
        <v>80</v>
      </c>
      <c r="G4" s="1">
        <v>80.77</v>
      </c>
      <c r="H4" s="1">
        <v>85.456209999999999</v>
      </c>
      <c r="I4" s="1">
        <v>30</v>
      </c>
      <c r="J4" s="1">
        <v>11</v>
      </c>
      <c r="K4" s="1">
        <v>11.24</v>
      </c>
      <c r="L4" s="1">
        <v>13.164171</v>
      </c>
      <c r="M4" s="1">
        <v>30</v>
      </c>
      <c r="N4" s="1">
        <v>10</v>
      </c>
      <c r="O4" s="1">
        <v>10.85</v>
      </c>
      <c r="P4" s="1">
        <v>15.88578</v>
      </c>
    </row>
    <row r="5" spans="1:16" x14ac:dyDescent="0.3">
      <c r="A5" s="1">
        <v>40</v>
      </c>
      <c r="B5" s="1">
        <v>137</v>
      </c>
      <c r="C5" s="1">
        <v>113.54</v>
      </c>
      <c r="D5" s="1">
        <v>151.47958</v>
      </c>
      <c r="E5" s="1">
        <v>40</v>
      </c>
      <c r="F5" s="1">
        <v>639</v>
      </c>
      <c r="G5" s="1">
        <v>737.01</v>
      </c>
      <c r="H5" s="1">
        <v>623.53549999999996</v>
      </c>
      <c r="I5" s="1">
        <v>40</v>
      </c>
      <c r="J5" s="1">
        <v>55</v>
      </c>
      <c r="K5" s="1">
        <v>61.02</v>
      </c>
      <c r="L5" s="1">
        <v>72.158874999999995</v>
      </c>
      <c r="M5" s="1">
        <v>40</v>
      </c>
      <c r="N5" s="1">
        <v>44</v>
      </c>
      <c r="O5" s="1">
        <v>47.44</v>
      </c>
      <c r="P5" s="1">
        <v>50.713146000000002</v>
      </c>
    </row>
    <row r="6" spans="1:16" x14ac:dyDescent="0.3">
      <c r="A6" s="1">
        <v>50</v>
      </c>
      <c r="B6" s="1">
        <v>277</v>
      </c>
      <c r="C6" s="1">
        <v>297.3</v>
      </c>
      <c r="D6" s="1">
        <v>285.16649999999998</v>
      </c>
      <c r="E6" s="1">
        <v>50</v>
      </c>
      <c r="F6" s="1">
        <v>1838</v>
      </c>
      <c r="G6" s="1">
        <v>1755.65</v>
      </c>
      <c r="H6" s="1">
        <v>1736.4176</v>
      </c>
      <c r="I6" s="1">
        <v>50</v>
      </c>
      <c r="J6" s="1">
        <v>221</v>
      </c>
      <c r="K6" s="1">
        <v>211.35</v>
      </c>
      <c r="L6" s="1">
        <v>199.04659000000001</v>
      </c>
      <c r="M6" s="1">
        <v>50</v>
      </c>
      <c r="N6" s="1">
        <v>68</v>
      </c>
      <c r="O6" s="1">
        <v>69.44</v>
      </c>
      <c r="P6" s="1">
        <v>70.536119999999997</v>
      </c>
    </row>
    <row r="7" spans="1:16" x14ac:dyDescent="0.3">
      <c r="A7" s="1">
        <v>60</v>
      </c>
      <c r="B7" s="1">
        <v>432</v>
      </c>
      <c r="C7" s="1">
        <v>457.42</v>
      </c>
      <c r="D7" s="1">
        <v>413.44774999999998</v>
      </c>
      <c r="E7" s="1">
        <v>60</v>
      </c>
      <c r="F7" s="1">
        <v>2476</v>
      </c>
      <c r="G7" s="1">
        <v>2679.45</v>
      </c>
      <c r="H7" s="1">
        <v>2367.1190000000001</v>
      </c>
      <c r="I7" s="1">
        <v>60</v>
      </c>
      <c r="J7" s="1">
        <v>404</v>
      </c>
      <c r="K7" s="1">
        <v>413.74</v>
      </c>
      <c r="L7" s="1">
        <v>406.64</v>
      </c>
      <c r="M7" s="1">
        <v>60</v>
      </c>
      <c r="N7" s="1">
        <v>123</v>
      </c>
      <c r="O7" s="1">
        <v>115.42</v>
      </c>
      <c r="P7" s="1">
        <v>129.28358</v>
      </c>
    </row>
    <row r="8" spans="1:16" x14ac:dyDescent="0.3">
      <c r="A8" s="1">
        <v>70</v>
      </c>
      <c r="B8" s="1">
        <v>327</v>
      </c>
      <c r="C8" s="1">
        <v>336.51</v>
      </c>
      <c r="D8" s="1">
        <v>367.31369999999998</v>
      </c>
      <c r="E8" s="1">
        <v>70</v>
      </c>
      <c r="F8" s="1">
        <v>1838</v>
      </c>
      <c r="G8" s="1">
        <v>1943.32</v>
      </c>
      <c r="H8" s="1">
        <v>1782.4238</v>
      </c>
      <c r="I8" s="1">
        <v>70</v>
      </c>
      <c r="J8" s="1">
        <v>265</v>
      </c>
      <c r="K8" s="1">
        <v>253.42</v>
      </c>
      <c r="L8" s="1">
        <v>285.91528</v>
      </c>
      <c r="M8" s="1">
        <v>70</v>
      </c>
      <c r="N8" s="1">
        <v>233</v>
      </c>
      <c r="O8" s="1">
        <v>236.29</v>
      </c>
      <c r="P8" s="1">
        <v>224.29831999999999</v>
      </c>
    </row>
    <row r="9" spans="1:16" x14ac:dyDescent="0.3">
      <c r="A9" s="1">
        <v>80</v>
      </c>
      <c r="B9" s="1">
        <v>129</v>
      </c>
      <c r="C9" s="1">
        <v>131.16999999999999</v>
      </c>
      <c r="D9" s="1">
        <v>139.0403</v>
      </c>
      <c r="E9" s="1">
        <v>80</v>
      </c>
      <c r="F9" s="1">
        <v>879</v>
      </c>
      <c r="G9" s="1">
        <v>756.08</v>
      </c>
      <c r="H9" s="1">
        <v>827.14124000000004</v>
      </c>
      <c r="I9" s="1">
        <v>80</v>
      </c>
      <c r="J9" s="1">
        <v>122</v>
      </c>
      <c r="K9" s="1">
        <v>109.44</v>
      </c>
      <c r="L9" s="1">
        <v>108.854935</v>
      </c>
      <c r="M9" s="1">
        <v>80</v>
      </c>
      <c r="N9" s="1">
        <v>403</v>
      </c>
      <c r="O9" s="1">
        <v>458.39</v>
      </c>
      <c r="P9" s="1">
        <v>415.55651999999998</v>
      </c>
    </row>
    <row r="10" spans="1:16" x14ac:dyDescent="0.3">
      <c r="A10" s="1">
        <v>90</v>
      </c>
      <c r="B10" s="1">
        <v>45</v>
      </c>
      <c r="C10" s="1">
        <v>48.41</v>
      </c>
      <c r="D10" s="1">
        <v>47.303635</v>
      </c>
      <c r="E10" s="1">
        <v>90</v>
      </c>
      <c r="F10" s="1">
        <v>240</v>
      </c>
      <c r="G10" s="1">
        <v>376.22</v>
      </c>
      <c r="H10" s="1">
        <v>342.57240000000002</v>
      </c>
      <c r="I10" s="1">
        <v>90</v>
      </c>
      <c r="J10" s="1">
        <v>30</v>
      </c>
      <c r="K10" s="1">
        <v>50.06</v>
      </c>
      <c r="L10" s="1">
        <v>46.009757999999998</v>
      </c>
      <c r="M10" s="1">
        <v>90</v>
      </c>
      <c r="N10" s="1">
        <v>233</v>
      </c>
      <c r="O10" s="1">
        <v>263.25</v>
      </c>
      <c r="P10" s="1">
        <v>276.17757999999998</v>
      </c>
    </row>
    <row r="11" spans="1:16" x14ac:dyDescent="0.3">
      <c r="A11" s="1" t="s">
        <v>35</v>
      </c>
      <c r="B11" s="1">
        <v>1371</v>
      </c>
      <c r="C11" s="1">
        <v>1401.8200000000002</v>
      </c>
      <c r="D11" s="1">
        <v>1410.3032633</v>
      </c>
      <c r="E11" s="1" t="s">
        <v>35</v>
      </c>
      <c r="F11" s="1">
        <v>7990</v>
      </c>
      <c r="G11" s="1">
        <v>8328.5</v>
      </c>
      <c r="H11" s="1">
        <v>7764.6657500000001</v>
      </c>
      <c r="I11" s="1" t="s">
        <v>35</v>
      </c>
      <c r="J11" s="1">
        <v>1108</v>
      </c>
      <c r="K11" s="1">
        <v>1110.27</v>
      </c>
      <c r="L11" s="1">
        <v>1131.7896089999999</v>
      </c>
      <c r="M11" s="1" t="s">
        <v>35</v>
      </c>
      <c r="N11" s="1">
        <v>1114</v>
      </c>
      <c r="O11" s="1">
        <v>1201.08</v>
      </c>
      <c r="P11" s="1">
        <v>1182.4510459999999</v>
      </c>
    </row>
    <row r="13" spans="1:16" x14ac:dyDescent="0.3">
      <c r="A13" s="1" t="s">
        <v>8</v>
      </c>
      <c r="E13" s="1" t="s">
        <v>9</v>
      </c>
      <c r="I13" s="1" t="s">
        <v>10</v>
      </c>
      <c r="M13" s="1" t="s">
        <v>11</v>
      </c>
    </row>
    <row r="14" spans="1:16" x14ac:dyDescent="0.3">
      <c r="A14" s="1" t="s">
        <v>7</v>
      </c>
      <c r="B14" s="2"/>
      <c r="C14" s="2"/>
      <c r="D14" s="2"/>
      <c r="E14" s="1" t="s">
        <v>7</v>
      </c>
      <c r="F14" s="2"/>
      <c r="G14" s="2"/>
      <c r="H14" s="2"/>
      <c r="I14" s="1" t="s">
        <v>7</v>
      </c>
      <c r="J14" s="2"/>
      <c r="K14" s="2"/>
      <c r="L14" s="2"/>
      <c r="M14" s="1" t="s">
        <v>7</v>
      </c>
      <c r="N14" s="2"/>
      <c r="O14" s="2"/>
      <c r="P14" s="2"/>
    </row>
    <row r="15" spans="1:16" x14ac:dyDescent="0.3">
      <c r="B15" s="1" t="s">
        <v>5</v>
      </c>
      <c r="C15" s="1" t="s">
        <v>4</v>
      </c>
      <c r="D15" s="1" t="s">
        <v>12</v>
      </c>
      <c r="F15" s="1" t="s">
        <v>5</v>
      </c>
      <c r="G15" s="1" t="s">
        <v>4</v>
      </c>
      <c r="H15" s="1" t="s">
        <v>12</v>
      </c>
      <c r="J15" s="1" t="s">
        <v>5</v>
      </c>
      <c r="K15" s="1" t="s">
        <v>4</v>
      </c>
      <c r="L15" s="1" t="s">
        <v>12</v>
      </c>
      <c r="N15" s="1" t="s">
        <v>5</v>
      </c>
      <c r="O15" s="1" t="s">
        <v>4</v>
      </c>
      <c r="P15" s="1" t="s">
        <v>12</v>
      </c>
    </row>
    <row r="16" spans="1:16" x14ac:dyDescent="0.3">
      <c r="A16" s="1">
        <v>30</v>
      </c>
      <c r="B16" s="2">
        <v>1.7505470459518599E-2</v>
      </c>
      <c r="C16" s="2">
        <v>1.246237034712017E-2</v>
      </c>
      <c r="D16" s="2">
        <v>4.6456662694442765E-3</v>
      </c>
      <c r="E16" s="1">
        <v>30</v>
      </c>
      <c r="F16" s="2">
        <v>1.0012515644555695E-2</v>
      </c>
      <c r="G16" s="2">
        <v>9.6980248544155604E-3</v>
      </c>
      <c r="H16" s="2">
        <v>1.1005780899197109E-2</v>
      </c>
      <c r="I16" s="1">
        <v>30</v>
      </c>
      <c r="J16" s="2">
        <v>9.9277978339350186E-3</v>
      </c>
      <c r="K16" s="2">
        <v>1.0123663613355311E-2</v>
      </c>
      <c r="L16" s="2">
        <v>1.1631288090399847E-2</v>
      </c>
      <c r="M16" s="1">
        <v>30</v>
      </c>
      <c r="N16" s="2">
        <v>8.9766606822262122E-3</v>
      </c>
      <c r="O16" s="2">
        <v>9.0335364838312181E-3</v>
      </c>
      <c r="P16" s="2">
        <v>1.3434619601156834E-2</v>
      </c>
    </row>
    <row r="17" spans="1:16" x14ac:dyDescent="0.3">
      <c r="A17" s="1">
        <v>40</v>
      </c>
      <c r="B17" s="2">
        <v>9.9927060539752005E-2</v>
      </c>
      <c r="C17" s="2">
        <v>8.0994706881054618E-2</v>
      </c>
      <c r="D17" s="2">
        <v>0.10740922462701359</v>
      </c>
      <c r="E17" s="1">
        <v>40</v>
      </c>
      <c r="F17" s="2">
        <v>7.9974968710888605E-2</v>
      </c>
      <c r="G17" s="2">
        <v>8.8492525664885635E-2</v>
      </c>
      <c r="H17" s="2">
        <v>8.0304229451216222E-2</v>
      </c>
      <c r="I17" s="1">
        <v>40</v>
      </c>
      <c r="J17" s="2">
        <v>4.9638989169675088E-2</v>
      </c>
      <c r="K17" s="2">
        <v>5.4959604420546357E-2</v>
      </c>
      <c r="L17" s="2">
        <v>6.3756438852408656E-2</v>
      </c>
      <c r="M17" s="1">
        <v>40</v>
      </c>
      <c r="N17" s="2">
        <v>3.949730700179533E-2</v>
      </c>
      <c r="O17" s="2">
        <v>3.9497785326539449E-2</v>
      </c>
      <c r="P17" s="2">
        <v>4.2888156910641358E-2</v>
      </c>
    </row>
    <row r="18" spans="1:16" x14ac:dyDescent="0.3">
      <c r="A18" s="1">
        <v>50</v>
      </c>
      <c r="B18" s="2">
        <v>0.20204230488694383</v>
      </c>
      <c r="C18" s="2">
        <v>0.21208143698905707</v>
      </c>
      <c r="D18" s="2">
        <v>0.20220225494815389</v>
      </c>
      <c r="E18" s="1">
        <v>50</v>
      </c>
      <c r="F18" s="2">
        <v>0.2300375469336671</v>
      </c>
      <c r="G18" s="2">
        <v>0.21080026415320888</v>
      </c>
      <c r="H18" s="2">
        <v>0.22363069524274112</v>
      </c>
      <c r="I18" s="1">
        <v>50</v>
      </c>
      <c r="J18" s="2">
        <v>0.19945848375451264</v>
      </c>
      <c r="K18" s="2">
        <v>0.19035910184009294</v>
      </c>
      <c r="L18" s="2">
        <v>0.17586889684900794</v>
      </c>
      <c r="M18" s="1">
        <v>50</v>
      </c>
      <c r="N18" s="2">
        <v>6.1041292639138239E-2</v>
      </c>
      <c r="O18" s="2">
        <v>5.7814633496519802E-2</v>
      </c>
      <c r="P18" s="2">
        <v>5.965246530806486E-2</v>
      </c>
    </row>
    <row r="19" spans="1:16" x14ac:dyDescent="0.3">
      <c r="A19" s="1">
        <v>60</v>
      </c>
      <c r="B19" s="2">
        <v>0.31509846827133481</v>
      </c>
      <c r="C19" s="2">
        <v>0.32630437574010929</v>
      </c>
      <c r="D19" s="2">
        <v>0.29316230115823766</v>
      </c>
      <c r="E19" s="1">
        <v>60</v>
      </c>
      <c r="F19" s="2">
        <v>0.30988735919899874</v>
      </c>
      <c r="G19" s="2">
        <v>0.32172059794680913</v>
      </c>
      <c r="H19" s="2">
        <v>0.3048578105245548</v>
      </c>
      <c r="I19" s="1">
        <v>60</v>
      </c>
      <c r="J19" s="2">
        <v>0.36462093862815886</v>
      </c>
      <c r="K19" s="2">
        <v>0.372648094607618</v>
      </c>
      <c r="L19" s="2">
        <v>0.35928939156747464</v>
      </c>
      <c r="M19" s="1">
        <v>60</v>
      </c>
      <c r="N19" s="2">
        <v>0.11041292639138241</v>
      </c>
      <c r="O19" s="2">
        <v>9.6096846171778744E-2</v>
      </c>
      <c r="P19" s="2">
        <v>0.10933524938503036</v>
      </c>
    </row>
    <row r="20" spans="1:16" x14ac:dyDescent="0.3">
      <c r="A20" s="1">
        <v>70</v>
      </c>
      <c r="B20" s="2">
        <v>0.23851203501094093</v>
      </c>
      <c r="C20" s="2">
        <v>0.24005221783110525</v>
      </c>
      <c r="D20" s="2">
        <v>0.26045015250160769</v>
      </c>
      <c r="E20" s="1">
        <v>70</v>
      </c>
      <c r="F20" s="2">
        <v>0.2300375469336671</v>
      </c>
      <c r="G20" s="2">
        <v>0.23333373356546797</v>
      </c>
      <c r="H20" s="2">
        <v>0.22955576677592335</v>
      </c>
      <c r="I20" s="1">
        <v>70</v>
      </c>
      <c r="J20" s="2">
        <v>0.23916967509025272</v>
      </c>
      <c r="K20" s="2">
        <v>0.22825078584488456</v>
      </c>
      <c r="L20" s="2">
        <v>0.25262228750502691</v>
      </c>
      <c r="M20" s="1">
        <v>70</v>
      </c>
      <c r="N20" s="2">
        <v>0.20915619389587073</v>
      </c>
      <c r="O20" s="2">
        <v>0.19673127518566624</v>
      </c>
      <c r="P20" s="2">
        <v>0.18968930744216198</v>
      </c>
    </row>
    <row r="21" spans="1:16" x14ac:dyDescent="0.3">
      <c r="A21" s="1">
        <v>80</v>
      </c>
      <c r="B21" s="2">
        <v>9.4091903719912467E-2</v>
      </c>
      <c r="C21" s="2">
        <v>9.3571214563924018E-2</v>
      </c>
      <c r="D21" s="2">
        <v>9.8588937300376447E-2</v>
      </c>
      <c r="E21" s="1">
        <v>80</v>
      </c>
      <c r="F21" s="2">
        <v>0.11001251564455569</v>
      </c>
      <c r="G21" s="2">
        <v>9.0782253707150151E-2</v>
      </c>
      <c r="H21" s="2">
        <v>0.10652631634529794</v>
      </c>
      <c r="I21" s="1">
        <v>80</v>
      </c>
      <c r="J21" s="2">
        <v>0.11010830324909747</v>
      </c>
      <c r="K21" s="2">
        <v>9.8570617957794052E-2</v>
      </c>
      <c r="L21" s="2">
        <v>9.6179479060758896E-2</v>
      </c>
      <c r="M21" s="1">
        <v>80</v>
      </c>
      <c r="N21" s="2">
        <v>0.36175942549371631</v>
      </c>
      <c r="O21" s="2">
        <v>0.38164818330169514</v>
      </c>
      <c r="P21" s="2">
        <v>0.35143655325583772</v>
      </c>
    </row>
    <row r="22" spans="1:16" x14ac:dyDescent="0.3">
      <c r="A22" s="1">
        <v>90</v>
      </c>
      <c r="B22" s="2">
        <v>3.2822757111597371E-2</v>
      </c>
      <c r="C22" s="2">
        <v>3.4533677647629504E-2</v>
      </c>
      <c r="D22" s="2">
        <v>3.3541463195166384E-2</v>
      </c>
      <c r="E22" s="1">
        <v>90</v>
      </c>
      <c r="F22" s="2">
        <v>3.0037546933667083E-2</v>
      </c>
      <c r="G22" s="2">
        <v>4.5172600108062677E-2</v>
      </c>
      <c r="H22" s="2">
        <v>4.4119400761069467E-2</v>
      </c>
      <c r="I22" s="1">
        <v>90</v>
      </c>
      <c r="J22" s="2">
        <v>2.7075812274368231E-2</v>
      </c>
      <c r="K22" s="2">
        <v>4.5088131715708794E-2</v>
      </c>
      <c r="L22" s="2">
        <v>4.0652218074923148E-2</v>
      </c>
      <c r="M22" s="1">
        <v>90</v>
      </c>
      <c r="N22" s="2">
        <v>0.20915619389587073</v>
      </c>
      <c r="O22" s="2">
        <v>0.21917774003396945</v>
      </c>
      <c r="P22" s="2">
        <v>0.23356364809710692</v>
      </c>
    </row>
    <row r="23" spans="1:16" x14ac:dyDescent="0.3">
      <c r="A23" s="1" t="s">
        <v>35</v>
      </c>
      <c r="B23" s="2">
        <v>1</v>
      </c>
      <c r="C23" s="2">
        <v>1</v>
      </c>
      <c r="D23" s="2">
        <v>1</v>
      </c>
      <c r="E23" s="1" t="s">
        <v>35</v>
      </c>
      <c r="F23" s="2">
        <v>1</v>
      </c>
      <c r="G23" s="2">
        <v>1</v>
      </c>
      <c r="H23" s="2">
        <v>1</v>
      </c>
      <c r="I23" s="1" t="s">
        <v>35</v>
      </c>
      <c r="J23" s="2">
        <v>1</v>
      </c>
      <c r="K23" s="2">
        <v>1</v>
      </c>
      <c r="L23" s="2">
        <v>1</v>
      </c>
      <c r="M23" s="1" t="s">
        <v>35</v>
      </c>
      <c r="N23" s="2">
        <v>1</v>
      </c>
      <c r="O23" s="2">
        <v>1</v>
      </c>
      <c r="P23" s="2">
        <v>1</v>
      </c>
    </row>
    <row r="25" spans="1:16" x14ac:dyDescent="0.3">
      <c r="A25" s="1" t="s">
        <v>13</v>
      </c>
    </row>
    <row r="26" spans="1:16" x14ac:dyDescent="0.3">
      <c r="A26" s="1" t="s">
        <v>8</v>
      </c>
      <c r="E26" s="1" t="s">
        <v>9</v>
      </c>
      <c r="I26" s="1" t="s">
        <v>10</v>
      </c>
      <c r="M26" s="1" t="s">
        <v>11</v>
      </c>
    </row>
    <row r="27" spans="1:16" x14ac:dyDescent="0.3">
      <c r="A27" s="1" t="s">
        <v>7</v>
      </c>
      <c r="E27" s="1" t="s">
        <v>7</v>
      </c>
      <c r="I27" s="1" t="s">
        <v>7</v>
      </c>
      <c r="M27" s="1" t="s">
        <v>7</v>
      </c>
    </row>
    <row r="28" spans="1:16" x14ac:dyDescent="0.3">
      <c r="B28" s="1" t="s">
        <v>5</v>
      </c>
      <c r="C28" s="1" t="s">
        <v>4</v>
      </c>
      <c r="D28" s="1" t="s">
        <v>12</v>
      </c>
      <c r="F28" s="1" t="s">
        <v>5</v>
      </c>
      <c r="G28" s="1" t="s">
        <v>4</v>
      </c>
      <c r="H28" s="1" t="s">
        <v>12</v>
      </c>
      <c r="J28" s="1" t="s">
        <v>5</v>
      </c>
      <c r="K28" s="1" t="s">
        <v>4</v>
      </c>
      <c r="L28" s="1" t="s">
        <v>12</v>
      </c>
      <c r="N28" s="1" t="s">
        <v>5</v>
      </c>
      <c r="O28" s="1" t="s">
        <v>4</v>
      </c>
      <c r="P28" s="1" t="s">
        <v>12</v>
      </c>
    </row>
    <row r="29" spans="1:16" x14ac:dyDescent="0.3">
      <c r="A29" s="1">
        <v>30</v>
      </c>
      <c r="B29" s="1">
        <v>24</v>
      </c>
      <c r="C29" s="1">
        <v>6.5300000000000011</v>
      </c>
      <c r="D29" s="1">
        <v>17.448201699999998</v>
      </c>
      <c r="E29" s="1">
        <v>30</v>
      </c>
      <c r="F29" s="1">
        <v>80</v>
      </c>
      <c r="G29" s="1">
        <v>0.76999999999999602</v>
      </c>
      <c r="H29" s="1">
        <v>5.4562099999999987</v>
      </c>
      <c r="I29" s="1">
        <v>30</v>
      </c>
      <c r="J29" s="1">
        <v>11</v>
      </c>
      <c r="K29" s="1">
        <v>0.24000000000000021</v>
      </c>
      <c r="L29" s="1">
        <v>2.1641709999999996</v>
      </c>
      <c r="M29" s="1">
        <v>30</v>
      </c>
      <c r="N29" s="1">
        <v>10</v>
      </c>
      <c r="O29" s="1">
        <v>0.84999999999999964</v>
      </c>
      <c r="P29" s="1">
        <v>5.8857800000000005</v>
      </c>
    </row>
    <row r="30" spans="1:16" x14ac:dyDescent="0.3">
      <c r="A30" s="1">
        <v>40</v>
      </c>
      <c r="B30" s="1">
        <v>137</v>
      </c>
      <c r="C30" s="1">
        <v>23.459999999999994</v>
      </c>
      <c r="D30" s="1">
        <v>14.479579999999999</v>
      </c>
      <c r="E30" s="1">
        <v>40</v>
      </c>
      <c r="F30" s="1">
        <v>639</v>
      </c>
      <c r="G30" s="1">
        <v>98.009999999999991</v>
      </c>
      <c r="H30" s="1">
        <v>15.464500000000044</v>
      </c>
      <c r="I30" s="1">
        <v>40</v>
      </c>
      <c r="J30" s="1">
        <v>55</v>
      </c>
      <c r="K30" s="1">
        <v>6.0200000000000031</v>
      </c>
      <c r="L30" s="1">
        <v>17.158874999999995</v>
      </c>
      <c r="M30" s="1">
        <v>40</v>
      </c>
      <c r="N30" s="1">
        <v>44</v>
      </c>
      <c r="O30" s="1">
        <v>3.4399999999999977</v>
      </c>
      <c r="P30" s="1">
        <v>6.7131460000000018</v>
      </c>
    </row>
    <row r="31" spans="1:16" x14ac:dyDescent="0.3">
      <c r="A31" s="1">
        <v>50</v>
      </c>
      <c r="B31" s="1">
        <v>277</v>
      </c>
      <c r="C31" s="1">
        <v>20.300000000000011</v>
      </c>
      <c r="D31" s="1">
        <v>8.166499999999985</v>
      </c>
      <c r="E31" s="1">
        <v>50</v>
      </c>
      <c r="F31" s="1">
        <v>1838</v>
      </c>
      <c r="G31" s="1">
        <v>82.349999999999909</v>
      </c>
      <c r="H31" s="1">
        <v>101.58240000000001</v>
      </c>
      <c r="I31" s="1">
        <v>50</v>
      </c>
      <c r="J31" s="1">
        <v>221</v>
      </c>
      <c r="K31" s="1">
        <v>9.6500000000000057</v>
      </c>
      <c r="L31" s="1">
        <v>21.953409999999991</v>
      </c>
      <c r="M31" s="1">
        <v>50</v>
      </c>
      <c r="N31" s="1">
        <v>68</v>
      </c>
      <c r="O31" s="1">
        <v>1.4399999999999977</v>
      </c>
      <c r="P31" s="1">
        <v>2.5361199999999968</v>
      </c>
    </row>
    <row r="32" spans="1:16" x14ac:dyDescent="0.3">
      <c r="A32" s="1">
        <v>60</v>
      </c>
      <c r="B32" s="1">
        <v>432</v>
      </c>
      <c r="C32" s="1">
        <v>25.420000000000016</v>
      </c>
      <c r="D32" s="1">
        <v>18.552250000000015</v>
      </c>
      <c r="E32" s="1">
        <v>60</v>
      </c>
      <c r="F32" s="1">
        <v>2476</v>
      </c>
      <c r="G32" s="1">
        <v>203.44999999999982</v>
      </c>
      <c r="H32" s="1">
        <v>108.88099999999986</v>
      </c>
      <c r="I32" s="1">
        <v>60</v>
      </c>
      <c r="J32" s="1">
        <v>404</v>
      </c>
      <c r="K32" s="1">
        <v>9.7400000000000091</v>
      </c>
      <c r="L32" s="1">
        <v>2.6399999999999864</v>
      </c>
      <c r="M32" s="1">
        <v>60</v>
      </c>
      <c r="N32" s="1">
        <v>123</v>
      </c>
      <c r="O32" s="1">
        <v>7.5799999999999983</v>
      </c>
      <c r="P32" s="1">
        <v>6.2835800000000006</v>
      </c>
    </row>
    <row r="33" spans="1:16" x14ac:dyDescent="0.3">
      <c r="A33" s="1">
        <v>70</v>
      </c>
      <c r="B33" s="1">
        <v>327</v>
      </c>
      <c r="C33" s="1">
        <v>9.5099999999999909</v>
      </c>
      <c r="D33" s="1">
        <v>40.313699999999983</v>
      </c>
      <c r="E33" s="1">
        <v>70</v>
      </c>
      <c r="F33" s="1">
        <v>1838</v>
      </c>
      <c r="G33" s="1">
        <v>105.31999999999994</v>
      </c>
      <c r="H33" s="1">
        <v>55.576199999999972</v>
      </c>
      <c r="I33" s="1">
        <v>70</v>
      </c>
      <c r="J33" s="1">
        <v>265</v>
      </c>
      <c r="K33" s="1">
        <v>11.580000000000013</v>
      </c>
      <c r="L33" s="1">
        <v>20.915279999999996</v>
      </c>
      <c r="M33" s="1">
        <v>70</v>
      </c>
      <c r="N33" s="1">
        <v>233</v>
      </c>
      <c r="O33" s="1">
        <v>3.289999999999992</v>
      </c>
      <c r="P33" s="1">
        <v>8.7016800000000103</v>
      </c>
    </row>
    <row r="34" spans="1:16" x14ac:dyDescent="0.3">
      <c r="A34" s="1">
        <v>80</v>
      </c>
      <c r="B34" s="1">
        <v>129</v>
      </c>
      <c r="C34" s="1">
        <v>2.1699999999999875</v>
      </c>
      <c r="D34" s="1">
        <v>10.040300000000002</v>
      </c>
      <c r="E34" s="1">
        <v>80</v>
      </c>
      <c r="F34" s="1">
        <v>879</v>
      </c>
      <c r="G34" s="1">
        <v>122.91999999999996</v>
      </c>
      <c r="H34" s="1">
        <v>51.858759999999961</v>
      </c>
      <c r="I34" s="1">
        <v>80</v>
      </c>
      <c r="J34" s="1">
        <v>122</v>
      </c>
      <c r="K34" s="1">
        <v>12.560000000000002</v>
      </c>
      <c r="L34" s="1">
        <v>13.145065000000002</v>
      </c>
      <c r="M34" s="1">
        <v>80</v>
      </c>
      <c r="N34" s="1">
        <v>403</v>
      </c>
      <c r="O34" s="1">
        <v>55.389999999999986</v>
      </c>
      <c r="P34" s="1">
        <v>12.556519999999978</v>
      </c>
    </row>
    <row r="35" spans="1:16" x14ac:dyDescent="0.3">
      <c r="A35" s="1">
        <v>90</v>
      </c>
      <c r="B35" s="1">
        <v>45</v>
      </c>
      <c r="C35" s="1">
        <v>3.4099999999999966</v>
      </c>
      <c r="D35" s="1">
        <v>2.3036349999999999</v>
      </c>
      <c r="E35" s="1">
        <v>90</v>
      </c>
      <c r="F35" s="1">
        <v>240</v>
      </c>
      <c r="G35" s="1">
        <v>136.22000000000003</v>
      </c>
      <c r="H35" s="1">
        <v>102.57240000000002</v>
      </c>
      <c r="I35" s="1">
        <v>90</v>
      </c>
      <c r="J35" s="1">
        <v>30</v>
      </c>
      <c r="K35" s="1">
        <v>20.060000000000002</v>
      </c>
      <c r="L35" s="1">
        <v>16.009757999999998</v>
      </c>
      <c r="M35" s="1">
        <v>90</v>
      </c>
      <c r="N35" s="1">
        <v>233</v>
      </c>
      <c r="O35" s="1">
        <v>30.25</v>
      </c>
      <c r="P35" s="1">
        <v>43.177579999999978</v>
      </c>
    </row>
    <row r="37" spans="1:16" x14ac:dyDescent="0.3">
      <c r="A37" s="1" t="s">
        <v>27</v>
      </c>
    </row>
    <row r="38" spans="1:16" x14ac:dyDescent="0.3">
      <c r="A38" s="1" t="s">
        <v>8</v>
      </c>
      <c r="E38" s="1" t="s">
        <v>9</v>
      </c>
      <c r="I38" s="1" t="s">
        <v>10</v>
      </c>
      <c r="M38" s="1" t="s">
        <v>11</v>
      </c>
    </row>
    <row r="39" spans="1:16" x14ac:dyDescent="0.3">
      <c r="A39" s="1" t="s">
        <v>0</v>
      </c>
      <c r="E39" s="1" t="s">
        <v>0</v>
      </c>
      <c r="I39" s="1" t="s">
        <v>0</v>
      </c>
      <c r="M39" s="1" t="s">
        <v>0</v>
      </c>
    </row>
    <row r="40" spans="1:16" x14ac:dyDescent="0.3">
      <c r="B40" s="1" t="s">
        <v>5</v>
      </c>
      <c r="C40" s="1" t="s">
        <v>4</v>
      </c>
      <c r="D40" s="1" t="s">
        <v>12</v>
      </c>
      <c r="F40" s="1" t="s">
        <v>5</v>
      </c>
      <c r="G40" s="1" t="s">
        <v>4</v>
      </c>
      <c r="H40" s="1" t="s">
        <v>12</v>
      </c>
      <c r="J40" s="1" t="s">
        <v>5</v>
      </c>
      <c r="K40" s="1" t="s">
        <v>4</v>
      </c>
      <c r="L40" s="1" t="s">
        <v>12</v>
      </c>
      <c r="N40" s="1" t="s">
        <v>5</v>
      </c>
      <c r="O40" s="1" t="s">
        <v>4</v>
      </c>
      <c r="P40" s="1" t="s">
        <v>12</v>
      </c>
    </row>
    <row r="41" spans="1:16" s="2" customFormat="1" x14ac:dyDescent="0.3">
      <c r="A41" s="1">
        <v>30</v>
      </c>
      <c r="B41" s="1">
        <v>14</v>
      </c>
      <c r="C41" s="2">
        <v>6.0714285714285685</v>
      </c>
      <c r="D41" s="2">
        <v>55.96807714285714</v>
      </c>
      <c r="E41" s="1">
        <v>30</v>
      </c>
      <c r="F41" s="1">
        <v>67</v>
      </c>
      <c r="G41" s="2">
        <v>2.0895522388059784</v>
      </c>
      <c r="H41" s="2">
        <v>7.2875970149253675</v>
      </c>
      <c r="I41" s="1">
        <v>30</v>
      </c>
      <c r="J41" s="1">
        <v>4</v>
      </c>
      <c r="K41" s="2">
        <v>6.4999999999999947</v>
      </c>
      <c r="L41" s="2">
        <v>7.4581749999999891</v>
      </c>
      <c r="M41" s="1">
        <v>30</v>
      </c>
      <c r="N41" s="1">
        <v>4</v>
      </c>
      <c r="O41" s="2">
        <v>2.5000000000000022</v>
      </c>
      <c r="P41" s="2">
        <v>165.82355000000001</v>
      </c>
    </row>
    <row r="42" spans="1:16" s="2" customFormat="1" x14ac:dyDescent="0.3">
      <c r="A42" s="1">
        <v>40</v>
      </c>
      <c r="B42" s="1">
        <v>98</v>
      </c>
      <c r="C42" s="2">
        <v>23.632653061224488</v>
      </c>
      <c r="D42" s="2">
        <v>32.837877551020398</v>
      </c>
      <c r="E42" s="1">
        <v>40</v>
      </c>
      <c r="F42" s="1">
        <v>537</v>
      </c>
      <c r="G42" s="2">
        <v>8.6145251396648028</v>
      </c>
      <c r="H42" s="2">
        <v>6.7641210428305403</v>
      </c>
      <c r="I42" s="1">
        <v>40</v>
      </c>
      <c r="J42" s="1">
        <v>20</v>
      </c>
      <c r="K42" s="2">
        <v>6.6499999999999924</v>
      </c>
      <c r="L42" s="2">
        <v>85.145529999999994</v>
      </c>
      <c r="M42" s="1">
        <v>40</v>
      </c>
      <c r="N42" s="1">
        <v>19</v>
      </c>
      <c r="O42" s="2">
        <v>65.94736842105263</v>
      </c>
      <c r="P42" s="2">
        <v>10.61440526315789</v>
      </c>
    </row>
    <row r="43" spans="1:16" s="2" customFormat="1" x14ac:dyDescent="0.3">
      <c r="A43" s="1">
        <v>50</v>
      </c>
      <c r="B43" s="1">
        <v>221</v>
      </c>
      <c r="C43" s="2">
        <v>24.728506787330307</v>
      </c>
      <c r="D43" s="2">
        <v>3.6436334841628901</v>
      </c>
      <c r="E43" s="1">
        <v>50</v>
      </c>
      <c r="F43" s="1">
        <v>1545</v>
      </c>
      <c r="G43" s="2">
        <v>2.2355987055016158</v>
      </c>
      <c r="H43" s="2">
        <v>6.1696310679611628</v>
      </c>
      <c r="I43" s="1">
        <v>50</v>
      </c>
      <c r="J43" s="1">
        <v>75</v>
      </c>
      <c r="K43" s="2">
        <v>2.8399999999999941</v>
      </c>
      <c r="L43" s="2">
        <v>15.80613733333333</v>
      </c>
      <c r="M43" s="1">
        <v>50</v>
      </c>
      <c r="N43" s="1">
        <v>19</v>
      </c>
      <c r="O43" s="2">
        <v>56.315789473684205</v>
      </c>
      <c r="P43" s="2">
        <v>62.957368421052628</v>
      </c>
    </row>
    <row r="44" spans="1:16" s="2" customFormat="1" x14ac:dyDescent="0.3">
      <c r="A44" s="1">
        <v>60</v>
      </c>
      <c r="B44" s="1">
        <v>339</v>
      </c>
      <c r="C44" s="2">
        <v>7.9233038348082641</v>
      </c>
      <c r="D44" s="2">
        <v>2.6665339233038408</v>
      </c>
      <c r="E44" s="1">
        <v>60</v>
      </c>
      <c r="F44" s="1">
        <v>1947</v>
      </c>
      <c r="G44" s="2">
        <v>14.479712378017467</v>
      </c>
      <c r="H44" s="2">
        <v>3.1185567539804828</v>
      </c>
      <c r="I44" s="1">
        <v>60</v>
      </c>
      <c r="J44" s="1">
        <v>154</v>
      </c>
      <c r="K44" s="2">
        <v>9.5259740259740191</v>
      </c>
      <c r="L44" s="2">
        <v>10.050883116883123</v>
      </c>
      <c r="M44" s="1">
        <v>60</v>
      </c>
      <c r="N44" s="1">
        <v>38</v>
      </c>
      <c r="O44" s="2">
        <v>11.657894736842104</v>
      </c>
      <c r="P44" s="2">
        <v>45.817515789473688</v>
      </c>
    </row>
    <row r="45" spans="1:16" s="2" customFormat="1" x14ac:dyDescent="0.3">
      <c r="A45" s="1">
        <v>70</v>
      </c>
      <c r="B45" s="1">
        <v>264</v>
      </c>
      <c r="C45" s="2">
        <v>1.3787878787878736</v>
      </c>
      <c r="D45" s="2">
        <v>15.541712121212125</v>
      </c>
      <c r="E45" s="1">
        <v>70</v>
      </c>
      <c r="F45" s="1">
        <v>1545</v>
      </c>
      <c r="G45" s="2">
        <v>1.2317152103559854</v>
      </c>
      <c r="H45" s="2">
        <v>9.7726990291262137</v>
      </c>
      <c r="I45" s="1">
        <v>70</v>
      </c>
      <c r="J45" s="1">
        <v>90</v>
      </c>
      <c r="K45" s="2">
        <v>8.7888888888888843</v>
      </c>
      <c r="L45" s="2">
        <v>48.617422222222231</v>
      </c>
      <c r="M45" s="1">
        <v>70</v>
      </c>
      <c r="N45" s="1">
        <v>77</v>
      </c>
      <c r="O45" s="2">
        <v>14.59740259740259</v>
      </c>
      <c r="P45" s="2">
        <v>11.203493506493501</v>
      </c>
    </row>
    <row r="46" spans="1:16" s="2" customFormat="1" x14ac:dyDescent="0.3">
      <c r="A46" s="1">
        <v>80</v>
      </c>
      <c r="B46" s="1">
        <v>110</v>
      </c>
      <c r="C46" s="2">
        <v>2.3363636363636302</v>
      </c>
      <c r="D46" s="2">
        <v>1.2407681818181842</v>
      </c>
      <c r="E46" s="1">
        <v>80</v>
      </c>
      <c r="F46" s="1">
        <v>739</v>
      </c>
      <c r="G46" s="2">
        <v>8.5209742895805185</v>
      </c>
      <c r="H46" s="2">
        <v>5.9340054127198938</v>
      </c>
      <c r="I46" s="1">
        <v>80</v>
      </c>
      <c r="J46" s="1">
        <v>36</v>
      </c>
      <c r="K46" s="2">
        <v>8.2777777777777679</v>
      </c>
      <c r="L46" s="2">
        <v>60.267666666666663</v>
      </c>
      <c r="M46" s="1">
        <v>80</v>
      </c>
      <c r="N46" s="1">
        <v>139</v>
      </c>
      <c r="O46" s="2">
        <v>4.6690647482014453</v>
      </c>
      <c r="P46" s="2">
        <v>10.915453237410066</v>
      </c>
    </row>
    <row r="47" spans="1:16" s="2" customFormat="1" x14ac:dyDescent="0.3">
      <c r="A47" s="1">
        <v>90</v>
      </c>
      <c r="B47" s="1">
        <v>39</v>
      </c>
      <c r="C47" s="2">
        <v>27.282051282051285</v>
      </c>
      <c r="D47" s="2">
        <v>7.0197076923076835</v>
      </c>
      <c r="E47" s="1">
        <v>90</v>
      </c>
      <c r="F47" s="1">
        <v>336</v>
      </c>
      <c r="G47" s="2">
        <v>4.2916666666666714</v>
      </c>
      <c r="H47" s="2">
        <v>20.596279761904768</v>
      </c>
      <c r="I47" s="1">
        <v>90</v>
      </c>
      <c r="J47" s="1">
        <v>16</v>
      </c>
      <c r="K47" s="2">
        <v>44.875</v>
      </c>
      <c r="L47" s="2">
        <v>20.590162500000009</v>
      </c>
      <c r="M47" s="1">
        <v>90</v>
      </c>
      <c r="N47" s="1">
        <v>89</v>
      </c>
      <c r="O47" s="2">
        <v>17.056179775280906</v>
      </c>
      <c r="P47" s="2">
        <v>34.267719101123603</v>
      </c>
    </row>
    <row r="48" spans="1:16" s="2" customFormat="1" x14ac:dyDescent="0.3">
      <c r="A48" s="3" t="s">
        <v>26</v>
      </c>
      <c r="B48" s="3"/>
      <c r="C48" s="2">
        <v>13.336156435999202</v>
      </c>
      <c r="D48" s="2">
        <v>16.988330013811751</v>
      </c>
      <c r="E48" s="3" t="s">
        <v>26</v>
      </c>
      <c r="F48" s="3"/>
      <c r="G48" s="2">
        <v>5.9233920897990062</v>
      </c>
      <c r="H48" s="2">
        <v>8.5204128690640601</v>
      </c>
      <c r="I48" s="3" t="s">
        <v>26</v>
      </c>
      <c r="J48" s="3"/>
      <c r="K48" s="2">
        <v>12.493948670377236</v>
      </c>
      <c r="L48" s="2">
        <v>35.419425262729334</v>
      </c>
      <c r="M48" s="3" t="s">
        <v>26</v>
      </c>
      <c r="N48" s="3"/>
      <c r="O48" s="2">
        <v>24.677671393209121</v>
      </c>
      <c r="P48" s="2">
        <v>48.799929331244478</v>
      </c>
    </row>
    <row r="49" spans="1:21" s="2" customFormat="1" x14ac:dyDescent="0.3">
      <c r="A49" s="2" t="s">
        <v>6</v>
      </c>
      <c r="E49" s="2" t="s">
        <v>6</v>
      </c>
      <c r="I49" s="2" t="s">
        <v>6</v>
      </c>
      <c r="M49" s="2" t="s">
        <v>6</v>
      </c>
    </row>
    <row r="50" spans="1:21" s="2" customFormat="1" x14ac:dyDescent="0.3">
      <c r="B50" s="2" t="s">
        <v>5</v>
      </c>
      <c r="C50" s="2" t="s">
        <v>4</v>
      </c>
      <c r="D50" s="2" t="s">
        <v>12</v>
      </c>
      <c r="F50" s="2" t="s">
        <v>5</v>
      </c>
      <c r="G50" s="2" t="s">
        <v>4</v>
      </c>
      <c r="H50" s="2" t="s">
        <v>12</v>
      </c>
      <c r="J50" s="2" t="s">
        <v>5</v>
      </c>
      <c r="K50" s="2" t="s">
        <v>4</v>
      </c>
      <c r="L50" s="2" t="s">
        <v>12</v>
      </c>
      <c r="N50" s="2" t="s">
        <v>5</v>
      </c>
      <c r="O50" s="2" t="s">
        <v>4</v>
      </c>
      <c r="P50" s="2" t="s">
        <v>12</v>
      </c>
    </row>
    <row r="51" spans="1:21" s="2" customFormat="1" x14ac:dyDescent="0.3">
      <c r="A51" s="1">
        <v>30</v>
      </c>
      <c r="B51" s="1">
        <v>9</v>
      </c>
      <c r="C51" s="2">
        <v>46.666666666666657</v>
      </c>
      <c r="D51" s="2">
        <v>52.912283333333335</v>
      </c>
      <c r="E51" s="1">
        <v>30</v>
      </c>
      <c r="F51" s="1">
        <v>59</v>
      </c>
      <c r="G51" s="2">
        <v>4.4576271186440728</v>
      </c>
      <c r="H51" s="2">
        <v>1.5573338983050851</v>
      </c>
      <c r="I51" s="1">
        <v>30</v>
      </c>
      <c r="J51" s="1">
        <v>2</v>
      </c>
      <c r="K51" s="2">
        <v>15.999999999999993</v>
      </c>
      <c r="L51" s="2">
        <v>155.87094999999999</v>
      </c>
      <c r="M51" s="1">
        <v>30</v>
      </c>
      <c r="N51" s="1">
        <v>5</v>
      </c>
      <c r="O51" s="2">
        <v>3.0000000000000071</v>
      </c>
      <c r="P51" s="2">
        <v>22.075654</v>
      </c>
    </row>
    <row r="52" spans="1:21" s="2" customFormat="1" x14ac:dyDescent="0.3">
      <c r="A52" s="1">
        <v>40</v>
      </c>
      <c r="B52" s="1">
        <v>100</v>
      </c>
      <c r="C52" s="2">
        <v>10.659999999999997</v>
      </c>
      <c r="D52" s="2">
        <v>8.2931800000000067</v>
      </c>
      <c r="E52" s="1">
        <v>40</v>
      </c>
      <c r="F52" s="1">
        <v>471</v>
      </c>
      <c r="G52" s="2">
        <v>8.101910828025483</v>
      </c>
      <c r="H52" s="2">
        <v>9.3465095541401304</v>
      </c>
      <c r="I52" s="1">
        <v>40</v>
      </c>
      <c r="J52" s="1">
        <v>10</v>
      </c>
      <c r="K52" s="2">
        <v>9.399999999999995</v>
      </c>
      <c r="L52" s="2">
        <v>172.57849000000002</v>
      </c>
      <c r="M52" s="1">
        <v>40</v>
      </c>
      <c r="N52" s="1">
        <v>26</v>
      </c>
      <c r="O52" s="2">
        <v>13.269230769230766</v>
      </c>
      <c r="P52" s="2">
        <v>12.970138461538467</v>
      </c>
    </row>
    <row r="53" spans="1:21" s="2" customFormat="1" x14ac:dyDescent="0.3">
      <c r="A53" s="1">
        <v>50</v>
      </c>
      <c r="B53" s="1">
        <v>205</v>
      </c>
      <c r="C53" s="2">
        <v>3.0975609756097535</v>
      </c>
      <c r="D53" s="2">
        <v>3.055839024390238</v>
      </c>
      <c r="E53" s="1">
        <v>50</v>
      </c>
      <c r="F53" s="1">
        <v>1295</v>
      </c>
      <c r="G53" s="2">
        <v>6.4733590733590685</v>
      </c>
      <c r="H53" s="2">
        <v>4.2847876447876496</v>
      </c>
      <c r="I53" s="1">
        <v>50</v>
      </c>
      <c r="J53" s="1">
        <v>38</v>
      </c>
      <c r="K53" s="2">
        <v>15.368421052631586</v>
      </c>
      <c r="L53" s="2">
        <v>18.056236842105267</v>
      </c>
      <c r="M53" s="1">
        <v>50</v>
      </c>
      <c r="N53" s="1">
        <v>31</v>
      </c>
      <c r="O53" s="2">
        <v>1.8709677419354784</v>
      </c>
      <c r="P53" s="2">
        <v>1.115522580645157</v>
      </c>
    </row>
    <row r="54" spans="1:21" s="2" customFormat="1" x14ac:dyDescent="0.3">
      <c r="A54" s="1">
        <v>60</v>
      </c>
      <c r="B54" s="1">
        <v>306</v>
      </c>
      <c r="C54" s="2">
        <v>4.647058823529421</v>
      </c>
      <c r="D54" s="2">
        <v>19.619290849673206</v>
      </c>
      <c r="E54" s="1">
        <v>60</v>
      </c>
      <c r="F54" s="1">
        <v>1884</v>
      </c>
      <c r="G54" s="2">
        <v>3.6592356687898118</v>
      </c>
      <c r="H54" s="2">
        <v>4.0154511677282398</v>
      </c>
      <c r="I54" s="1">
        <v>60</v>
      </c>
      <c r="J54" s="1">
        <v>75</v>
      </c>
      <c r="K54" s="2">
        <v>8.7999999999999918</v>
      </c>
      <c r="L54" s="2">
        <v>12.036879999999996</v>
      </c>
      <c r="M54" s="1">
        <v>60</v>
      </c>
      <c r="N54" s="1">
        <v>57</v>
      </c>
      <c r="O54" s="2">
        <v>6.5614035087719333</v>
      </c>
      <c r="P54" s="2">
        <v>25.624035087719292</v>
      </c>
    </row>
    <row r="55" spans="1:21" s="2" customFormat="1" x14ac:dyDescent="0.3">
      <c r="A55" s="1">
        <v>70</v>
      </c>
      <c r="B55" s="1">
        <v>260</v>
      </c>
      <c r="C55" s="2">
        <v>2.73461538461539</v>
      </c>
      <c r="D55" s="2">
        <v>5.1287999999999991</v>
      </c>
      <c r="E55" s="1">
        <v>70</v>
      </c>
      <c r="F55" s="1">
        <v>1354</v>
      </c>
      <c r="G55" s="2">
        <v>0.81536189069423659</v>
      </c>
      <c r="H55" s="2">
        <v>7.4257163958641099</v>
      </c>
      <c r="I55" s="1">
        <v>70</v>
      </c>
      <c r="J55" s="1">
        <v>48</v>
      </c>
      <c r="K55" s="2">
        <v>1.8333333333333386</v>
      </c>
      <c r="L55" s="2">
        <v>95.202175000000011</v>
      </c>
      <c r="M55" s="1">
        <v>70</v>
      </c>
      <c r="N55" s="1">
        <v>108</v>
      </c>
      <c r="O55" s="2">
        <v>4.8796296296296262</v>
      </c>
      <c r="P55" s="2">
        <v>11.130990740740735</v>
      </c>
    </row>
    <row r="56" spans="1:21" s="2" customFormat="1" x14ac:dyDescent="0.3">
      <c r="A56" s="1">
        <v>80</v>
      </c>
      <c r="B56" s="1">
        <v>106</v>
      </c>
      <c r="C56" s="2">
        <v>10.478301886792451</v>
      </c>
      <c r="D56" s="2">
        <v>25.726872641509431</v>
      </c>
      <c r="E56" s="1">
        <v>80</v>
      </c>
      <c r="F56" s="1">
        <v>530</v>
      </c>
      <c r="G56" s="2">
        <v>2.3509433962264219</v>
      </c>
      <c r="H56" s="2">
        <v>15.45092452830189</v>
      </c>
      <c r="I56" s="1">
        <v>80</v>
      </c>
      <c r="J56" s="1">
        <v>20</v>
      </c>
      <c r="K56" s="2">
        <v>5.0000000000007816E-2</v>
      </c>
      <c r="L56" s="2">
        <v>83.666440000000009</v>
      </c>
      <c r="M56" s="1">
        <v>80</v>
      </c>
      <c r="N56" s="1">
        <v>181</v>
      </c>
      <c r="O56" s="2">
        <v>4.4640883977900625</v>
      </c>
      <c r="P56" s="2">
        <v>9.0769060773480703</v>
      </c>
    </row>
    <row r="57" spans="1:21" s="2" customFormat="1" x14ac:dyDescent="0.3">
      <c r="A57" s="1">
        <v>90</v>
      </c>
      <c r="B57" s="1">
        <v>33</v>
      </c>
      <c r="C57" s="2">
        <v>3.6060606060605993</v>
      </c>
      <c r="D57" s="2">
        <v>6.426863636363632</v>
      </c>
      <c r="E57" s="1">
        <v>90</v>
      </c>
      <c r="F57" s="1">
        <v>295</v>
      </c>
      <c r="G57" s="2">
        <v>14.701694915254237</v>
      </c>
      <c r="H57" s="2">
        <v>23.015918644067799</v>
      </c>
      <c r="I57" s="1">
        <v>90</v>
      </c>
      <c r="J57" s="1">
        <v>8</v>
      </c>
      <c r="K57" s="2">
        <v>42.75</v>
      </c>
      <c r="L57" s="2">
        <v>87.97444999999999</v>
      </c>
      <c r="M57" s="1">
        <v>90</v>
      </c>
      <c r="N57" s="1">
        <v>108</v>
      </c>
      <c r="O57" s="2">
        <v>10.796296296296292</v>
      </c>
      <c r="P57" s="2">
        <v>30.223333333333329</v>
      </c>
    </row>
    <row r="58" spans="1:21" s="2" customFormat="1" x14ac:dyDescent="0.3">
      <c r="A58" s="3" t="s">
        <v>26</v>
      </c>
      <c r="B58" s="3"/>
      <c r="C58" s="2">
        <v>11.698609191896324</v>
      </c>
      <c r="D58" s="2">
        <v>17.309018497895693</v>
      </c>
      <c r="E58" s="3" t="s">
        <v>26</v>
      </c>
      <c r="F58" s="3"/>
      <c r="G58" s="2">
        <v>5.7943046987133329</v>
      </c>
      <c r="H58" s="2">
        <v>9.2995202618849877</v>
      </c>
      <c r="I58" s="3" t="s">
        <v>26</v>
      </c>
      <c r="J58" s="3"/>
      <c r="K58" s="2">
        <v>13.457393483709271</v>
      </c>
      <c r="L58" s="2">
        <v>89.340803120300734</v>
      </c>
      <c r="M58" s="3" t="s">
        <v>26</v>
      </c>
      <c r="N58" s="3"/>
      <c r="O58" s="2">
        <v>6.405945191950595</v>
      </c>
      <c r="P58" s="2">
        <v>16.030940040189293</v>
      </c>
    </row>
    <row r="59" spans="1:21" s="2" customFormat="1" x14ac:dyDescent="0.3">
      <c r="A59" s="2" t="s">
        <v>7</v>
      </c>
      <c r="E59" s="2" t="s">
        <v>7</v>
      </c>
      <c r="I59" s="2" t="s">
        <v>7</v>
      </c>
      <c r="M59" s="2" t="s">
        <v>7</v>
      </c>
    </row>
    <row r="60" spans="1:21" s="2" customFormat="1" x14ac:dyDescent="0.3">
      <c r="B60" s="2" t="s">
        <v>5</v>
      </c>
      <c r="C60" s="2" t="s">
        <v>4</v>
      </c>
      <c r="D60" s="2" t="s">
        <v>12</v>
      </c>
      <c r="F60" s="2" t="s">
        <v>5</v>
      </c>
      <c r="G60" s="2" t="s">
        <v>4</v>
      </c>
      <c r="H60" s="2" t="s">
        <v>12</v>
      </c>
      <c r="J60" s="2" t="s">
        <v>5</v>
      </c>
      <c r="K60" s="2" t="s">
        <v>4</v>
      </c>
      <c r="L60" s="2" t="s">
        <v>12</v>
      </c>
      <c r="N60" s="2" t="s">
        <v>5</v>
      </c>
      <c r="O60" s="2" t="s">
        <v>4</v>
      </c>
      <c r="P60" s="2" t="s">
        <v>12</v>
      </c>
    </row>
    <row r="61" spans="1:21" s="2" customFormat="1" x14ac:dyDescent="0.3">
      <c r="A61" s="1">
        <v>30</v>
      </c>
      <c r="B61" s="1">
        <v>24</v>
      </c>
      <c r="C61" s="2">
        <v>27.208333333333339</v>
      </c>
      <c r="D61" s="2">
        <v>72.700840416666651</v>
      </c>
      <c r="E61" s="1">
        <v>30</v>
      </c>
      <c r="F61" s="1">
        <v>80</v>
      </c>
      <c r="G61" s="2">
        <v>0.96249999999999492</v>
      </c>
      <c r="H61" s="2">
        <v>6.8202624999999992</v>
      </c>
      <c r="I61" s="1">
        <v>30</v>
      </c>
      <c r="J61" s="1">
        <v>11</v>
      </c>
      <c r="K61" s="1">
        <v>2.1818181818181839</v>
      </c>
      <c r="L61" s="1">
        <v>19.674281818181814</v>
      </c>
      <c r="M61" s="1">
        <v>30</v>
      </c>
      <c r="N61" s="1">
        <v>10</v>
      </c>
      <c r="O61" s="1">
        <v>8.4999999999999964</v>
      </c>
      <c r="P61" s="1">
        <v>58.857800000000005</v>
      </c>
      <c r="Q61" s="1"/>
      <c r="R61" s="1"/>
      <c r="S61" s="1"/>
      <c r="T61" s="1"/>
      <c r="U61" s="1"/>
    </row>
    <row r="62" spans="1:21" s="2" customFormat="1" x14ac:dyDescent="0.3">
      <c r="A62" s="1">
        <v>40</v>
      </c>
      <c r="B62" s="1">
        <v>137</v>
      </c>
      <c r="C62" s="2">
        <v>17.124087591240873</v>
      </c>
      <c r="D62" s="2">
        <v>10.569036496350364</v>
      </c>
      <c r="E62" s="1">
        <v>40</v>
      </c>
      <c r="F62" s="1">
        <v>639</v>
      </c>
      <c r="G62" s="2">
        <v>15.338028169014084</v>
      </c>
      <c r="H62" s="2">
        <v>2.4201095461658912</v>
      </c>
      <c r="I62" s="1">
        <v>40</v>
      </c>
      <c r="J62" s="1">
        <v>55</v>
      </c>
      <c r="K62" s="2">
        <v>10.945454545454551</v>
      </c>
      <c r="L62" s="2">
        <v>31.197954545454536</v>
      </c>
      <c r="M62" s="1">
        <v>40</v>
      </c>
      <c r="N62" s="1">
        <v>44</v>
      </c>
      <c r="O62" s="2">
        <v>7.818181818181813</v>
      </c>
      <c r="P62" s="2">
        <v>15.257150000000005</v>
      </c>
    </row>
    <row r="63" spans="1:21" s="2" customFormat="1" x14ac:dyDescent="0.3">
      <c r="A63" s="1">
        <v>50</v>
      </c>
      <c r="B63" s="1">
        <v>277</v>
      </c>
      <c r="C63" s="2">
        <v>7.3285198555956725</v>
      </c>
      <c r="D63" s="2">
        <v>2.9481949458483698</v>
      </c>
      <c r="E63" s="1">
        <v>50</v>
      </c>
      <c r="F63" s="1">
        <v>1838</v>
      </c>
      <c r="G63" s="2">
        <v>4.4804134929270898</v>
      </c>
      <c r="H63" s="2">
        <v>5.5267899891186083</v>
      </c>
      <c r="I63" s="1">
        <v>50</v>
      </c>
      <c r="J63" s="1">
        <v>221</v>
      </c>
      <c r="K63" s="2">
        <v>4.3665158371040746</v>
      </c>
      <c r="L63" s="2">
        <v>9.9336696832579143</v>
      </c>
      <c r="M63" s="1">
        <v>50</v>
      </c>
      <c r="N63" s="1">
        <v>68</v>
      </c>
      <c r="O63" s="2">
        <v>2.1176470588235263</v>
      </c>
      <c r="P63" s="2">
        <v>3.7295882352941132</v>
      </c>
    </row>
    <row r="64" spans="1:21" s="2" customFormat="1" x14ac:dyDescent="0.3">
      <c r="A64" s="1">
        <v>60</v>
      </c>
      <c r="B64" s="1">
        <v>432</v>
      </c>
      <c r="C64" s="2">
        <v>5.8842592592592631</v>
      </c>
      <c r="D64" s="2">
        <v>4.2945023148148183</v>
      </c>
      <c r="E64" s="1">
        <v>60</v>
      </c>
      <c r="F64" s="1">
        <v>2476</v>
      </c>
      <c r="G64" s="2">
        <v>8.2168820678513654</v>
      </c>
      <c r="H64" s="2">
        <v>4.3974555735056491</v>
      </c>
      <c r="I64" s="1">
        <v>60</v>
      </c>
      <c r="J64" s="1">
        <v>404</v>
      </c>
      <c r="K64" s="2">
        <v>2.410891089108913</v>
      </c>
      <c r="L64" s="2">
        <v>0.65346534653465005</v>
      </c>
      <c r="M64" s="1">
        <v>60</v>
      </c>
      <c r="N64" s="1">
        <v>123</v>
      </c>
      <c r="O64" s="2">
        <v>6.1626016260162588</v>
      </c>
      <c r="P64" s="2">
        <v>5.1086016260162603</v>
      </c>
    </row>
    <row r="65" spans="1:16" s="2" customFormat="1" x14ac:dyDescent="0.3">
      <c r="A65" s="1">
        <v>70</v>
      </c>
      <c r="B65" s="1">
        <v>327</v>
      </c>
      <c r="C65" s="2">
        <v>2.908256880733942</v>
      </c>
      <c r="D65" s="2">
        <v>12.328348623853206</v>
      </c>
      <c r="E65" s="1">
        <v>70</v>
      </c>
      <c r="F65" s="1">
        <v>1838</v>
      </c>
      <c r="G65" s="2">
        <v>5.7301414581066341</v>
      </c>
      <c r="H65" s="2">
        <v>3.0237323177366688</v>
      </c>
      <c r="I65" s="1">
        <v>70</v>
      </c>
      <c r="J65" s="1">
        <v>265</v>
      </c>
      <c r="K65" s="2">
        <v>4.3698113207547218</v>
      </c>
      <c r="L65" s="2">
        <v>7.892558490566036</v>
      </c>
      <c r="M65" s="1">
        <v>70</v>
      </c>
      <c r="N65" s="1">
        <v>233</v>
      </c>
      <c r="O65" s="2">
        <v>1.412017167381971</v>
      </c>
      <c r="P65" s="2">
        <v>3.7346266094420648</v>
      </c>
    </row>
    <row r="66" spans="1:16" s="2" customFormat="1" x14ac:dyDescent="0.3">
      <c r="A66" s="1">
        <v>80</v>
      </c>
      <c r="B66" s="1">
        <v>129</v>
      </c>
      <c r="C66" s="2">
        <v>1.682170542635649</v>
      </c>
      <c r="D66" s="2">
        <v>7.783178294573645</v>
      </c>
      <c r="E66" s="1">
        <v>80</v>
      </c>
      <c r="F66" s="1">
        <v>879</v>
      </c>
      <c r="G66" s="2">
        <v>13.984072810011373</v>
      </c>
      <c r="H66" s="2">
        <v>5.8997451649601773</v>
      </c>
      <c r="I66" s="1">
        <v>80</v>
      </c>
      <c r="J66" s="1">
        <v>122</v>
      </c>
      <c r="K66" s="2">
        <v>10.295081967213116</v>
      </c>
      <c r="L66" s="2">
        <v>10.774643442622953</v>
      </c>
      <c r="M66" s="1">
        <v>80</v>
      </c>
      <c r="N66" s="1">
        <v>403</v>
      </c>
      <c r="O66" s="2">
        <v>13.744416873449127</v>
      </c>
      <c r="P66" s="2">
        <v>3.115761786600491</v>
      </c>
    </row>
    <row r="67" spans="1:16" s="2" customFormat="1" x14ac:dyDescent="0.3">
      <c r="A67" s="1">
        <v>90</v>
      </c>
      <c r="B67" s="1">
        <v>45</v>
      </c>
      <c r="C67" s="2">
        <v>7.5777777777777704</v>
      </c>
      <c r="D67" s="2">
        <v>5.1191888888888881</v>
      </c>
      <c r="E67" s="1">
        <v>90</v>
      </c>
      <c r="F67" s="1">
        <v>240</v>
      </c>
      <c r="G67" s="2">
        <v>56.758333333333347</v>
      </c>
      <c r="H67" s="2">
        <v>42.738500000000009</v>
      </c>
      <c r="I67" s="1">
        <v>90</v>
      </c>
      <c r="J67" s="1">
        <v>30</v>
      </c>
      <c r="K67" s="2">
        <v>66.866666666666674</v>
      </c>
      <c r="L67" s="2">
        <v>53.365859999999998</v>
      </c>
      <c r="M67" s="1">
        <v>90</v>
      </c>
      <c r="N67" s="1">
        <v>233</v>
      </c>
      <c r="O67" s="2">
        <v>12.98283261802575</v>
      </c>
      <c r="P67" s="2">
        <v>18.531150214592266</v>
      </c>
    </row>
    <row r="68" spans="1:16" x14ac:dyDescent="0.3">
      <c r="A68" s="3" t="s">
        <v>26</v>
      </c>
      <c r="B68" s="3"/>
      <c r="C68" s="2">
        <v>9.9590578915109287</v>
      </c>
      <c r="D68" s="2">
        <v>16.534755711570849</v>
      </c>
      <c r="E68" s="3" t="s">
        <v>26</v>
      </c>
      <c r="F68" s="3"/>
      <c r="G68" s="2">
        <v>15.067195904463413</v>
      </c>
      <c r="H68" s="2">
        <v>10.118085013069573</v>
      </c>
      <c r="I68" s="3" t="s">
        <v>26</v>
      </c>
      <c r="J68" s="3"/>
      <c r="K68" s="2">
        <v>14.490891372588605</v>
      </c>
      <c r="L68" s="2">
        <v>19.070347618088274</v>
      </c>
      <c r="M68" s="3" t="s">
        <v>26</v>
      </c>
      <c r="N68" s="3"/>
      <c r="O68" s="2">
        <v>7.5339567374112066</v>
      </c>
      <c r="P68" s="2">
        <v>15.476382638849316</v>
      </c>
    </row>
  </sheetData>
  <mergeCells count="12">
    <mergeCell ref="A68:B68"/>
    <mergeCell ref="E68:F68"/>
    <mergeCell ref="I68:J68"/>
    <mergeCell ref="M68:N68"/>
    <mergeCell ref="I48:J48"/>
    <mergeCell ref="M48:N48"/>
    <mergeCell ref="A58:B58"/>
    <mergeCell ref="E58:F58"/>
    <mergeCell ref="I58:J58"/>
    <mergeCell ref="M58:N58"/>
    <mergeCell ref="A48:B48"/>
    <mergeCell ref="E48:F4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3CB-6D73-48E3-A9C5-9DA855B04090}">
  <dimension ref="A1:P14"/>
  <sheetViews>
    <sheetView workbookViewId="0">
      <selection activeCell="P14" sqref="P14"/>
    </sheetView>
  </sheetViews>
  <sheetFormatPr defaultRowHeight="16.5" x14ac:dyDescent="0.3"/>
  <sheetData>
    <row r="1" spans="1:16" x14ac:dyDescent="0.3">
      <c r="B1" t="s">
        <v>14</v>
      </c>
      <c r="C1" t="s">
        <v>15</v>
      </c>
      <c r="D1" t="s">
        <v>16</v>
      </c>
      <c r="E1" t="s">
        <v>28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29</v>
      </c>
      <c r="O1" t="s">
        <v>30</v>
      </c>
    </row>
    <row r="2" spans="1:16" x14ac:dyDescent="0.3">
      <c r="A2" t="s">
        <v>14</v>
      </c>
      <c r="B2">
        <v>1</v>
      </c>
      <c r="C2">
        <v>0.80050699999999997</v>
      </c>
      <c r="D2">
        <v>0.70821999999999996</v>
      </c>
      <c r="E2">
        <v>0.78740900000000003</v>
      </c>
      <c r="F2">
        <v>0.83196999999999999</v>
      </c>
      <c r="G2">
        <v>0.75961699999999999</v>
      </c>
      <c r="H2">
        <v>0.49898199999999998</v>
      </c>
      <c r="I2">
        <v>0.25108799999999998</v>
      </c>
      <c r="J2">
        <v>0.21935499999999999</v>
      </c>
      <c r="K2">
        <v>0.437695</v>
      </c>
      <c r="L2">
        <v>0.68907399999999996</v>
      </c>
      <c r="M2">
        <v>0.52263899999999996</v>
      </c>
      <c r="N2">
        <v>0.52701100000000001</v>
      </c>
      <c r="O2">
        <f>AVERAGE(B2:N2)</f>
        <v>0.6179666923076923</v>
      </c>
    </row>
    <row r="3" spans="1:16" x14ac:dyDescent="0.3">
      <c r="A3" t="s">
        <v>15</v>
      </c>
      <c r="B3">
        <v>0.80050699999999997</v>
      </c>
      <c r="C3">
        <v>1</v>
      </c>
      <c r="D3">
        <v>0.92196800000000001</v>
      </c>
      <c r="E3">
        <v>0.93554599999999999</v>
      </c>
      <c r="F3">
        <v>0.96082800000000002</v>
      </c>
      <c r="G3">
        <v>0.91839300000000001</v>
      </c>
      <c r="H3">
        <v>0.70705300000000004</v>
      </c>
      <c r="I3">
        <v>0.37845699999999999</v>
      </c>
      <c r="J3">
        <v>0.46059899999999998</v>
      </c>
      <c r="K3">
        <v>0.57660599999999995</v>
      </c>
      <c r="L3">
        <v>0.860151</v>
      </c>
      <c r="M3">
        <v>0.83161799999999997</v>
      </c>
      <c r="N3">
        <v>0.76644199999999996</v>
      </c>
      <c r="O3">
        <f t="shared" ref="O3:O14" si="0">AVERAGE(B3:N3)</f>
        <v>0.77832061538461539</v>
      </c>
    </row>
    <row r="4" spans="1:16" x14ac:dyDescent="0.3">
      <c r="A4" t="s">
        <v>16</v>
      </c>
      <c r="B4">
        <v>0.70821999999999996</v>
      </c>
      <c r="C4">
        <v>0.92196800000000001</v>
      </c>
      <c r="D4">
        <v>1</v>
      </c>
      <c r="E4">
        <v>0.95930099999999996</v>
      </c>
      <c r="F4">
        <v>0.88395199999999996</v>
      </c>
      <c r="G4">
        <v>0.89912499999999995</v>
      </c>
      <c r="H4">
        <v>0.73734</v>
      </c>
      <c r="I4">
        <v>0.44643300000000002</v>
      </c>
      <c r="J4">
        <v>0.45472699999999999</v>
      </c>
      <c r="K4">
        <v>0.51919800000000005</v>
      </c>
      <c r="L4">
        <v>0.78694900000000001</v>
      </c>
      <c r="M4">
        <v>0.86323000000000005</v>
      </c>
      <c r="N4">
        <v>0.81951600000000002</v>
      </c>
      <c r="O4">
        <f t="shared" si="0"/>
        <v>0.76922761538461537</v>
      </c>
    </row>
    <row r="5" spans="1:16" x14ac:dyDescent="0.3">
      <c r="A5" t="s">
        <v>28</v>
      </c>
      <c r="B5">
        <v>0.78740900000000003</v>
      </c>
      <c r="C5">
        <v>0.93554599999999999</v>
      </c>
      <c r="D5">
        <v>0.95930099999999996</v>
      </c>
      <c r="E5">
        <v>1</v>
      </c>
      <c r="F5">
        <v>0.93524200000000002</v>
      </c>
      <c r="G5">
        <v>0.91418999999999995</v>
      </c>
      <c r="H5">
        <v>0.74032299999999995</v>
      </c>
      <c r="I5">
        <v>0.389185</v>
      </c>
      <c r="J5">
        <v>0.50290199999999996</v>
      </c>
      <c r="K5">
        <v>0.55486199999999997</v>
      </c>
      <c r="L5">
        <v>0.81610199999999999</v>
      </c>
      <c r="M5">
        <v>0.82102699999999995</v>
      </c>
      <c r="N5">
        <v>0.74980899999999995</v>
      </c>
      <c r="O5">
        <f t="shared" si="0"/>
        <v>0.77737676923076926</v>
      </c>
    </row>
    <row r="6" spans="1:16" x14ac:dyDescent="0.3">
      <c r="A6" t="s">
        <v>17</v>
      </c>
      <c r="B6">
        <v>0.83196999999999999</v>
      </c>
      <c r="C6">
        <v>0.96082800000000002</v>
      </c>
      <c r="D6">
        <v>0.88395199999999996</v>
      </c>
      <c r="E6">
        <v>0.93524200000000002</v>
      </c>
      <c r="F6">
        <v>1</v>
      </c>
      <c r="G6">
        <v>0.93112899999999998</v>
      </c>
      <c r="H6">
        <v>0.71403499999999998</v>
      </c>
      <c r="I6">
        <v>0.25268200000000002</v>
      </c>
      <c r="J6">
        <v>0.48112300000000002</v>
      </c>
      <c r="K6">
        <v>0.48957000000000001</v>
      </c>
      <c r="L6">
        <v>0.88839299999999999</v>
      </c>
      <c r="M6">
        <v>0.767432</v>
      </c>
      <c r="N6">
        <v>0.65487799999999996</v>
      </c>
      <c r="O6">
        <f t="shared" si="0"/>
        <v>0.75317184615384614</v>
      </c>
    </row>
    <row r="7" spans="1:16" x14ac:dyDescent="0.3">
      <c r="A7" t="s">
        <v>18</v>
      </c>
      <c r="B7">
        <v>0.75961699999999999</v>
      </c>
      <c r="C7">
        <v>0.91839300000000001</v>
      </c>
      <c r="D7">
        <v>0.89912499999999995</v>
      </c>
      <c r="E7">
        <v>0.91418999999999995</v>
      </c>
      <c r="F7">
        <v>0.93112899999999998</v>
      </c>
      <c r="G7">
        <v>1</v>
      </c>
      <c r="H7">
        <v>0.73643899999999995</v>
      </c>
      <c r="I7">
        <v>0.32682699999999998</v>
      </c>
      <c r="J7">
        <v>0.46080599999999999</v>
      </c>
      <c r="K7">
        <v>0.428039</v>
      </c>
      <c r="L7">
        <v>0.85555899999999996</v>
      </c>
      <c r="M7">
        <v>0.82199699999999998</v>
      </c>
      <c r="N7">
        <v>0.72902400000000001</v>
      </c>
      <c r="O7">
        <f t="shared" si="0"/>
        <v>0.75239576923076923</v>
      </c>
    </row>
    <row r="8" spans="1:16" x14ac:dyDescent="0.3">
      <c r="A8" t="s">
        <v>19</v>
      </c>
      <c r="B8">
        <v>0.49898199999999998</v>
      </c>
      <c r="C8">
        <v>0.70705300000000004</v>
      </c>
      <c r="D8">
        <v>0.73734</v>
      </c>
      <c r="E8">
        <v>0.74032299999999995</v>
      </c>
      <c r="F8">
        <v>0.71403499999999998</v>
      </c>
      <c r="G8">
        <v>0.73643899999999995</v>
      </c>
      <c r="H8">
        <v>1</v>
      </c>
      <c r="I8">
        <v>0.58808400000000005</v>
      </c>
      <c r="J8">
        <v>0.533555</v>
      </c>
      <c r="K8">
        <v>0.512096</v>
      </c>
      <c r="L8">
        <v>0.82925599999999999</v>
      </c>
      <c r="M8">
        <v>0.83796899999999996</v>
      </c>
      <c r="N8">
        <v>0.70954700000000004</v>
      </c>
      <c r="O8">
        <f t="shared" si="0"/>
        <v>0.70343684615384616</v>
      </c>
    </row>
    <row r="9" spans="1:16" x14ac:dyDescent="0.3">
      <c r="A9" t="s">
        <v>20</v>
      </c>
      <c r="B9">
        <v>0.25108799999999998</v>
      </c>
      <c r="C9">
        <v>0.37845699999999999</v>
      </c>
      <c r="D9">
        <v>0.44643300000000002</v>
      </c>
      <c r="E9">
        <v>0.389185</v>
      </c>
      <c r="F9">
        <v>0.25268200000000002</v>
      </c>
      <c r="G9">
        <v>0.32682699999999998</v>
      </c>
      <c r="H9">
        <v>0.58808400000000005</v>
      </c>
      <c r="I9">
        <v>1</v>
      </c>
      <c r="J9">
        <v>0.17611499999999999</v>
      </c>
      <c r="K9">
        <v>0.40801999999999999</v>
      </c>
      <c r="L9">
        <v>0.402254</v>
      </c>
      <c r="M9">
        <v>0.56138100000000002</v>
      </c>
      <c r="N9">
        <v>0.55650900000000003</v>
      </c>
      <c r="O9">
        <f t="shared" si="0"/>
        <v>0.44131038461538463</v>
      </c>
    </row>
    <row r="10" spans="1:16" x14ac:dyDescent="0.3">
      <c r="A10" t="s">
        <v>21</v>
      </c>
      <c r="B10">
        <v>0.21935499999999999</v>
      </c>
      <c r="C10">
        <v>0.46059899999999998</v>
      </c>
      <c r="D10">
        <v>0.45472699999999999</v>
      </c>
      <c r="E10">
        <v>0.50290199999999996</v>
      </c>
      <c r="F10">
        <v>0.48112300000000002</v>
      </c>
      <c r="G10">
        <v>0.46080599999999999</v>
      </c>
      <c r="H10">
        <v>0.533555</v>
      </c>
      <c r="I10">
        <v>0.17611499999999999</v>
      </c>
      <c r="J10">
        <v>1</v>
      </c>
      <c r="K10">
        <v>0.40763500000000003</v>
      </c>
      <c r="L10">
        <v>0.56339300000000003</v>
      </c>
      <c r="M10">
        <v>0.52654400000000001</v>
      </c>
      <c r="N10">
        <v>0.50485999999999998</v>
      </c>
      <c r="O10">
        <f t="shared" si="0"/>
        <v>0.48397030769230776</v>
      </c>
    </row>
    <row r="11" spans="1:16" x14ac:dyDescent="0.3">
      <c r="A11" t="s">
        <v>22</v>
      </c>
      <c r="B11">
        <v>0.437695</v>
      </c>
      <c r="C11">
        <v>0.57660599999999995</v>
      </c>
      <c r="D11">
        <v>0.51919800000000005</v>
      </c>
      <c r="E11">
        <v>0.55486199999999997</v>
      </c>
      <c r="F11">
        <v>0.48957000000000001</v>
      </c>
      <c r="G11">
        <v>0.428039</v>
      </c>
      <c r="H11">
        <v>0.512096</v>
      </c>
      <c r="I11">
        <v>0.40801999999999999</v>
      </c>
      <c r="J11">
        <v>0.40763500000000003</v>
      </c>
      <c r="K11">
        <v>1</v>
      </c>
      <c r="L11">
        <v>0.48215400000000003</v>
      </c>
      <c r="M11">
        <v>0.67716399999999999</v>
      </c>
      <c r="N11">
        <v>0.549516</v>
      </c>
      <c r="O11">
        <f t="shared" si="0"/>
        <v>0.54173500000000008</v>
      </c>
    </row>
    <row r="12" spans="1:16" x14ac:dyDescent="0.3">
      <c r="A12" t="s">
        <v>23</v>
      </c>
      <c r="B12">
        <v>0.68907399999999996</v>
      </c>
      <c r="C12">
        <v>0.860151</v>
      </c>
      <c r="D12">
        <v>0.78694900000000001</v>
      </c>
      <c r="E12">
        <v>0.81610199999999999</v>
      </c>
      <c r="F12">
        <v>0.88839299999999999</v>
      </c>
      <c r="G12">
        <v>0.85555899999999996</v>
      </c>
      <c r="H12">
        <v>0.82925599999999999</v>
      </c>
      <c r="I12">
        <v>0.402254</v>
      </c>
      <c r="J12">
        <v>0.56339300000000003</v>
      </c>
      <c r="K12">
        <v>0.48215400000000003</v>
      </c>
      <c r="L12">
        <v>1</v>
      </c>
      <c r="M12">
        <v>0.81425000000000003</v>
      </c>
      <c r="N12">
        <v>0.678176</v>
      </c>
      <c r="O12">
        <f t="shared" si="0"/>
        <v>0.74351623076923079</v>
      </c>
    </row>
    <row r="13" spans="1:16" x14ac:dyDescent="0.3">
      <c r="A13" t="s">
        <v>24</v>
      </c>
      <c r="B13">
        <v>0.52263899999999996</v>
      </c>
      <c r="C13">
        <v>0.83161799999999997</v>
      </c>
      <c r="D13">
        <v>0.86323000000000005</v>
      </c>
      <c r="E13">
        <v>0.82102699999999995</v>
      </c>
      <c r="F13">
        <v>0.767432</v>
      </c>
      <c r="G13">
        <v>0.82199699999999998</v>
      </c>
      <c r="H13">
        <v>0.83796899999999996</v>
      </c>
      <c r="I13">
        <v>0.56138100000000002</v>
      </c>
      <c r="J13">
        <v>0.52654400000000001</v>
      </c>
      <c r="K13">
        <v>0.67716399999999999</v>
      </c>
      <c r="L13">
        <v>0.81425000000000003</v>
      </c>
      <c r="M13">
        <v>1</v>
      </c>
      <c r="N13">
        <v>0.87617800000000001</v>
      </c>
      <c r="O13">
        <f t="shared" si="0"/>
        <v>0.76318684615384613</v>
      </c>
    </row>
    <row r="14" spans="1:16" x14ac:dyDescent="0.3">
      <c r="A14" t="s">
        <v>29</v>
      </c>
      <c r="B14">
        <v>0.52701100000000001</v>
      </c>
      <c r="C14">
        <v>0.76644199999999996</v>
      </c>
      <c r="D14">
        <v>0.81951600000000002</v>
      </c>
      <c r="E14">
        <v>0.74980899999999995</v>
      </c>
      <c r="F14">
        <v>0.65487799999999996</v>
      </c>
      <c r="G14">
        <v>0.72902400000000001</v>
      </c>
      <c r="H14">
        <v>0.70954700000000004</v>
      </c>
      <c r="I14">
        <v>0.55650900000000003</v>
      </c>
      <c r="J14">
        <v>0.50485999999999998</v>
      </c>
      <c r="K14">
        <v>0.549516</v>
      </c>
      <c r="L14">
        <v>0.678176</v>
      </c>
      <c r="M14">
        <v>0.87617800000000001</v>
      </c>
      <c r="N14">
        <v>1</v>
      </c>
      <c r="O14">
        <f t="shared" si="0"/>
        <v>0.70165123076923075</v>
      </c>
      <c r="P14" t="s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4384-2589-4948-965D-980C2B34DC31}">
  <dimension ref="A1:O32"/>
  <sheetViews>
    <sheetView workbookViewId="0">
      <selection activeCell="O32" sqref="A1:O32"/>
    </sheetView>
  </sheetViews>
  <sheetFormatPr defaultRowHeight="16.5" x14ac:dyDescent="0.3"/>
  <cols>
    <col min="2" max="6" width="9.125" bestFit="1" customWidth="1"/>
    <col min="7" max="7" width="14" bestFit="1" customWidth="1"/>
    <col min="8" max="13" width="9.125" bestFit="1" customWidth="1"/>
    <col min="14" max="14" width="13.125" bestFit="1" customWidth="1"/>
    <col min="15" max="15" width="9.125" bestFit="1" customWidth="1"/>
  </cols>
  <sheetData>
    <row r="1" spans="1:15" x14ac:dyDescent="0.3">
      <c r="A1" t="s">
        <v>36</v>
      </c>
      <c r="B1" t="s">
        <v>42</v>
      </c>
      <c r="C1" t="s">
        <v>14</v>
      </c>
      <c r="D1" t="s">
        <v>15</v>
      </c>
      <c r="E1" t="s">
        <v>16</v>
      </c>
      <c r="F1" t="s">
        <v>25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40</v>
      </c>
      <c r="O1" t="s">
        <v>41</v>
      </c>
    </row>
    <row r="2" spans="1:15" x14ac:dyDescent="0.3">
      <c r="A2">
        <v>30</v>
      </c>
      <c r="B2">
        <v>-2.3549074441253302</v>
      </c>
      <c r="C2">
        <v>9.8783854826369095E-4</v>
      </c>
      <c r="D2">
        <v>2.3873592708229798E-3</v>
      </c>
      <c r="E2">
        <v>0.205285909648419</v>
      </c>
      <c r="F2">
        <v>4.9734616147569299E-2</v>
      </c>
      <c r="G2">
        <v>0</v>
      </c>
      <c r="H2">
        <v>0</v>
      </c>
      <c r="I2">
        <v>0</v>
      </c>
      <c r="J2">
        <v>1.7790689698374701E-3</v>
      </c>
      <c r="K2">
        <v>9.0645133143262502E-2</v>
      </c>
      <c r="L2">
        <v>6.9156429926321298E-3</v>
      </c>
      <c r="M2">
        <v>0</v>
      </c>
      <c r="N2">
        <v>0</v>
      </c>
      <c r="O2">
        <v>6.9372578486914501E-3</v>
      </c>
    </row>
    <row r="3" spans="1:15" x14ac:dyDescent="0.3">
      <c r="A3">
        <v>40</v>
      </c>
      <c r="B3">
        <v>-10.6242226543995</v>
      </c>
      <c r="C3">
        <v>-2.2457346845372698E-3</v>
      </c>
      <c r="D3">
        <v>0.28186096894975798</v>
      </c>
      <c r="E3">
        <v>0.54959185025480695</v>
      </c>
      <c r="F3">
        <v>-0.12801640844397899</v>
      </c>
      <c r="G3">
        <v>-9.53027754508168E-7</v>
      </c>
      <c r="H3">
        <v>3.3034338740649298</v>
      </c>
      <c r="I3">
        <v>-10.789592344352499</v>
      </c>
      <c r="J3">
        <v>7.5724935564155599E-3</v>
      </c>
      <c r="K3">
        <v>21.098089680781399</v>
      </c>
      <c r="L3">
        <v>-4.6137078409216999E-2</v>
      </c>
      <c r="M3">
        <v>-2.4775789831157002E-3</v>
      </c>
      <c r="N3">
        <v>9.9918477497859694E-5</v>
      </c>
      <c r="O3">
        <v>6.9499259797589794E-2</v>
      </c>
    </row>
    <row r="4" spans="1:15" x14ac:dyDescent="0.3">
      <c r="A4">
        <v>50</v>
      </c>
      <c r="B4">
        <v>5.3833548139126801</v>
      </c>
      <c r="C4">
        <v>2.9333989548959601E-2</v>
      </c>
      <c r="D4">
        <v>0</v>
      </c>
      <c r="E4">
        <v>0.45499491644999901</v>
      </c>
      <c r="F4">
        <v>-8.6241075999242897E-2</v>
      </c>
      <c r="G4">
        <v>-2.00554303418299E-5</v>
      </c>
      <c r="H4">
        <v>0.67251801099168995</v>
      </c>
      <c r="I4">
        <v>-93.301954483138104</v>
      </c>
      <c r="J4">
        <v>5.7933435339054496E-3</v>
      </c>
      <c r="K4">
        <v>37.075087720565897</v>
      </c>
      <c r="L4">
        <v>-9.8470535067086196E-2</v>
      </c>
      <c r="M4">
        <v>-5.3086185592684798E-3</v>
      </c>
      <c r="N4">
        <v>1.5654402272097E-3</v>
      </c>
      <c r="O4">
        <v>0.179466557557351</v>
      </c>
    </row>
    <row r="5" spans="1:15" x14ac:dyDescent="0.3">
      <c r="A5">
        <v>60</v>
      </c>
      <c r="B5">
        <v>-26.3824505742325</v>
      </c>
      <c r="C5">
        <v>8.42081737255648E-2</v>
      </c>
      <c r="D5">
        <v>0.25849859221737898</v>
      </c>
      <c r="E5">
        <v>1.3754452464168201</v>
      </c>
      <c r="F5">
        <v>-0.33575665287225898</v>
      </c>
      <c r="G5">
        <v>-1.8525733832460099E-5</v>
      </c>
      <c r="H5">
        <v>-10.6487595842906</v>
      </c>
      <c r="I5">
        <v>-98.586104991066506</v>
      </c>
      <c r="J5">
        <v>0</v>
      </c>
      <c r="K5">
        <v>8.8511510993408091</v>
      </c>
      <c r="L5">
        <v>-6.4791158940131904E-2</v>
      </c>
      <c r="M5">
        <v>-1.0214329676478701E-2</v>
      </c>
      <c r="N5">
        <v>1.9939558279147502E-3</v>
      </c>
      <c r="O5">
        <v>0.282461920282089</v>
      </c>
    </row>
    <row r="6" spans="1:15" x14ac:dyDescent="0.3">
      <c r="A6">
        <v>70</v>
      </c>
      <c r="B6">
        <v>-24.973292730694801</v>
      </c>
      <c r="C6">
        <v>4.3846267041872701E-2</v>
      </c>
      <c r="D6">
        <v>0.41516442328927999</v>
      </c>
      <c r="E6">
        <v>1.97881444400914</v>
      </c>
      <c r="F6">
        <v>-1.64131719280683</v>
      </c>
      <c r="G6">
        <v>-2.8759036334023101E-5</v>
      </c>
      <c r="H6">
        <v>3.0752681652860701</v>
      </c>
      <c r="I6">
        <v>9.6993435740895908</v>
      </c>
      <c r="J6">
        <v>1.6201807590482801E-3</v>
      </c>
      <c r="K6">
        <v>-11.447396216284799</v>
      </c>
      <c r="L6">
        <v>-5.0532661000099198E-2</v>
      </c>
      <c r="M6">
        <v>-8.9769361622668697E-3</v>
      </c>
      <c r="N6">
        <v>7.2740679437093003E-4</v>
      </c>
      <c r="O6">
        <v>0.217365239809239</v>
      </c>
    </row>
    <row r="7" spans="1:15" x14ac:dyDescent="0.3">
      <c r="A7">
        <v>80</v>
      </c>
      <c r="B7">
        <v>8.8949431184189596</v>
      </c>
      <c r="C7">
        <v>2.0020509318308299E-2</v>
      </c>
      <c r="D7">
        <v>-1.3300559349846201E-2</v>
      </c>
      <c r="E7">
        <v>0</v>
      </c>
      <c r="F7">
        <v>-0.129825576239082</v>
      </c>
      <c r="G7">
        <v>-2.38839718590481E-6</v>
      </c>
      <c r="H7">
        <v>0</v>
      </c>
      <c r="I7">
        <v>0</v>
      </c>
      <c r="J7">
        <v>0</v>
      </c>
      <c r="K7">
        <v>3.5974448918959299</v>
      </c>
      <c r="L7">
        <v>-2.1971339677482798E-2</v>
      </c>
      <c r="M7">
        <v>-1.4600949810567401E-3</v>
      </c>
      <c r="N7">
        <v>5.4547053546311595E-4</v>
      </c>
      <c r="O7">
        <v>7.8420266418307294E-2</v>
      </c>
    </row>
    <row r="8" spans="1:15" x14ac:dyDescent="0.3">
      <c r="A8">
        <v>90</v>
      </c>
      <c r="B8">
        <v>3.7207235339759901</v>
      </c>
      <c r="C8">
        <v>0</v>
      </c>
      <c r="D8">
        <v>0</v>
      </c>
      <c r="E8">
        <v>0</v>
      </c>
      <c r="F8">
        <v>0</v>
      </c>
      <c r="G8">
        <v>-4.4077699369581301E-7</v>
      </c>
      <c r="H8">
        <v>-0.58476050749737196</v>
      </c>
      <c r="I8">
        <v>-18.5386213340701</v>
      </c>
      <c r="J8">
        <v>3.49001906974847E-3</v>
      </c>
      <c r="K8">
        <v>11.144145636988201</v>
      </c>
      <c r="L8">
        <v>0</v>
      </c>
      <c r="M8">
        <v>0</v>
      </c>
      <c r="N8">
        <v>1.5296170271164E-4</v>
      </c>
      <c r="O8">
        <v>2.8744651927984002E-2</v>
      </c>
    </row>
    <row r="9" spans="1:15" x14ac:dyDescent="0.3">
      <c r="A9" t="s">
        <v>37</v>
      </c>
      <c r="B9" t="s">
        <v>42</v>
      </c>
      <c r="C9" t="s">
        <v>14</v>
      </c>
      <c r="D9" t="s">
        <v>15</v>
      </c>
      <c r="E9" t="s">
        <v>16</v>
      </c>
      <c r="F9" t="s">
        <v>25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40</v>
      </c>
      <c r="O9" t="s">
        <v>41</v>
      </c>
    </row>
    <row r="10" spans="1:15" x14ac:dyDescent="0.3">
      <c r="A10">
        <v>30</v>
      </c>
      <c r="B10">
        <v>2.7631056057005101</v>
      </c>
      <c r="C10">
        <v>5.1097221731028599E-3</v>
      </c>
      <c r="D10">
        <v>-2.81248756581985E-2</v>
      </c>
      <c r="E10">
        <v>0.12440309971259</v>
      </c>
      <c r="F10">
        <v>-7.45675951568706E-2</v>
      </c>
      <c r="G10">
        <v>-1.7362378071053E-6</v>
      </c>
      <c r="H10">
        <v>0.195779152013911</v>
      </c>
      <c r="I10">
        <v>-4.3828268031888102</v>
      </c>
      <c r="J10">
        <v>0</v>
      </c>
      <c r="K10">
        <v>-0.26499864553281399</v>
      </c>
      <c r="L10">
        <v>0</v>
      </c>
      <c r="M10">
        <v>-1.6095930135016901E-3</v>
      </c>
      <c r="N10">
        <v>3.1767875550852201E-4</v>
      </c>
      <c r="O10">
        <v>8.2883609662213701E-3</v>
      </c>
    </row>
    <row r="11" spans="1:15" x14ac:dyDescent="0.3">
      <c r="A11">
        <v>40</v>
      </c>
      <c r="B11">
        <v>-0.136882165579849</v>
      </c>
      <c r="C11">
        <v>0</v>
      </c>
      <c r="D11">
        <v>7.2088558502449399E-2</v>
      </c>
      <c r="E11">
        <v>1.7834033546983901</v>
      </c>
      <c r="F11">
        <v>-0.61453504129391501</v>
      </c>
      <c r="G11">
        <v>-1.02586417162336E-5</v>
      </c>
      <c r="H11">
        <v>-3.29253122635795</v>
      </c>
      <c r="I11">
        <v>-224.86455799573099</v>
      </c>
      <c r="J11">
        <v>-4.0450580806593002E-3</v>
      </c>
      <c r="K11">
        <v>-20.847580019906498</v>
      </c>
      <c r="L11">
        <v>-4.1508952344384398E-2</v>
      </c>
      <c r="M11">
        <v>-2.1766845941635499E-2</v>
      </c>
      <c r="N11">
        <v>2.8982612352331902E-3</v>
      </c>
      <c r="O11">
        <v>7.8734189426714202E-2</v>
      </c>
    </row>
    <row r="12" spans="1:15" x14ac:dyDescent="0.3">
      <c r="A12">
        <v>50</v>
      </c>
      <c r="B12">
        <v>-23.023234254837199</v>
      </c>
      <c r="C12">
        <v>0.56619669049948895</v>
      </c>
      <c r="D12">
        <v>-2.73167891041262</v>
      </c>
      <c r="E12">
        <v>3.5861857506000501</v>
      </c>
      <c r="F12">
        <v>-1.26908169830328</v>
      </c>
      <c r="G12">
        <v>-5.2292420730132198E-5</v>
      </c>
      <c r="H12">
        <v>-24.550469268390799</v>
      </c>
      <c r="I12">
        <v>-24.771676290096</v>
      </c>
      <c r="J12">
        <v>4.6100691355594602E-2</v>
      </c>
      <c r="K12">
        <v>125.478122229381</v>
      </c>
      <c r="L12">
        <v>-0.51310153444293005</v>
      </c>
      <c r="M12">
        <v>-5.6174603492127502E-2</v>
      </c>
      <c r="N12">
        <v>8.7522781223091598E-3</v>
      </c>
      <c r="O12">
        <v>0.20109348199642699</v>
      </c>
    </row>
    <row r="13" spans="1:15" x14ac:dyDescent="0.3">
      <c r="A13">
        <v>60</v>
      </c>
      <c r="B13">
        <v>66.764612117306001</v>
      </c>
      <c r="C13">
        <v>0.34632672566696798</v>
      </c>
      <c r="D13">
        <v>2.4885036379126499</v>
      </c>
      <c r="E13">
        <v>7.6083478483106699</v>
      </c>
      <c r="F13">
        <v>-14.069060366878</v>
      </c>
      <c r="G13">
        <v>-4.4302233041076498E-5</v>
      </c>
      <c r="H13">
        <v>-10.7244857401788</v>
      </c>
      <c r="I13">
        <v>-1135.0489868514301</v>
      </c>
      <c r="J13">
        <v>0</v>
      </c>
      <c r="K13">
        <v>48.514391087986603</v>
      </c>
      <c r="L13">
        <v>0.35257899557021899</v>
      </c>
      <c r="M13">
        <v>7.5987984485297397E-3</v>
      </c>
      <c r="N13">
        <v>6.7897468264512201E-3</v>
      </c>
      <c r="O13">
        <v>0.267610268152147</v>
      </c>
    </row>
    <row r="14" spans="1:15" x14ac:dyDescent="0.3">
      <c r="A14">
        <v>70</v>
      </c>
      <c r="B14">
        <v>-160.25229092498</v>
      </c>
      <c r="C14">
        <v>0.705047887776872</v>
      </c>
      <c r="D14">
        <v>-1.4822830059949399</v>
      </c>
      <c r="E14">
        <v>4.0908843345553398</v>
      </c>
      <c r="F14">
        <v>0.51689827526414001</v>
      </c>
      <c r="G14">
        <v>-1.9751784488869099E-4</v>
      </c>
      <c r="H14">
        <v>-5.5536743726567597</v>
      </c>
      <c r="I14">
        <v>-235.00359391434301</v>
      </c>
      <c r="J14">
        <v>-3.3744531411668902E-2</v>
      </c>
      <c r="K14">
        <v>13.1672863435402</v>
      </c>
      <c r="L14">
        <v>1.6161746129625201E-2</v>
      </c>
      <c r="M14">
        <v>-5.2074644695215402E-2</v>
      </c>
      <c r="N14">
        <v>8.0070663846098702E-3</v>
      </c>
      <c r="O14">
        <v>0.21061790188614399</v>
      </c>
    </row>
    <row r="15" spans="1:15" x14ac:dyDescent="0.3">
      <c r="A15">
        <v>80</v>
      </c>
      <c r="B15">
        <v>-67.147639339394601</v>
      </c>
      <c r="C15">
        <v>0.717023103337881</v>
      </c>
      <c r="D15">
        <v>-2.1919491469380001</v>
      </c>
      <c r="E15">
        <v>1.01118816681442</v>
      </c>
      <c r="F15">
        <v>-2.6410593928274301E-2</v>
      </c>
      <c r="G15">
        <v>-9.6400101111755401E-5</v>
      </c>
      <c r="H15">
        <v>-15.6307554118486</v>
      </c>
      <c r="I15">
        <v>117.254593359415</v>
      </c>
      <c r="J15">
        <v>1.779987543057E-3</v>
      </c>
      <c r="K15">
        <v>73.376063538659196</v>
      </c>
      <c r="L15">
        <v>0</v>
      </c>
      <c r="M15">
        <v>-2.2720073363919301E-2</v>
      </c>
      <c r="N15">
        <v>2.2891939784917201E-3</v>
      </c>
      <c r="O15">
        <v>8.9180054641715495E-2</v>
      </c>
    </row>
    <row r="16" spans="1:15" x14ac:dyDescent="0.3">
      <c r="A16">
        <v>90</v>
      </c>
      <c r="B16">
        <v>0.84081066556454798</v>
      </c>
      <c r="C16">
        <v>0.10204219783098301</v>
      </c>
      <c r="D16">
        <v>-1.0324854961371299</v>
      </c>
      <c r="E16">
        <v>-0.61072922045140898</v>
      </c>
      <c r="F16">
        <v>0.115644330286053</v>
      </c>
      <c r="G16">
        <v>-3.2159341370235001E-6</v>
      </c>
      <c r="H16">
        <v>7.6836520336007501</v>
      </c>
      <c r="I16">
        <v>-1.60436916144414</v>
      </c>
      <c r="J16">
        <v>1.29194018436572E-2</v>
      </c>
      <c r="K16">
        <v>19.015457429582199</v>
      </c>
      <c r="L16">
        <v>-5.6162876728990098E-2</v>
      </c>
      <c r="M16">
        <v>-7.3979720547684702E-3</v>
      </c>
      <c r="N16">
        <v>1.82294818871252E-3</v>
      </c>
      <c r="O16">
        <v>4.5128450181359102E-2</v>
      </c>
    </row>
    <row r="17" spans="1:15" x14ac:dyDescent="0.3">
      <c r="A17" t="s">
        <v>38</v>
      </c>
      <c r="B17" t="s">
        <v>42</v>
      </c>
      <c r="C17" t="s">
        <v>14</v>
      </c>
      <c r="D17" t="s">
        <v>15</v>
      </c>
      <c r="E17" t="s">
        <v>16</v>
      </c>
      <c r="F17" t="s">
        <v>25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40</v>
      </c>
      <c r="O17" t="s">
        <v>41</v>
      </c>
    </row>
    <row r="18" spans="1:15" x14ac:dyDescent="0.3">
      <c r="A18">
        <v>30</v>
      </c>
      <c r="B18">
        <v>0.25762309602705902</v>
      </c>
      <c r="C18">
        <v>0</v>
      </c>
      <c r="D18">
        <v>0</v>
      </c>
      <c r="E18">
        <v>0</v>
      </c>
      <c r="F18">
        <v>0</v>
      </c>
      <c r="G18">
        <v>0</v>
      </c>
      <c r="H18">
        <v>4.4051027397260098E-3</v>
      </c>
      <c r="I18">
        <v>0</v>
      </c>
      <c r="J18">
        <v>0</v>
      </c>
      <c r="K18">
        <v>0</v>
      </c>
      <c r="L18">
        <v>0</v>
      </c>
      <c r="M18">
        <v>0</v>
      </c>
      <c r="N18">
        <v>9.1851203943472602E-6</v>
      </c>
      <c r="O18">
        <v>9.5989378793223494E-3</v>
      </c>
    </row>
    <row r="19" spans="1:15" x14ac:dyDescent="0.3">
      <c r="A19">
        <v>40</v>
      </c>
      <c r="B19">
        <v>-0.47092606291108502</v>
      </c>
      <c r="C19">
        <v>0</v>
      </c>
      <c r="D19">
        <v>0</v>
      </c>
      <c r="E19">
        <v>0</v>
      </c>
      <c r="F19">
        <v>0</v>
      </c>
      <c r="G19">
        <v>0</v>
      </c>
      <c r="H19">
        <v>0.164868237349302</v>
      </c>
      <c r="I19">
        <v>0</v>
      </c>
      <c r="J19">
        <v>-4.5404405441118602E-4</v>
      </c>
      <c r="K19">
        <v>-2.8520109174400399</v>
      </c>
      <c r="L19">
        <v>0</v>
      </c>
      <c r="M19">
        <v>0</v>
      </c>
      <c r="N19">
        <v>0</v>
      </c>
      <c r="O19">
        <v>5.5307238805952501E-2</v>
      </c>
    </row>
    <row r="20" spans="1:15" x14ac:dyDescent="0.3">
      <c r="A20">
        <v>50</v>
      </c>
      <c r="B20">
        <v>8.1436294604875101</v>
      </c>
      <c r="C20">
        <v>0</v>
      </c>
      <c r="D20">
        <v>0</v>
      </c>
      <c r="E20">
        <v>0</v>
      </c>
      <c r="F20">
        <v>-0.29599451151532102</v>
      </c>
      <c r="G20">
        <v>-1.0660671952071901E-5</v>
      </c>
      <c r="H20">
        <v>2.5188293657154901</v>
      </c>
      <c r="I20">
        <v>-7.18310758308386</v>
      </c>
      <c r="J20">
        <v>-3.9890955735102504E-3</v>
      </c>
      <c r="K20">
        <v>0</v>
      </c>
      <c r="L20">
        <v>0</v>
      </c>
      <c r="M20">
        <v>6.2243146117663996E-4</v>
      </c>
      <c r="N20">
        <v>1.09475221332583E-4</v>
      </c>
      <c r="O20">
        <v>0.185161796151119</v>
      </c>
    </row>
    <row r="21" spans="1:15" x14ac:dyDescent="0.3">
      <c r="A21">
        <v>60</v>
      </c>
      <c r="B21">
        <v>6.05964130033529</v>
      </c>
      <c r="C21">
        <v>8.0343606470974396E-2</v>
      </c>
      <c r="D21">
        <v>-7.6027204128352593E-2</v>
      </c>
      <c r="E21">
        <v>-0.18553345358605899</v>
      </c>
      <c r="F21">
        <v>-1.13061533089217</v>
      </c>
      <c r="G21">
        <v>-3.9801781240087603E-5</v>
      </c>
      <c r="H21">
        <v>5.4804455138212402</v>
      </c>
      <c r="I21">
        <v>-40.457107044920598</v>
      </c>
      <c r="J21">
        <v>0</v>
      </c>
      <c r="K21">
        <v>22.035160510216102</v>
      </c>
      <c r="L21">
        <v>-1.4288122178787501E-2</v>
      </c>
      <c r="M21">
        <v>0</v>
      </c>
      <c r="N21">
        <v>7.2829898929956496E-4</v>
      </c>
      <c r="O21">
        <v>0.36100275464561499</v>
      </c>
    </row>
    <row r="22" spans="1:15" x14ac:dyDescent="0.3">
      <c r="A22">
        <v>70</v>
      </c>
      <c r="B22">
        <v>-4.7231286579234197</v>
      </c>
      <c r="C22">
        <v>1.0211091248450099E-2</v>
      </c>
      <c r="D22">
        <v>2.6004841605536899E-2</v>
      </c>
      <c r="E22">
        <v>0.15684786873304801</v>
      </c>
      <c r="F22">
        <v>-6.62042973016298E-2</v>
      </c>
      <c r="G22">
        <v>0</v>
      </c>
      <c r="H22">
        <v>1.0771217666168</v>
      </c>
      <c r="I22">
        <v>23.802240742451499</v>
      </c>
      <c r="J22">
        <v>-6.4728228237810699E-3</v>
      </c>
      <c r="K22">
        <v>-9.2768483874626</v>
      </c>
      <c r="L22">
        <v>-2.1575506066284899E-2</v>
      </c>
      <c r="M22">
        <v>0</v>
      </c>
      <c r="N22">
        <v>0</v>
      </c>
      <c r="O22">
        <v>0.22983407963763899</v>
      </c>
    </row>
    <row r="23" spans="1:15" x14ac:dyDescent="0.3">
      <c r="A23">
        <v>80</v>
      </c>
      <c r="B23">
        <v>-7.9732609293956296</v>
      </c>
      <c r="C23">
        <v>0</v>
      </c>
      <c r="D23">
        <v>4.5294192907675501E-2</v>
      </c>
      <c r="E23">
        <v>0.18147172338537701</v>
      </c>
      <c r="F23">
        <v>7.0129605982161405E-2</v>
      </c>
      <c r="G23">
        <v>1.8640835695221599E-6</v>
      </c>
      <c r="H23">
        <v>1.8252376949929101</v>
      </c>
      <c r="I23">
        <v>16.6122185123142</v>
      </c>
      <c r="J23">
        <v>0</v>
      </c>
      <c r="K23">
        <v>-8.5674849426907809</v>
      </c>
      <c r="L23">
        <v>-3.2499572038951999E-2</v>
      </c>
      <c r="M23">
        <v>-1.93775320829848E-3</v>
      </c>
      <c r="N23">
        <v>0</v>
      </c>
      <c r="O23">
        <v>0.10197745143534</v>
      </c>
    </row>
    <row r="24" spans="1:15" x14ac:dyDescent="0.3">
      <c r="A24">
        <v>90</v>
      </c>
      <c r="B24">
        <v>7.5831787319633897</v>
      </c>
      <c r="C24">
        <v>5.7385899307671098E-3</v>
      </c>
      <c r="D24">
        <v>0</v>
      </c>
      <c r="E24">
        <v>-0.22621269648524001</v>
      </c>
      <c r="F24">
        <v>-0.118830710308908</v>
      </c>
      <c r="G24">
        <v>-3.1883126535517701E-6</v>
      </c>
      <c r="H24">
        <v>-0.11728490541070299</v>
      </c>
      <c r="I24">
        <v>-27.3259103997624</v>
      </c>
      <c r="J24">
        <v>1.6435772982662401E-3</v>
      </c>
      <c r="K24">
        <v>2.8893985083954501</v>
      </c>
      <c r="L24">
        <v>3.5296095912342601E-4</v>
      </c>
      <c r="M24">
        <v>0</v>
      </c>
      <c r="N24">
        <v>3.49562673226179E-4</v>
      </c>
      <c r="O24">
        <v>3.4816852027579497E-2</v>
      </c>
    </row>
    <row r="25" spans="1:15" x14ac:dyDescent="0.3">
      <c r="A25" t="s">
        <v>39</v>
      </c>
      <c r="B25" t="s">
        <v>42</v>
      </c>
      <c r="C25" t="s">
        <v>14</v>
      </c>
      <c r="D25" t="s">
        <v>15</v>
      </c>
      <c r="E25" t="s">
        <v>16</v>
      </c>
      <c r="F25" t="s">
        <v>25</v>
      </c>
      <c r="G25" t="s">
        <v>17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23</v>
      </c>
      <c r="N25" t="s">
        <v>40</v>
      </c>
      <c r="O25" t="s">
        <v>41</v>
      </c>
    </row>
    <row r="26" spans="1:15" x14ac:dyDescent="0.3">
      <c r="A26">
        <v>30</v>
      </c>
      <c r="B26">
        <v>0.227524365713762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7.7116337059364104E-2</v>
      </c>
      <c r="J26">
        <v>0</v>
      </c>
      <c r="K26">
        <v>0</v>
      </c>
      <c r="L26">
        <v>0</v>
      </c>
      <c r="M26">
        <v>0</v>
      </c>
      <c r="N26">
        <v>4.9078105012976005E-7</v>
      </c>
      <c r="O26">
        <v>9.5262413950757199E-3</v>
      </c>
    </row>
    <row r="27" spans="1:15" x14ac:dyDescent="0.3">
      <c r="A27">
        <v>40</v>
      </c>
      <c r="B27">
        <v>1.4780604181588599</v>
      </c>
      <c r="C27">
        <v>0</v>
      </c>
      <c r="D27">
        <v>0</v>
      </c>
      <c r="E27">
        <v>0</v>
      </c>
      <c r="F27">
        <v>0</v>
      </c>
      <c r="G27">
        <v>-4.9348591531275099E-7</v>
      </c>
      <c r="H27">
        <v>0</v>
      </c>
      <c r="I27">
        <v>23.523544365212601</v>
      </c>
      <c r="J27">
        <v>-7.1834757407494704E-3</v>
      </c>
      <c r="K27">
        <v>-9.9846712192033191</v>
      </c>
      <c r="L27">
        <v>-2.17031881729026E-2</v>
      </c>
      <c r="M27">
        <v>0</v>
      </c>
      <c r="N27">
        <v>1.8163120531080701E-4</v>
      </c>
      <c r="O27">
        <v>4.1596976323514001E-2</v>
      </c>
    </row>
    <row r="28" spans="1:15" x14ac:dyDescent="0.3">
      <c r="A28">
        <v>50</v>
      </c>
      <c r="B28">
        <v>1.33552345099278</v>
      </c>
      <c r="C28">
        <v>-1.5633350070557502E-2</v>
      </c>
      <c r="D28">
        <v>2.54985051065769E-3</v>
      </c>
      <c r="E28">
        <v>0.18917909668327801</v>
      </c>
      <c r="F28">
        <v>9.7931992186837499E-2</v>
      </c>
      <c r="G28">
        <v>5.9206718563034497E-7</v>
      </c>
      <c r="H28">
        <v>0.26654354536749902</v>
      </c>
      <c r="I28">
        <v>2.0329740422943301</v>
      </c>
      <c r="J28">
        <v>-1.2321827889499501E-2</v>
      </c>
      <c r="K28">
        <v>-19.8898471533209</v>
      </c>
      <c r="L28">
        <v>3.1200093372336202E-4</v>
      </c>
      <c r="M28">
        <v>-2.4228392212824398E-3</v>
      </c>
      <c r="N28">
        <v>5.3265619492689196E-4</v>
      </c>
      <c r="O28">
        <v>4.4462733316531597E-2</v>
      </c>
    </row>
    <row r="29" spans="1:15" x14ac:dyDescent="0.3">
      <c r="A29">
        <v>60</v>
      </c>
      <c r="B29">
        <v>-10.736354946967699</v>
      </c>
      <c r="C29">
        <v>-6.0969912921181799E-3</v>
      </c>
      <c r="D29">
        <v>4.3321084204384103E-2</v>
      </c>
      <c r="E29">
        <v>0.55973024022908402</v>
      </c>
      <c r="F29">
        <v>0.37586735574567298</v>
      </c>
      <c r="G29">
        <v>0</v>
      </c>
      <c r="H29">
        <v>-0.55597052230327704</v>
      </c>
      <c r="I29">
        <v>-1.08663086754865</v>
      </c>
      <c r="J29">
        <v>-7.9933638778105706E-3</v>
      </c>
      <c r="K29">
        <v>-15.620635377050901</v>
      </c>
      <c r="L29">
        <v>-4.7108528574488703E-2</v>
      </c>
      <c r="M29">
        <v>-6.4000434077243597E-3</v>
      </c>
      <c r="N29">
        <v>5.9343493587554698E-4</v>
      </c>
      <c r="O29">
        <v>8.8238224707146207E-2</v>
      </c>
    </row>
    <row r="30" spans="1:15" x14ac:dyDescent="0.3">
      <c r="A30">
        <v>70</v>
      </c>
      <c r="B30">
        <v>-10.7352089427492</v>
      </c>
      <c r="C30">
        <v>1.6725875216481299E-2</v>
      </c>
      <c r="D30">
        <v>4.4476145071884396E-3</v>
      </c>
      <c r="E30">
        <v>0.18844840123865</v>
      </c>
      <c r="F30">
        <v>0.47113194188225199</v>
      </c>
      <c r="G30">
        <v>0</v>
      </c>
      <c r="H30">
        <v>-2.5891553710472102</v>
      </c>
      <c r="I30">
        <v>25.118336964157599</v>
      </c>
      <c r="J30">
        <v>-3.1244459273212701E-2</v>
      </c>
      <c r="K30">
        <v>-20.344301290428199</v>
      </c>
      <c r="L30">
        <v>-2.3679909407504401E-2</v>
      </c>
      <c r="M30">
        <v>-7.7161601885078999E-3</v>
      </c>
      <c r="N30">
        <v>1.5058350878463299E-3</v>
      </c>
      <c r="O30">
        <v>0.17577466130269101</v>
      </c>
    </row>
    <row r="31" spans="1:15" x14ac:dyDescent="0.3">
      <c r="A31">
        <v>80</v>
      </c>
      <c r="B31">
        <v>-60.223477369553102</v>
      </c>
      <c r="C31">
        <v>0.224226492204773</v>
      </c>
      <c r="D31">
        <v>-0.51823471327031101</v>
      </c>
      <c r="E31">
        <v>0</v>
      </c>
      <c r="F31">
        <v>1.32968310092234</v>
      </c>
      <c r="G31">
        <v>-9.4044099577269102E-5</v>
      </c>
      <c r="H31">
        <v>0</v>
      </c>
      <c r="I31">
        <v>-15.888577048984301</v>
      </c>
      <c r="J31">
        <v>-4.7545514661787802E-2</v>
      </c>
      <c r="K31">
        <v>0</v>
      </c>
      <c r="L31">
        <v>-2.32979548715073E-2</v>
      </c>
      <c r="M31">
        <v>-1.7726420380486801E-2</v>
      </c>
      <c r="N31">
        <v>3.1874196484103202E-3</v>
      </c>
      <c r="O31">
        <v>0.36098246195612499</v>
      </c>
    </row>
    <row r="32" spans="1:15" x14ac:dyDescent="0.3">
      <c r="A32">
        <v>90</v>
      </c>
      <c r="B32">
        <v>-8.0872196955523297</v>
      </c>
      <c r="C32">
        <v>3.3557397821925801E-2</v>
      </c>
      <c r="D32">
        <v>-0.204173289304167</v>
      </c>
      <c r="E32">
        <v>0.709572772468677</v>
      </c>
      <c r="F32">
        <v>0.54360608734619298</v>
      </c>
      <c r="G32">
        <v>-5.3390744874452201E-5</v>
      </c>
      <c r="H32">
        <v>0.98800666240121804</v>
      </c>
      <c r="I32">
        <v>2.6590147425530701</v>
      </c>
      <c r="J32">
        <v>-3.7463310807026098E-2</v>
      </c>
      <c r="K32">
        <v>-24.2107749105935</v>
      </c>
      <c r="L32">
        <v>-0.12778458333923901</v>
      </c>
      <c r="M32">
        <v>-8.48225201401249E-3</v>
      </c>
      <c r="N32">
        <v>2.0186498831331599E-3</v>
      </c>
      <c r="O32">
        <v>0.205637336034766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Predictions</vt:lpstr>
      <vt:lpstr>Project 1</vt:lpstr>
      <vt:lpstr>Project 2</vt:lpstr>
      <vt:lpstr>Project 3</vt:lpstr>
      <vt:lpstr>상관계수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2018-10-30T14:01:25Z</dcterms:modified>
</cp:coreProperties>
</file>