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rad\OneDrive\Рабочий стол\"/>
    </mc:Choice>
  </mc:AlternateContent>
  <xr:revisionPtr revIDLastSave="0" documentId="13_ncr:1_{6E24CFF4-1C43-4189-9BA3-2410AD787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9" i="1" l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58" i="1"/>
  <c r="J123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J121" i="1"/>
  <c r="J120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18" i="1"/>
  <c r="J124" i="1" l="1"/>
  <c r="C159" i="1" s="1"/>
  <c r="C157" i="1"/>
  <c r="G118" i="1"/>
  <c r="C179" i="1" l="1"/>
  <c r="C184" i="1"/>
  <c r="C176" i="1"/>
  <c r="C186" i="1"/>
  <c r="C187" i="1"/>
  <c r="C167" i="1"/>
  <c r="C162" i="1"/>
  <c r="C161" i="1"/>
  <c r="C172" i="1"/>
  <c r="C164" i="1"/>
  <c r="C197" i="1"/>
  <c r="C173" i="1"/>
  <c r="C178" i="1"/>
  <c r="C169" i="1"/>
  <c r="C189" i="1"/>
  <c r="C170" i="1"/>
  <c r="C195" i="1"/>
  <c r="C192" i="1"/>
  <c r="C168" i="1"/>
  <c r="C191" i="1"/>
  <c r="C185" i="1"/>
  <c r="C196" i="1"/>
  <c r="C166" i="1"/>
  <c r="C182" i="1"/>
  <c r="C177" i="1"/>
  <c r="C160" i="1"/>
  <c r="C183" i="1"/>
  <c r="C163" i="1"/>
  <c r="C174" i="1"/>
  <c r="C175" i="1"/>
  <c r="C190" i="1"/>
  <c r="C194" i="1"/>
  <c r="C193" i="1"/>
  <c r="C165" i="1"/>
  <c r="C180" i="1"/>
  <c r="C171" i="1"/>
  <c r="C181" i="1"/>
  <c r="C188" i="1"/>
  <c r="C158" i="1"/>
  <c r="G156" i="1"/>
  <c r="G144" i="1"/>
  <c r="G132" i="1"/>
  <c r="G120" i="1"/>
  <c r="G155" i="1"/>
  <c r="G143" i="1"/>
  <c r="G131" i="1"/>
  <c r="G119" i="1"/>
  <c r="G154" i="1"/>
  <c r="G142" i="1"/>
  <c r="G130" i="1"/>
  <c r="G153" i="1"/>
  <c r="G141" i="1"/>
  <c r="G129" i="1"/>
  <c r="G152" i="1"/>
  <c r="G140" i="1"/>
  <c r="G128" i="1"/>
  <c r="G124" i="1"/>
  <c r="G151" i="1"/>
  <c r="G139" i="1"/>
  <c r="G127" i="1"/>
  <c r="G150" i="1"/>
  <c r="G138" i="1"/>
  <c r="G126" i="1"/>
  <c r="G136" i="1"/>
  <c r="G149" i="1"/>
  <c r="G137" i="1"/>
  <c r="G125" i="1"/>
  <c r="G134" i="1"/>
  <c r="G148" i="1"/>
  <c r="G147" i="1"/>
  <c r="G135" i="1"/>
  <c r="G123" i="1"/>
  <c r="G146" i="1"/>
  <c r="G122" i="1"/>
  <c r="G145" i="1"/>
  <c r="G133" i="1"/>
  <c r="G121" i="1"/>
  <c r="C131" i="1" l="1"/>
  <c r="C130" i="1" l="1"/>
  <c r="C153" i="1"/>
  <c r="C125" i="1"/>
  <c r="C139" i="1"/>
  <c r="C136" i="1"/>
  <c r="C121" i="1"/>
  <c r="C154" i="1"/>
  <c r="C137" i="1"/>
  <c r="C148" i="1"/>
  <c r="C127" i="1"/>
  <c r="C140" i="1"/>
  <c r="C156" i="1"/>
  <c r="C150" i="1"/>
  <c r="C135" i="1"/>
  <c r="C144" i="1"/>
  <c r="C138" i="1"/>
  <c r="C123" i="1"/>
  <c r="C132" i="1"/>
  <c r="C142" i="1"/>
  <c r="C145" i="1"/>
  <c r="C124" i="1"/>
  <c r="C120" i="1"/>
  <c r="C149" i="1"/>
  <c r="C128" i="1"/>
  <c r="C151" i="1"/>
  <c r="C133" i="1"/>
  <c r="C141" i="1"/>
  <c r="C147" i="1"/>
  <c r="C126" i="1"/>
  <c r="C146" i="1"/>
  <c r="C129" i="1"/>
  <c r="C134" i="1"/>
  <c r="C155" i="1"/>
  <c r="C152" i="1"/>
  <c r="C122" i="1"/>
  <c r="C143" i="1"/>
  <c r="C118" i="1"/>
  <c r="C119" i="1"/>
  <c r="L119" i="1" s="1"/>
  <c r="L118" i="1" l="1"/>
</calcChain>
</file>

<file path=xl/sharedStrings.xml><?xml version="1.0" encoding="utf-8"?>
<sst xmlns="http://schemas.openxmlformats.org/spreadsheetml/2006/main" count="14" uniqueCount="14">
  <si>
    <t>i</t>
  </si>
  <si>
    <t>A</t>
  </si>
  <si>
    <t>i^2</t>
  </si>
  <si>
    <t>A*i</t>
  </si>
  <si>
    <t>Trend</t>
  </si>
  <si>
    <t>ИСПРАВЛ</t>
  </si>
  <si>
    <t>Индекс</t>
  </si>
  <si>
    <t>0/1</t>
  </si>
  <si>
    <t>Буфер</t>
  </si>
  <si>
    <t>Сорт</t>
  </si>
  <si>
    <t>k1</t>
  </si>
  <si>
    <t>b1</t>
  </si>
  <si>
    <t>k2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</si>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</sst>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1303050809192584E-2"/>
                  <c:y val="-0.226669032734129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Лист1!$E$4:$E$83</c:f>
              <c:numCache>
                <c:formatCode>General</c:formatCode>
                <c:ptCount val="80"/>
                <c:pt idx="0">
                  <c:v>18483</c:v>
                </c:pt>
                <c:pt idx="1">
                  <c:v>3780</c:v>
                </c:pt>
                <c:pt idx="2">
                  <c:v>9452</c:v>
                </c:pt>
                <c:pt idx="3">
                  <c:v>3570</c:v>
                </c:pt>
                <c:pt idx="4">
                  <c:v>3990</c:v>
                </c:pt>
                <c:pt idx="5">
                  <c:v>8241</c:v>
                </c:pt>
                <c:pt idx="6">
                  <c:v>2940</c:v>
                </c:pt>
                <c:pt idx="7">
                  <c:v>8611</c:v>
                </c:pt>
                <c:pt idx="8">
                  <c:v>2940</c:v>
                </c:pt>
                <c:pt idx="9">
                  <c:v>7771</c:v>
                </c:pt>
                <c:pt idx="10">
                  <c:v>2940</c:v>
                </c:pt>
                <c:pt idx="11">
                  <c:v>7771</c:v>
                </c:pt>
                <c:pt idx="12">
                  <c:v>6931</c:v>
                </c:pt>
                <c:pt idx="13">
                  <c:v>7141</c:v>
                </c:pt>
                <c:pt idx="14">
                  <c:v>6511</c:v>
                </c:pt>
                <c:pt idx="15">
                  <c:v>6931</c:v>
                </c:pt>
                <c:pt idx="16">
                  <c:v>6721</c:v>
                </c:pt>
                <c:pt idx="17">
                  <c:v>6721</c:v>
                </c:pt>
                <c:pt idx="18">
                  <c:v>6091</c:v>
                </c:pt>
                <c:pt idx="19">
                  <c:v>6301</c:v>
                </c:pt>
                <c:pt idx="20">
                  <c:v>6511</c:v>
                </c:pt>
                <c:pt idx="21">
                  <c:v>2540</c:v>
                </c:pt>
                <c:pt idx="22">
                  <c:v>6301</c:v>
                </c:pt>
                <c:pt idx="23">
                  <c:v>2520</c:v>
                </c:pt>
                <c:pt idx="24">
                  <c:v>3150</c:v>
                </c:pt>
                <c:pt idx="25">
                  <c:v>2940</c:v>
                </c:pt>
                <c:pt idx="26">
                  <c:v>2520</c:v>
                </c:pt>
                <c:pt idx="27">
                  <c:v>2520</c:v>
                </c:pt>
                <c:pt idx="28">
                  <c:v>2520</c:v>
                </c:pt>
                <c:pt idx="29">
                  <c:v>2730</c:v>
                </c:pt>
                <c:pt idx="30">
                  <c:v>3150</c:v>
                </c:pt>
                <c:pt idx="31">
                  <c:v>2520</c:v>
                </c:pt>
                <c:pt idx="32">
                  <c:v>2730</c:v>
                </c:pt>
                <c:pt idx="33">
                  <c:v>2100</c:v>
                </c:pt>
                <c:pt idx="34">
                  <c:v>5041</c:v>
                </c:pt>
                <c:pt idx="35">
                  <c:v>5041</c:v>
                </c:pt>
                <c:pt idx="36">
                  <c:v>4831</c:v>
                </c:pt>
                <c:pt idx="37">
                  <c:v>5251</c:v>
                </c:pt>
                <c:pt idx="38">
                  <c:v>2100</c:v>
                </c:pt>
                <c:pt idx="39">
                  <c:v>5041</c:v>
                </c:pt>
                <c:pt idx="40">
                  <c:v>11972</c:v>
                </c:pt>
                <c:pt idx="41">
                  <c:v>5251</c:v>
                </c:pt>
                <c:pt idx="42">
                  <c:v>6091</c:v>
                </c:pt>
                <c:pt idx="43">
                  <c:v>2730</c:v>
                </c:pt>
                <c:pt idx="44">
                  <c:v>2730</c:v>
                </c:pt>
                <c:pt idx="45">
                  <c:v>6091</c:v>
                </c:pt>
                <c:pt idx="46">
                  <c:v>2730</c:v>
                </c:pt>
                <c:pt idx="47">
                  <c:v>6301</c:v>
                </c:pt>
                <c:pt idx="48">
                  <c:v>6511</c:v>
                </c:pt>
                <c:pt idx="49">
                  <c:v>6721</c:v>
                </c:pt>
                <c:pt idx="50">
                  <c:v>6721</c:v>
                </c:pt>
                <c:pt idx="51">
                  <c:v>3150</c:v>
                </c:pt>
                <c:pt idx="52">
                  <c:v>6511</c:v>
                </c:pt>
                <c:pt idx="53">
                  <c:v>6931</c:v>
                </c:pt>
                <c:pt idx="54">
                  <c:v>3150</c:v>
                </c:pt>
                <c:pt idx="55">
                  <c:v>6301</c:v>
                </c:pt>
                <c:pt idx="56">
                  <c:v>6931</c:v>
                </c:pt>
                <c:pt idx="57">
                  <c:v>3150</c:v>
                </c:pt>
                <c:pt idx="58">
                  <c:v>3360</c:v>
                </c:pt>
                <c:pt idx="59">
                  <c:v>3150</c:v>
                </c:pt>
                <c:pt idx="60">
                  <c:v>6931</c:v>
                </c:pt>
                <c:pt idx="61">
                  <c:v>7141</c:v>
                </c:pt>
                <c:pt idx="62">
                  <c:v>3150</c:v>
                </c:pt>
                <c:pt idx="63">
                  <c:v>7771</c:v>
                </c:pt>
                <c:pt idx="64">
                  <c:v>3360</c:v>
                </c:pt>
                <c:pt idx="65">
                  <c:v>3570</c:v>
                </c:pt>
                <c:pt idx="66">
                  <c:v>8611</c:v>
                </c:pt>
                <c:pt idx="67">
                  <c:v>3570</c:v>
                </c:pt>
                <c:pt idx="68">
                  <c:v>8821</c:v>
                </c:pt>
                <c:pt idx="69">
                  <c:v>3990</c:v>
                </c:pt>
                <c:pt idx="70">
                  <c:v>4620</c:v>
                </c:pt>
                <c:pt idx="71">
                  <c:v>3780</c:v>
                </c:pt>
                <c:pt idx="72">
                  <c:v>4200</c:v>
                </c:pt>
                <c:pt idx="73">
                  <c:v>7981</c:v>
                </c:pt>
                <c:pt idx="74">
                  <c:v>8191</c:v>
                </c:pt>
                <c:pt idx="75">
                  <c:v>8401</c:v>
                </c:pt>
                <c:pt idx="76">
                  <c:v>8611</c:v>
                </c:pt>
                <c:pt idx="77">
                  <c:v>4200</c:v>
                </c:pt>
                <c:pt idx="78">
                  <c:v>3990</c:v>
                </c:pt>
                <c:pt idx="79">
                  <c:v>8191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8-4DBE-AB4B-D686FFB4AE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Лист1!$C$118:$C$197</c:f>
              <c:numCache>
                <c:formatCode>General</c:formatCode>
                <c:ptCount val="80"/>
                <c:pt idx="0">
                  <c:v>7641.0085365853656</c:v>
                </c:pt>
                <c:pt idx="1">
                  <c:v>7513.1286116322699</c:v>
                </c:pt>
                <c:pt idx="2">
                  <c:v>7385.2486866791742</c:v>
                </c:pt>
                <c:pt idx="3">
                  <c:v>7257.3687617260784</c:v>
                </c:pt>
                <c:pt idx="4">
                  <c:v>7129.4888367729827</c:v>
                </c:pt>
                <c:pt idx="5">
                  <c:v>7001.608911819887</c:v>
                </c:pt>
                <c:pt idx="6">
                  <c:v>6873.7289868667913</c:v>
                </c:pt>
                <c:pt idx="7">
                  <c:v>6745.8490619136956</c:v>
                </c:pt>
                <c:pt idx="8">
                  <c:v>6617.9691369606007</c:v>
                </c:pt>
                <c:pt idx="9">
                  <c:v>6490.0892120075041</c:v>
                </c:pt>
                <c:pt idx="10">
                  <c:v>6362.2092870544093</c:v>
                </c:pt>
                <c:pt idx="11">
                  <c:v>6234.3293621013127</c:v>
                </c:pt>
                <c:pt idx="12">
                  <c:v>6106.4494371482178</c:v>
                </c:pt>
                <c:pt idx="13">
                  <c:v>5978.5695121951221</c:v>
                </c:pt>
                <c:pt idx="14">
                  <c:v>5850.6895872420264</c:v>
                </c:pt>
                <c:pt idx="15">
                  <c:v>5722.8096622889307</c:v>
                </c:pt>
                <c:pt idx="16">
                  <c:v>5594.9297373358349</c:v>
                </c:pt>
                <c:pt idx="17">
                  <c:v>5467.0498123827392</c:v>
                </c:pt>
                <c:pt idx="18">
                  <c:v>5339.1698874296435</c:v>
                </c:pt>
                <c:pt idx="19">
                  <c:v>5211.2899624765478</c:v>
                </c:pt>
                <c:pt idx="20">
                  <c:v>5083.410037523452</c:v>
                </c:pt>
                <c:pt idx="21">
                  <c:v>4955.5301125703563</c:v>
                </c:pt>
                <c:pt idx="22">
                  <c:v>4827.6501876172606</c:v>
                </c:pt>
                <c:pt idx="23">
                  <c:v>4699.7702626641649</c:v>
                </c:pt>
                <c:pt idx="24">
                  <c:v>4571.8903377110692</c:v>
                </c:pt>
                <c:pt idx="25">
                  <c:v>4444.0104127579734</c:v>
                </c:pt>
                <c:pt idx="26">
                  <c:v>4316.1304878048777</c:v>
                </c:pt>
                <c:pt idx="27">
                  <c:v>4188.2505628517829</c:v>
                </c:pt>
                <c:pt idx="28">
                  <c:v>4060.3706378986867</c:v>
                </c:pt>
                <c:pt idx="29">
                  <c:v>3932.490712945591</c:v>
                </c:pt>
                <c:pt idx="30">
                  <c:v>3804.6107879924953</c:v>
                </c:pt>
                <c:pt idx="31">
                  <c:v>3676.7308630393995</c:v>
                </c:pt>
                <c:pt idx="32">
                  <c:v>3548.8509380863043</c:v>
                </c:pt>
                <c:pt idx="33">
                  <c:v>3420.9710131332085</c:v>
                </c:pt>
                <c:pt idx="34">
                  <c:v>3293.0910881801128</c:v>
                </c:pt>
                <c:pt idx="35">
                  <c:v>3165.2111632270171</c:v>
                </c:pt>
                <c:pt idx="36">
                  <c:v>3037.3312382739214</c:v>
                </c:pt>
                <c:pt idx="37">
                  <c:v>2909.4513133208256</c:v>
                </c:pt>
                <c:pt idx="38">
                  <c:v>2781.5713883677299</c:v>
                </c:pt>
                <c:pt idx="39">
                  <c:v>2653.6914634146342</c:v>
                </c:pt>
                <c:pt idx="40">
                  <c:v>5941.6342857142863</c:v>
                </c:pt>
                <c:pt idx="41">
                  <c:v>5933.0228571428579</c:v>
                </c:pt>
                <c:pt idx="42">
                  <c:v>5924.4114285714286</c:v>
                </c:pt>
                <c:pt idx="43">
                  <c:v>5915.8</c:v>
                </c:pt>
                <c:pt idx="44">
                  <c:v>5907.1885714285718</c:v>
                </c:pt>
                <c:pt idx="45">
                  <c:v>5898.5771428571434</c:v>
                </c:pt>
                <c:pt idx="46">
                  <c:v>5889.965714285715</c:v>
                </c:pt>
                <c:pt idx="47">
                  <c:v>5881.3542857142866</c:v>
                </c:pt>
                <c:pt idx="48">
                  <c:v>5872.7428571428572</c:v>
                </c:pt>
                <c:pt idx="49">
                  <c:v>5864.1314285714288</c:v>
                </c:pt>
                <c:pt idx="50">
                  <c:v>5855.52</c:v>
                </c:pt>
                <c:pt idx="51">
                  <c:v>5846.908571428572</c:v>
                </c:pt>
                <c:pt idx="52">
                  <c:v>5838.2971428571436</c:v>
                </c:pt>
                <c:pt idx="53">
                  <c:v>5829.6857142857143</c:v>
                </c:pt>
                <c:pt idx="54">
                  <c:v>5821.0742857142859</c:v>
                </c:pt>
                <c:pt idx="55">
                  <c:v>5812.4628571428575</c:v>
                </c:pt>
                <c:pt idx="56">
                  <c:v>5803.8514285714291</c:v>
                </c:pt>
                <c:pt idx="57">
                  <c:v>5795.2400000000007</c:v>
                </c:pt>
                <c:pt idx="58">
                  <c:v>5786.6285714285714</c:v>
                </c:pt>
                <c:pt idx="59">
                  <c:v>5778.017142857143</c:v>
                </c:pt>
                <c:pt idx="60">
                  <c:v>5769.4057142857146</c:v>
                </c:pt>
                <c:pt idx="61">
                  <c:v>5760.7942857142862</c:v>
                </c:pt>
                <c:pt idx="62">
                  <c:v>5752.1828571428578</c:v>
                </c:pt>
                <c:pt idx="63">
                  <c:v>5743.5714285714294</c:v>
                </c:pt>
                <c:pt idx="64">
                  <c:v>5734.96</c:v>
                </c:pt>
                <c:pt idx="65">
                  <c:v>5726.3485714285716</c:v>
                </c:pt>
                <c:pt idx="66">
                  <c:v>5717.7371428571432</c:v>
                </c:pt>
                <c:pt idx="67">
                  <c:v>5709.1257142857148</c:v>
                </c:pt>
                <c:pt idx="68">
                  <c:v>5700.5142857142864</c:v>
                </c:pt>
                <c:pt idx="69">
                  <c:v>5691.9028571428571</c:v>
                </c:pt>
                <c:pt idx="70">
                  <c:v>5683.2914285714287</c:v>
                </c:pt>
                <c:pt idx="71">
                  <c:v>5674.68</c:v>
                </c:pt>
                <c:pt idx="72">
                  <c:v>5666.0685714285719</c:v>
                </c:pt>
                <c:pt idx="73">
                  <c:v>5657.4571428571435</c:v>
                </c:pt>
                <c:pt idx="74">
                  <c:v>5648.8457142857151</c:v>
                </c:pt>
                <c:pt idx="75">
                  <c:v>5640.2342857142858</c:v>
                </c:pt>
                <c:pt idx="76">
                  <c:v>5631.6228571428574</c:v>
                </c:pt>
                <c:pt idx="77">
                  <c:v>5623.011428571429</c:v>
                </c:pt>
                <c:pt idx="78">
                  <c:v>5614.4000000000005</c:v>
                </c:pt>
                <c:pt idx="79">
                  <c:v>5605.7885714285721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8-4DBE-AB4B-D686FFB4AE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Лист1!$L$118:$L$197</c:f>
              <c:numCache>
                <c:formatCode>General</c:formatCode>
                <c:ptCount val="80"/>
                <c:pt idx="0">
                  <c:v>18483</c:v>
                </c:pt>
                <c:pt idx="1">
                  <c:v>3843.9399624765479</c:v>
                </c:pt>
                <c:pt idx="2">
                  <c:v>9579.8799249530966</c:v>
                </c:pt>
                <c:pt idx="3">
                  <c:v>3761.8198874296436</c:v>
                </c:pt>
                <c:pt idx="4">
                  <c:v>4245.7598499061914</c:v>
                </c:pt>
                <c:pt idx="5">
                  <c:v>8560.6998123827398</c:v>
                </c:pt>
                <c:pt idx="6">
                  <c:v>3323.6397748592872</c:v>
                </c:pt>
                <c:pt idx="7">
                  <c:v>9058.5797373358346</c:v>
                </c:pt>
                <c:pt idx="8">
                  <c:v>3451.5196998123824</c:v>
                </c:pt>
                <c:pt idx="9">
                  <c:v>8346.4596622889312</c:v>
                </c:pt>
                <c:pt idx="10">
                  <c:v>3579.3996247654782</c:v>
                </c:pt>
                <c:pt idx="11">
                  <c:v>8474.339587242026</c:v>
                </c:pt>
                <c:pt idx="12">
                  <c:v>7698.2795497185743</c:v>
                </c:pt>
                <c:pt idx="13">
                  <c:v>7972.2195121951218</c:v>
                </c:pt>
                <c:pt idx="14">
                  <c:v>7406.1594746716692</c:v>
                </c:pt>
                <c:pt idx="15">
                  <c:v>7890.0994371482175</c:v>
                </c:pt>
                <c:pt idx="16">
                  <c:v>7744.0393996247658</c:v>
                </c:pt>
                <c:pt idx="17">
                  <c:v>7807.9793621013132</c:v>
                </c:pt>
                <c:pt idx="18">
                  <c:v>7241.9193245778606</c:v>
                </c:pt>
                <c:pt idx="19">
                  <c:v>7515.8592870544089</c:v>
                </c:pt>
                <c:pt idx="20">
                  <c:v>7789.7992495309572</c:v>
                </c:pt>
                <c:pt idx="21">
                  <c:v>3882.7392120075046</c:v>
                </c:pt>
                <c:pt idx="22">
                  <c:v>7707.6791744840521</c:v>
                </c:pt>
                <c:pt idx="23">
                  <c:v>3990.6191369606004</c:v>
                </c:pt>
                <c:pt idx="24">
                  <c:v>4684.5590994371487</c:v>
                </c:pt>
                <c:pt idx="25">
                  <c:v>4538.4990619136961</c:v>
                </c:pt>
                <c:pt idx="26">
                  <c:v>4182.4390243902435</c:v>
                </c:pt>
                <c:pt idx="27">
                  <c:v>4246.3789868667918</c:v>
                </c:pt>
                <c:pt idx="28">
                  <c:v>4310.3189493433392</c:v>
                </c:pt>
                <c:pt idx="29">
                  <c:v>4584.2589118198875</c:v>
                </c:pt>
                <c:pt idx="30">
                  <c:v>5068.198874296435</c:v>
                </c:pt>
                <c:pt idx="31">
                  <c:v>4502.1388367729833</c:v>
                </c:pt>
                <c:pt idx="32">
                  <c:v>4776.0787992495307</c:v>
                </c:pt>
                <c:pt idx="33">
                  <c:v>4210.0187617260781</c:v>
                </c:pt>
                <c:pt idx="34">
                  <c:v>7214.9587242026264</c:v>
                </c:pt>
                <c:pt idx="35">
                  <c:v>7278.8986866791747</c:v>
                </c:pt>
                <c:pt idx="36">
                  <c:v>7132.8386491557221</c:v>
                </c:pt>
                <c:pt idx="37">
                  <c:v>7616.7786116322695</c:v>
                </c:pt>
                <c:pt idx="38">
                  <c:v>4529.7185741088178</c:v>
                </c:pt>
                <c:pt idx="39">
                  <c:v>7534.6585365853662</c:v>
                </c:pt>
                <c:pt idx="40">
                  <c:v>11972</c:v>
                </c:pt>
                <c:pt idx="41">
                  <c:v>5255.3057142857142</c:v>
                </c:pt>
                <c:pt idx="42">
                  <c:v>6099.6114285714284</c:v>
                </c:pt>
                <c:pt idx="43">
                  <c:v>2742.9171428571431</c:v>
                </c:pt>
                <c:pt idx="44">
                  <c:v>2747.2228571428573</c:v>
                </c:pt>
                <c:pt idx="45">
                  <c:v>6112.528571428571</c:v>
                </c:pt>
                <c:pt idx="46">
                  <c:v>2755.8342857142857</c:v>
                </c:pt>
                <c:pt idx="47">
                  <c:v>6331.1399999999994</c:v>
                </c:pt>
                <c:pt idx="48">
                  <c:v>6545.4457142857145</c:v>
                </c:pt>
                <c:pt idx="49">
                  <c:v>6759.7514285714287</c:v>
                </c:pt>
                <c:pt idx="50">
                  <c:v>6764.0571428571429</c:v>
                </c:pt>
                <c:pt idx="51">
                  <c:v>3197.3628571428571</c:v>
                </c:pt>
                <c:pt idx="52">
                  <c:v>6562.6685714285713</c:v>
                </c:pt>
                <c:pt idx="53">
                  <c:v>6986.9742857142865</c:v>
                </c:pt>
                <c:pt idx="54">
                  <c:v>3210.28</c:v>
                </c:pt>
                <c:pt idx="55">
                  <c:v>6365.5857142857149</c:v>
                </c:pt>
                <c:pt idx="56">
                  <c:v>6999.8914285714291</c:v>
                </c:pt>
                <c:pt idx="57">
                  <c:v>3223.1971428571428</c:v>
                </c:pt>
                <c:pt idx="58">
                  <c:v>3437.5028571428575</c:v>
                </c:pt>
                <c:pt idx="59">
                  <c:v>3231.8085714285717</c:v>
                </c:pt>
                <c:pt idx="60">
                  <c:v>7017.1142857142859</c:v>
                </c:pt>
                <c:pt idx="61">
                  <c:v>7231.42</c:v>
                </c:pt>
                <c:pt idx="62">
                  <c:v>3244.7257142857143</c:v>
                </c:pt>
                <c:pt idx="63">
                  <c:v>7870.0314285714285</c:v>
                </c:pt>
                <c:pt idx="64">
                  <c:v>3463.3371428571431</c:v>
                </c:pt>
                <c:pt idx="65">
                  <c:v>3677.6428571428573</c:v>
                </c:pt>
                <c:pt idx="66">
                  <c:v>8722.9485714285711</c:v>
                </c:pt>
                <c:pt idx="67">
                  <c:v>3686.2542857142857</c:v>
                </c:pt>
                <c:pt idx="68">
                  <c:v>8941.56</c:v>
                </c:pt>
                <c:pt idx="69">
                  <c:v>4114.8657142857146</c:v>
                </c:pt>
                <c:pt idx="70">
                  <c:v>4749.1714285714288</c:v>
                </c:pt>
                <c:pt idx="71">
                  <c:v>3913.477142857143</c:v>
                </c:pt>
                <c:pt idx="72">
                  <c:v>4337.7828571428572</c:v>
                </c:pt>
                <c:pt idx="73">
                  <c:v>8123.0885714285714</c:v>
                </c:pt>
                <c:pt idx="74">
                  <c:v>8337.3942857142865</c:v>
                </c:pt>
                <c:pt idx="75">
                  <c:v>8551.7000000000007</c:v>
                </c:pt>
                <c:pt idx="76">
                  <c:v>8766.0057142857149</c:v>
                </c:pt>
                <c:pt idx="77">
                  <c:v>4359.3114285714291</c:v>
                </c:pt>
                <c:pt idx="78">
                  <c:v>4153.6171428571433</c:v>
                </c:pt>
                <c:pt idx="79">
                  <c:v>8358.9228571428575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E8-4DBE-AB4B-D686FFB4A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2430720"/>
        <c:axId val="1963611376"/>
      </c:lineChart>
      <c:catAx>
        <c:axId val="170243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611376"/>
        <c:crosses val="autoZero"/>
        <c:auto val="1"/>
        <c:lblAlgn val="ctr"/>
        <c:lblOffset val="100"/>
        <c:noMultiLvlLbl val="0"/>
      </c:catAx>
      <c:valAx>
        <c:axId val="19636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4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Лист1!$L$118:$L$197</c:f>
              <c:numCache>
                <c:formatCode>General</c:formatCode>
                <c:ptCount val="80"/>
                <c:pt idx="0">
                  <c:v>18483</c:v>
                </c:pt>
                <c:pt idx="1">
                  <c:v>3843.9399624765479</c:v>
                </c:pt>
                <c:pt idx="2">
                  <c:v>9579.8799249530966</c:v>
                </c:pt>
                <c:pt idx="3">
                  <c:v>3761.8198874296436</c:v>
                </c:pt>
                <c:pt idx="4">
                  <c:v>4245.7598499061914</c:v>
                </c:pt>
                <c:pt idx="5">
                  <c:v>8560.6998123827398</c:v>
                </c:pt>
                <c:pt idx="6">
                  <c:v>3323.6397748592872</c:v>
                </c:pt>
                <c:pt idx="7">
                  <c:v>9058.5797373358346</c:v>
                </c:pt>
                <c:pt idx="8">
                  <c:v>3451.5196998123824</c:v>
                </c:pt>
                <c:pt idx="9">
                  <c:v>8346.4596622889312</c:v>
                </c:pt>
                <c:pt idx="10">
                  <c:v>3579.3996247654782</c:v>
                </c:pt>
                <c:pt idx="11">
                  <c:v>8474.339587242026</c:v>
                </c:pt>
                <c:pt idx="12">
                  <c:v>7698.2795497185743</c:v>
                </c:pt>
                <c:pt idx="13">
                  <c:v>7972.2195121951218</c:v>
                </c:pt>
                <c:pt idx="14">
                  <c:v>7406.1594746716692</c:v>
                </c:pt>
                <c:pt idx="15">
                  <c:v>7890.0994371482175</c:v>
                </c:pt>
                <c:pt idx="16">
                  <c:v>7744.0393996247658</c:v>
                </c:pt>
                <c:pt idx="17">
                  <c:v>7807.9793621013132</c:v>
                </c:pt>
                <c:pt idx="18">
                  <c:v>7241.9193245778606</c:v>
                </c:pt>
                <c:pt idx="19">
                  <c:v>7515.8592870544089</c:v>
                </c:pt>
                <c:pt idx="20">
                  <c:v>7789.7992495309572</c:v>
                </c:pt>
                <c:pt idx="21">
                  <c:v>3882.7392120075046</c:v>
                </c:pt>
                <c:pt idx="22">
                  <c:v>7707.6791744840521</c:v>
                </c:pt>
                <c:pt idx="23">
                  <c:v>3990.6191369606004</c:v>
                </c:pt>
                <c:pt idx="24">
                  <c:v>4684.5590994371487</c:v>
                </c:pt>
                <c:pt idx="25">
                  <c:v>4538.4990619136961</c:v>
                </c:pt>
                <c:pt idx="26">
                  <c:v>4182.4390243902435</c:v>
                </c:pt>
                <c:pt idx="27">
                  <c:v>4246.3789868667918</c:v>
                </c:pt>
                <c:pt idx="28">
                  <c:v>4310.3189493433392</c:v>
                </c:pt>
                <c:pt idx="29">
                  <c:v>4584.2589118198875</c:v>
                </c:pt>
                <c:pt idx="30">
                  <c:v>5068.198874296435</c:v>
                </c:pt>
                <c:pt idx="31">
                  <c:v>4502.1388367729833</c:v>
                </c:pt>
                <c:pt idx="32">
                  <c:v>4776.0787992495307</c:v>
                </c:pt>
                <c:pt idx="33">
                  <c:v>4210.0187617260781</c:v>
                </c:pt>
                <c:pt idx="34">
                  <c:v>7214.9587242026264</c:v>
                </c:pt>
                <c:pt idx="35">
                  <c:v>7278.8986866791747</c:v>
                </c:pt>
                <c:pt idx="36">
                  <c:v>7132.8386491557221</c:v>
                </c:pt>
                <c:pt idx="37">
                  <c:v>7616.7786116322695</c:v>
                </c:pt>
                <c:pt idx="38">
                  <c:v>4529.7185741088178</c:v>
                </c:pt>
                <c:pt idx="39">
                  <c:v>7534.6585365853662</c:v>
                </c:pt>
                <c:pt idx="40">
                  <c:v>11972</c:v>
                </c:pt>
                <c:pt idx="41">
                  <c:v>5255.3057142857142</c:v>
                </c:pt>
                <c:pt idx="42">
                  <c:v>6099.6114285714284</c:v>
                </c:pt>
                <c:pt idx="43">
                  <c:v>2742.9171428571431</c:v>
                </c:pt>
                <c:pt idx="44">
                  <c:v>2747.2228571428573</c:v>
                </c:pt>
                <c:pt idx="45">
                  <c:v>6112.528571428571</c:v>
                </c:pt>
                <c:pt idx="46">
                  <c:v>2755.8342857142857</c:v>
                </c:pt>
                <c:pt idx="47">
                  <c:v>6331.1399999999994</c:v>
                </c:pt>
                <c:pt idx="48">
                  <c:v>6545.4457142857145</c:v>
                </c:pt>
                <c:pt idx="49">
                  <c:v>6759.7514285714287</c:v>
                </c:pt>
                <c:pt idx="50">
                  <c:v>6764.0571428571429</c:v>
                </c:pt>
                <c:pt idx="51">
                  <c:v>3197.3628571428571</c:v>
                </c:pt>
                <c:pt idx="52">
                  <c:v>6562.6685714285713</c:v>
                </c:pt>
                <c:pt idx="53">
                  <c:v>6986.9742857142865</c:v>
                </c:pt>
                <c:pt idx="54">
                  <c:v>3210.28</c:v>
                </c:pt>
                <c:pt idx="55">
                  <c:v>6365.5857142857149</c:v>
                </c:pt>
                <c:pt idx="56">
                  <c:v>6999.8914285714291</c:v>
                </c:pt>
                <c:pt idx="57">
                  <c:v>3223.1971428571428</c:v>
                </c:pt>
                <c:pt idx="58">
                  <c:v>3437.5028571428575</c:v>
                </c:pt>
                <c:pt idx="59">
                  <c:v>3231.8085714285717</c:v>
                </c:pt>
                <c:pt idx="60">
                  <c:v>7017.1142857142859</c:v>
                </c:pt>
                <c:pt idx="61">
                  <c:v>7231.42</c:v>
                </c:pt>
                <c:pt idx="62">
                  <c:v>3244.7257142857143</c:v>
                </c:pt>
                <c:pt idx="63">
                  <c:v>7870.0314285714285</c:v>
                </c:pt>
                <c:pt idx="64">
                  <c:v>3463.3371428571431</c:v>
                </c:pt>
                <c:pt idx="65">
                  <c:v>3677.6428571428573</c:v>
                </c:pt>
                <c:pt idx="66">
                  <c:v>8722.9485714285711</c:v>
                </c:pt>
                <c:pt idx="67">
                  <c:v>3686.2542857142857</c:v>
                </c:pt>
                <c:pt idx="68">
                  <c:v>8941.56</c:v>
                </c:pt>
                <c:pt idx="69">
                  <c:v>4114.8657142857146</c:v>
                </c:pt>
                <c:pt idx="70">
                  <c:v>4749.1714285714288</c:v>
                </c:pt>
                <c:pt idx="71">
                  <c:v>3913.477142857143</c:v>
                </c:pt>
                <c:pt idx="72">
                  <c:v>4337.7828571428572</c:v>
                </c:pt>
                <c:pt idx="73">
                  <c:v>8123.0885714285714</c:v>
                </c:pt>
                <c:pt idx="74">
                  <c:v>8337.3942857142865</c:v>
                </c:pt>
                <c:pt idx="75">
                  <c:v>8551.7000000000007</c:v>
                </c:pt>
                <c:pt idx="76">
                  <c:v>8766.0057142857149</c:v>
                </c:pt>
                <c:pt idx="77">
                  <c:v>4359.3114285714291</c:v>
                </c:pt>
                <c:pt idx="78">
                  <c:v>4153.6171428571433</c:v>
                </c:pt>
                <c:pt idx="79">
                  <c:v>8358.9228571428575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0-47C2-925E-A4F27595A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036064"/>
        <c:axId val="540485760"/>
      </c:lineChart>
      <c:catAx>
        <c:axId val="35703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485760"/>
        <c:crosses val="autoZero"/>
        <c:auto val="1"/>
        <c:lblAlgn val="ctr"/>
        <c:lblOffset val="100"/>
        <c:noMultiLvlLbl val="0"/>
      </c:catAx>
      <c:valAx>
        <c:axId val="5404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Лист1!$G$4:$G$83</c:f>
              <c:numCache>
                <c:formatCode>General</c:formatCode>
                <c:ptCount val="80"/>
                <c:pt idx="0">
                  <c:v>18483</c:v>
                </c:pt>
                <c:pt idx="1">
                  <c:v>11972</c:v>
                </c:pt>
                <c:pt idx="2">
                  <c:v>9452</c:v>
                </c:pt>
                <c:pt idx="3">
                  <c:v>8821</c:v>
                </c:pt>
                <c:pt idx="4">
                  <c:v>8611</c:v>
                </c:pt>
                <c:pt idx="5">
                  <c:v>8611</c:v>
                </c:pt>
                <c:pt idx="6">
                  <c:v>8611</c:v>
                </c:pt>
                <c:pt idx="7">
                  <c:v>8401</c:v>
                </c:pt>
                <c:pt idx="8">
                  <c:v>8241</c:v>
                </c:pt>
                <c:pt idx="9">
                  <c:v>8191</c:v>
                </c:pt>
                <c:pt idx="10">
                  <c:v>8191</c:v>
                </c:pt>
                <c:pt idx="11">
                  <c:v>7981</c:v>
                </c:pt>
                <c:pt idx="12">
                  <c:v>7771</c:v>
                </c:pt>
                <c:pt idx="13">
                  <c:v>7771</c:v>
                </c:pt>
                <c:pt idx="14">
                  <c:v>7771</c:v>
                </c:pt>
                <c:pt idx="15">
                  <c:v>7141</c:v>
                </c:pt>
                <c:pt idx="16">
                  <c:v>7141</c:v>
                </c:pt>
                <c:pt idx="17">
                  <c:v>6931</c:v>
                </c:pt>
                <c:pt idx="18">
                  <c:v>6931</c:v>
                </c:pt>
                <c:pt idx="19">
                  <c:v>6931</c:v>
                </c:pt>
                <c:pt idx="20">
                  <c:v>6931</c:v>
                </c:pt>
                <c:pt idx="21">
                  <c:v>6931</c:v>
                </c:pt>
                <c:pt idx="22">
                  <c:v>6721</c:v>
                </c:pt>
                <c:pt idx="23">
                  <c:v>6721</c:v>
                </c:pt>
                <c:pt idx="24">
                  <c:v>6721</c:v>
                </c:pt>
                <c:pt idx="25">
                  <c:v>6721</c:v>
                </c:pt>
                <c:pt idx="26">
                  <c:v>6511</c:v>
                </c:pt>
                <c:pt idx="27">
                  <c:v>6511</c:v>
                </c:pt>
                <c:pt idx="28">
                  <c:v>6511</c:v>
                </c:pt>
                <c:pt idx="29">
                  <c:v>6511</c:v>
                </c:pt>
                <c:pt idx="30">
                  <c:v>6301</c:v>
                </c:pt>
                <c:pt idx="31">
                  <c:v>6301</c:v>
                </c:pt>
                <c:pt idx="32">
                  <c:v>6301</c:v>
                </c:pt>
                <c:pt idx="33">
                  <c:v>6301</c:v>
                </c:pt>
                <c:pt idx="34">
                  <c:v>6091</c:v>
                </c:pt>
                <c:pt idx="35">
                  <c:v>6091</c:v>
                </c:pt>
                <c:pt idx="36">
                  <c:v>6091</c:v>
                </c:pt>
                <c:pt idx="37">
                  <c:v>5251</c:v>
                </c:pt>
                <c:pt idx="38">
                  <c:v>5251</c:v>
                </c:pt>
                <c:pt idx="39">
                  <c:v>5041</c:v>
                </c:pt>
                <c:pt idx="40">
                  <c:v>5041</c:v>
                </c:pt>
                <c:pt idx="41">
                  <c:v>5041</c:v>
                </c:pt>
                <c:pt idx="42">
                  <c:v>4831</c:v>
                </c:pt>
                <c:pt idx="43">
                  <c:v>4620</c:v>
                </c:pt>
                <c:pt idx="44">
                  <c:v>4200</c:v>
                </c:pt>
                <c:pt idx="45">
                  <c:v>4200</c:v>
                </c:pt>
                <c:pt idx="46">
                  <c:v>3990</c:v>
                </c:pt>
                <c:pt idx="47">
                  <c:v>3990</c:v>
                </c:pt>
                <c:pt idx="48">
                  <c:v>3990</c:v>
                </c:pt>
                <c:pt idx="49">
                  <c:v>3780</c:v>
                </c:pt>
                <c:pt idx="50">
                  <c:v>3780</c:v>
                </c:pt>
                <c:pt idx="51">
                  <c:v>3570</c:v>
                </c:pt>
                <c:pt idx="52">
                  <c:v>3570</c:v>
                </c:pt>
                <c:pt idx="53">
                  <c:v>3570</c:v>
                </c:pt>
                <c:pt idx="54">
                  <c:v>3360</c:v>
                </c:pt>
                <c:pt idx="55">
                  <c:v>3360</c:v>
                </c:pt>
                <c:pt idx="56">
                  <c:v>3150</c:v>
                </c:pt>
                <c:pt idx="57">
                  <c:v>3150</c:v>
                </c:pt>
                <c:pt idx="58">
                  <c:v>3150</c:v>
                </c:pt>
                <c:pt idx="59">
                  <c:v>3150</c:v>
                </c:pt>
                <c:pt idx="60">
                  <c:v>3150</c:v>
                </c:pt>
                <c:pt idx="61">
                  <c:v>3150</c:v>
                </c:pt>
                <c:pt idx="62">
                  <c:v>3150</c:v>
                </c:pt>
                <c:pt idx="63">
                  <c:v>2940</c:v>
                </c:pt>
                <c:pt idx="64">
                  <c:v>2940</c:v>
                </c:pt>
                <c:pt idx="65">
                  <c:v>2940</c:v>
                </c:pt>
                <c:pt idx="66">
                  <c:v>2940</c:v>
                </c:pt>
                <c:pt idx="67">
                  <c:v>2730</c:v>
                </c:pt>
                <c:pt idx="68">
                  <c:v>2730</c:v>
                </c:pt>
                <c:pt idx="69">
                  <c:v>2730</c:v>
                </c:pt>
                <c:pt idx="70">
                  <c:v>2730</c:v>
                </c:pt>
                <c:pt idx="71">
                  <c:v>2730</c:v>
                </c:pt>
                <c:pt idx="72">
                  <c:v>2540</c:v>
                </c:pt>
                <c:pt idx="73">
                  <c:v>2520</c:v>
                </c:pt>
                <c:pt idx="74">
                  <c:v>2520</c:v>
                </c:pt>
                <c:pt idx="75">
                  <c:v>2520</c:v>
                </c:pt>
                <c:pt idx="76">
                  <c:v>2520</c:v>
                </c:pt>
                <c:pt idx="77">
                  <c:v>2520</c:v>
                </c:pt>
                <c:pt idx="78">
                  <c:v>2100</c:v>
                </c:pt>
                <c:pt idx="79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6-43C1-BCA0-47B36F208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828048"/>
        <c:axId val="539822752"/>
      </c:lineChart>
      <c:catAx>
        <c:axId val="54182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9822752"/>
        <c:crosses val="autoZero"/>
        <c:auto val="1"/>
        <c:lblAlgn val="ctr"/>
        <c:lblOffset val="100"/>
        <c:noMultiLvlLbl val="0"/>
      </c:catAx>
      <c:valAx>
        <c:axId val="5398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8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381000</xdr:colOff>
      <xdr:row>4</xdr:row>
      <xdr:rowOff>77560</xdr:rowOff>
    </xdr:from>
    <xdr:to>
      <xdr:col>33</xdr:col>
      <xdr:colOff>449036</xdr:colOff>
      <xdr:row>27</xdr:row>
      <xdr:rowOff>40822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743AB7B-8366-CA2B-B15C-111002267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381000</xdr:colOff>
      <xdr:row>27</xdr:row>
      <xdr:rowOff>186417</xdr:rowOff>
    </xdr:from>
    <xdr:to>
      <xdr:col>34</xdr:col>
      <xdr:colOff>122464</xdr:colOff>
      <xdr:row>48</xdr:row>
      <xdr:rowOff>81643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233520B-939E-47BA-9499-888B361A0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802821</xdr:colOff>
      <xdr:row>4</xdr:row>
      <xdr:rowOff>145595</xdr:rowOff>
    </xdr:from>
    <xdr:to>
      <xdr:col>21</xdr:col>
      <xdr:colOff>462643</xdr:colOff>
      <xdr:row>26</xdr:row>
      <xdr:rowOff>54429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BCF1215-0AA7-E37B-C7E4-876122CCD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97"/>
  <sheetViews>
    <sheetView tabSelected="1" topLeftCell="C1" zoomScale="70" zoomScaleNormal="70" workbookViewId="0">
      <selection activeCell="M40" sqref="M40"/>
    </sheetView>
  </sheetViews>
  <sheetFormatPr defaultRowHeight="15" x14ac:dyDescent="0.25"/>
  <cols>
    <col min="10" max="10" width="12.5703125" bestFit="1" customWidth="1"/>
  </cols>
  <sheetData>
    <row r="3" spans="3:7" x14ac:dyDescent="0.25">
      <c r="C3" t="s">
        <v>6</v>
      </c>
      <c r="D3" t="s">
        <v>7</v>
      </c>
      <c r="E3" t="s">
        <v>8</v>
      </c>
      <c r="G3" t="s">
        <v>9</v>
      </c>
    </row>
    <row r="4" spans="3:7" x14ac:dyDescent="0.25">
      <c r="C4">
        <v>0</v>
      </c>
      <c r="E4">
        <v>18483</v>
      </c>
      <c r="G4">
        <v>18483</v>
      </c>
    </row>
    <row r="5" spans="3:7" x14ac:dyDescent="0.25">
      <c r="C5">
        <v>1</v>
      </c>
      <c r="E5">
        <v>3780</v>
      </c>
      <c r="G5">
        <v>11972</v>
      </c>
    </row>
    <row r="6" spans="3:7" x14ac:dyDescent="0.25">
      <c r="C6">
        <v>2</v>
      </c>
      <c r="E6">
        <v>9452</v>
      </c>
      <c r="G6">
        <v>9452</v>
      </c>
    </row>
    <row r="7" spans="3:7" x14ac:dyDescent="0.25">
      <c r="C7">
        <v>3</v>
      </c>
      <c r="E7">
        <v>3570</v>
      </c>
      <c r="G7">
        <v>8821</v>
      </c>
    </row>
    <row r="8" spans="3:7" x14ac:dyDescent="0.25">
      <c r="C8">
        <v>4</v>
      </c>
      <c r="E8">
        <v>3990</v>
      </c>
      <c r="G8">
        <v>8611</v>
      </c>
    </row>
    <row r="9" spans="3:7" x14ac:dyDescent="0.25">
      <c r="C9">
        <v>5</v>
      </c>
      <c r="E9">
        <v>8241</v>
      </c>
      <c r="G9">
        <v>8611</v>
      </c>
    </row>
    <row r="10" spans="3:7" x14ac:dyDescent="0.25">
      <c r="C10">
        <v>6</v>
      </c>
      <c r="E10">
        <v>2940</v>
      </c>
      <c r="G10">
        <v>8611</v>
      </c>
    </row>
    <row r="11" spans="3:7" x14ac:dyDescent="0.25">
      <c r="C11">
        <v>7</v>
      </c>
      <c r="E11">
        <v>8611</v>
      </c>
      <c r="G11">
        <v>8401</v>
      </c>
    </row>
    <row r="12" spans="3:7" x14ac:dyDescent="0.25">
      <c r="C12">
        <v>8</v>
      </c>
      <c r="E12">
        <v>2940</v>
      </c>
      <c r="G12">
        <v>8241</v>
      </c>
    </row>
    <row r="13" spans="3:7" x14ac:dyDescent="0.25">
      <c r="C13">
        <v>9</v>
      </c>
      <c r="E13">
        <v>7771</v>
      </c>
      <c r="G13">
        <v>8191</v>
      </c>
    </row>
    <row r="14" spans="3:7" x14ac:dyDescent="0.25">
      <c r="C14">
        <v>10</v>
      </c>
      <c r="E14">
        <v>2940</v>
      </c>
      <c r="G14">
        <v>8191</v>
      </c>
    </row>
    <row r="15" spans="3:7" x14ac:dyDescent="0.25">
      <c r="C15">
        <v>11</v>
      </c>
      <c r="E15">
        <v>7771</v>
      </c>
      <c r="G15">
        <v>7981</v>
      </c>
    </row>
    <row r="16" spans="3:7" x14ac:dyDescent="0.25">
      <c r="C16">
        <v>12</v>
      </c>
      <c r="E16">
        <v>6931</v>
      </c>
      <c r="G16">
        <v>7771</v>
      </c>
    </row>
    <row r="17" spans="3:7" x14ac:dyDescent="0.25">
      <c r="C17">
        <v>13</v>
      </c>
      <c r="E17">
        <v>7141</v>
      </c>
      <c r="G17">
        <v>7771</v>
      </c>
    </row>
    <row r="18" spans="3:7" x14ac:dyDescent="0.25">
      <c r="C18">
        <v>14</v>
      </c>
      <c r="E18">
        <v>6511</v>
      </c>
      <c r="G18">
        <v>7771</v>
      </c>
    </row>
    <row r="19" spans="3:7" x14ac:dyDescent="0.25">
      <c r="C19">
        <v>15</v>
      </c>
      <c r="E19">
        <v>6931</v>
      </c>
      <c r="G19">
        <v>7141</v>
      </c>
    </row>
    <row r="20" spans="3:7" x14ac:dyDescent="0.25">
      <c r="C20">
        <v>16</v>
      </c>
      <c r="E20">
        <v>6721</v>
      </c>
      <c r="G20">
        <v>7141</v>
      </c>
    </row>
    <row r="21" spans="3:7" x14ac:dyDescent="0.25">
      <c r="C21">
        <v>17</v>
      </c>
      <c r="E21">
        <v>6721</v>
      </c>
      <c r="G21">
        <v>6931</v>
      </c>
    </row>
    <row r="22" spans="3:7" x14ac:dyDescent="0.25">
      <c r="C22">
        <v>18</v>
      </c>
      <c r="E22">
        <v>6091</v>
      </c>
      <c r="G22">
        <v>6931</v>
      </c>
    </row>
    <row r="23" spans="3:7" x14ac:dyDescent="0.25">
      <c r="C23">
        <v>19</v>
      </c>
      <c r="E23">
        <v>6301</v>
      </c>
      <c r="G23">
        <v>6931</v>
      </c>
    </row>
    <row r="24" spans="3:7" x14ac:dyDescent="0.25">
      <c r="C24">
        <v>20</v>
      </c>
      <c r="E24">
        <v>6511</v>
      </c>
      <c r="G24">
        <v>6931</v>
      </c>
    </row>
    <row r="25" spans="3:7" x14ac:dyDescent="0.25">
      <c r="C25">
        <v>21</v>
      </c>
      <c r="E25">
        <v>2540</v>
      </c>
      <c r="G25">
        <v>6931</v>
      </c>
    </row>
    <row r="26" spans="3:7" x14ac:dyDescent="0.25">
      <c r="C26">
        <v>22</v>
      </c>
      <c r="E26">
        <v>6301</v>
      </c>
      <c r="G26">
        <v>6721</v>
      </c>
    </row>
    <row r="27" spans="3:7" x14ac:dyDescent="0.25">
      <c r="C27">
        <v>23</v>
      </c>
      <c r="E27">
        <v>2520</v>
      </c>
      <c r="G27">
        <v>6721</v>
      </c>
    </row>
    <row r="28" spans="3:7" x14ac:dyDescent="0.25">
      <c r="C28">
        <v>24</v>
      </c>
      <c r="E28">
        <v>3150</v>
      </c>
      <c r="G28">
        <v>6721</v>
      </c>
    </row>
    <row r="29" spans="3:7" x14ac:dyDescent="0.25">
      <c r="C29">
        <v>25</v>
      </c>
      <c r="E29">
        <v>2940</v>
      </c>
      <c r="G29">
        <v>6721</v>
      </c>
    </row>
    <row r="30" spans="3:7" x14ac:dyDescent="0.25">
      <c r="C30">
        <v>26</v>
      </c>
      <c r="E30">
        <v>2520</v>
      </c>
      <c r="G30">
        <v>6511</v>
      </c>
    </row>
    <row r="31" spans="3:7" x14ac:dyDescent="0.25">
      <c r="C31">
        <v>27</v>
      </c>
      <c r="E31">
        <v>2520</v>
      </c>
      <c r="G31">
        <v>6511</v>
      </c>
    </row>
    <row r="32" spans="3:7" x14ac:dyDescent="0.25">
      <c r="C32">
        <v>28</v>
      </c>
      <c r="E32">
        <v>2520</v>
      </c>
      <c r="G32">
        <v>6511</v>
      </c>
    </row>
    <row r="33" spans="3:7" x14ac:dyDescent="0.25">
      <c r="C33">
        <v>29</v>
      </c>
      <c r="E33">
        <v>2730</v>
      </c>
      <c r="G33">
        <v>6511</v>
      </c>
    </row>
    <row r="34" spans="3:7" x14ac:dyDescent="0.25">
      <c r="C34">
        <v>30</v>
      </c>
      <c r="E34">
        <v>3150</v>
      </c>
      <c r="G34">
        <v>6301</v>
      </c>
    </row>
    <row r="35" spans="3:7" x14ac:dyDescent="0.25">
      <c r="C35">
        <v>31</v>
      </c>
      <c r="E35">
        <v>2520</v>
      </c>
      <c r="G35">
        <v>6301</v>
      </c>
    </row>
    <row r="36" spans="3:7" x14ac:dyDescent="0.25">
      <c r="C36">
        <v>32</v>
      </c>
      <c r="E36">
        <v>2730</v>
      </c>
      <c r="G36">
        <v>6301</v>
      </c>
    </row>
    <row r="37" spans="3:7" x14ac:dyDescent="0.25">
      <c r="C37">
        <v>33</v>
      </c>
      <c r="E37">
        <v>2100</v>
      </c>
      <c r="G37">
        <v>6301</v>
      </c>
    </row>
    <row r="38" spans="3:7" x14ac:dyDescent="0.25">
      <c r="C38">
        <v>34</v>
      </c>
      <c r="E38">
        <v>5041</v>
      </c>
      <c r="G38">
        <v>6091</v>
      </c>
    </row>
    <row r="39" spans="3:7" x14ac:dyDescent="0.25">
      <c r="C39">
        <v>35</v>
      </c>
      <c r="E39">
        <v>5041</v>
      </c>
      <c r="G39">
        <v>6091</v>
      </c>
    </row>
    <row r="40" spans="3:7" x14ac:dyDescent="0.25">
      <c r="C40">
        <v>36</v>
      </c>
      <c r="E40">
        <v>4831</v>
      </c>
      <c r="G40">
        <v>6091</v>
      </c>
    </row>
    <row r="41" spans="3:7" x14ac:dyDescent="0.25">
      <c r="C41">
        <v>37</v>
      </c>
      <c r="E41">
        <v>5251</v>
      </c>
      <c r="G41">
        <v>5251</v>
      </c>
    </row>
    <row r="42" spans="3:7" x14ac:dyDescent="0.25">
      <c r="C42">
        <v>38</v>
      </c>
      <c r="E42">
        <v>2100</v>
      </c>
      <c r="G42">
        <v>5251</v>
      </c>
    </row>
    <row r="43" spans="3:7" x14ac:dyDescent="0.25">
      <c r="C43">
        <v>39</v>
      </c>
      <c r="E43">
        <v>5041</v>
      </c>
      <c r="G43">
        <v>5041</v>
      </c>
    </row>
    <row r="44" spans="3:7" x14ac:dyDescent="0.25">
      <c r="C44">
        <v>40</v>
      </c>
      <c r="E44">
        <v>11972</v>
      </c>
      <c r="G44">
        <v>5041</v>
      </c>
    </row>
    <row r="45" spans="3:7" x14ac:dyDescent="0.25">
      <c r="C45">
        <v>41</v>
      </c>
      <c r="E45">
        <v>5251</v>
      </c>
      <c r="G45">
        <v>5041</v>
      </c>
    </row>
    <row r="46" spans="3:7" x14ac:dyDescent="0.25">
      <c r="C46">
        <v>42</v>
      </c>
      <c r="E46">
        <v>6091</v>
      </c>
      <c r="G46">
        <v>4831</v>
      </c>
    </row>
    <row r="47" spans="3:7" x14ac:dyDescent="0.25">
      <c r="C47">
        <v>43</v>
      </c>
      <c r="E47">
        <v>2730</v>
      </c>
      <c r="G47">
        <v>4620</v>
      </c>
    </row>
    <row r="48" spans="3:7" x14ac:dyDescent="0.25">
      <c r="C48">
        <v>44</v>
      </c>
      <c r="E48">
        <v>2730</v>
      </c>
      <c r="G48">
        <v>4200</v>
      </c>
    </row>
    <row r="49" spans="3:7" x14ac:dyDescent="0.25">
      <c r="C49">
        <v>45</v>
      </c>
      <c r="E49">
        <v>6091</v>
      </c>
      <c r="G49">
        <v>4200</v>
      </c>
    </row>
    <row r="50" spans="3:7" x14ac:dyDescent="0.25">
      <c r="C50">
        <v>46</v>
      </c>
      <c r="E50">
        <v>2730</v>
      </c>
      <c r="G50">
        <v>3990</v>
      </c>
    </row>
    <row r="51" spans="3:7" x14ac:dyDescent="0.25">
      <c r="C51">
        <v>47</v>
      </c>
      <c r="E51">
        <v>6301</v>
      </c>
      <c r="G51">
        <v>3990</v>
      </c>
    </row>
    <row r="52" spans="3:7" x14ac:dyDescent="0.25">
      <c r="C52">
        <v>48</v>
      </c>
      <c r="E52">
        <v>6511</v>
      </c>
      <c r="G52">
        <v>3990</v>
      </c>
    </row>
    <row r="53" spans="3:7" x14ac:dyDescent="0.25">
      <c r="C53">
        <v>49</v>
      </c>
      <c r="E53">
        <v>6721</v>
      </c>
      <c r="G53">
        <v>3780</v>
      </c>
    </row>
    <row r="54" spans="3:7" x14ac:dyDescent="0.25">
      <c r="C54">
        <v>50</v>
      </c>
      <c r="E54">
        <v>6721</v>
      </c>
      <c r="G54">
        <v>3780</v>
      </c>
    </row>
    <row r="55" spans="3:7" x14ac:dyDescent="0.25">
      <c r="C55">
        <v>51</v>
      </c>
      <c r="E55">
        <v>3150</v>
      </c>
      <c r="G55">
        <v>3570</v>
      </c>
    </row>
    <row r="56" spans="3:7" x14ac:dyDescent="0.25">
      <c r="C56">
        <v>52</v>
      </c>
      <c r="E56">
        <v>6511</v>
      </c>
      <c r="G56">
        <v>3570</v>
      </c>
    </row>
    <row r="57" spans="3:7" x14ac:dyDescent="0.25">
      <c r="C57">
        <v>53</v>
      </c>
      <c r="E57">
        <v>6931</v>
      </c>
      <c r="G57">
        <v>3570</v>
      </c>
    </row>
    <row r="58" spans="3:7" x14ac:dyDescent="0.25">
      <c r="C58">
        <v>54</v>
      </c>
      <c r="E58">
        <v>3150</v>
      </c>
      <c r="G58">
        <v>3360</v>
      </c>
    </row>
    <row r="59" spans="3:7" x14ac:dyDescent="0.25">
      <c r="C59">
        <v>55</v>
      </c>
      <c r="E59">
        <v>6301</v>
      </c>
      <c r="G59">
        <v>3360</v>
      </c>
    </row>
    <row r="60" spans="3:7" x14ac:dyDescent="0.25">
      <c r="C60">
        <v>56</v>
      </c>
      <c r="E60">
        <v>6931</v>
      </c>
      <c r="G60">
        <v>3150</v>
      </c>
    </row>
    <row r="61" spans="3:7" x14ac:dyDescent="0.25">
      <c r="C61">
        <v>57</v>
      </c>
      <c r="E61">
        <v>3150</v>
      </c>
      <c r="G61">
        <v>3150</v>
      </c>
    </row>
    <row r="62" spans="3:7" x14ac:dyDescent="0.25">
      <c r="C62">
        <v>58</v>
      </c>
      <c r="E62">
        <v>3360</v>
      </c>
      <c r="G62">
        <v>3150</v>
      </c>
    </row>
    <row r="63" spans="3:7" x14ac:dyDescent="0.25">
      <c r="C63">
        <v>59</v>
      </c>
      <c r="E63">
        <v>3150</v>
      </c>
      <c r="G63">
        <v>3150</v>
      </c>
    </row>
    <row r="64" spans="3:7" x14ac:dyDescent="0.25">
      <c r="C64">
        <v>60</v>
      </c>
      <c r="E64">
        <v>6931</v>
      </c>
      <c r="G64">
        <v>3150</v>
      </c>
    </row>
    <row r="65" spans="3:7" x14ac:dyDescent="0.25">
      <c r="C65">
        <v>61</v>
      </c>
      <c r="E65">
        <v>7141</v>
      </c>
      <c r="G65">
        <v>3150</v>
      </c>
    </row>
    <row r="66" spans="3:7" x14ac:dyDescent="0.25">
      <c r="C66">
        <v>62</v>
      </c>
      <c r="E66">
        <v>3150</v>
      </c>
      <c r="G66">
        <v>3150</v>
      </c>
    </row>
    <row r="67" spans="3:7" x14ac:dyDescent="0.25">
      <c r="C67">
        <v>63</v>
      </c>
      <c r="E67">
        <v>7771</v>
      </c>
      <c r="G67">
        <v>2940</v>
      </c>
    </row>
    <row r="68" spans="3:7" x14ac:dyDescent="0.25">
      <c r="C68">
        <v>64</v>
      </c>
      <c r="E68">
        <v>3360</v>
      </c>
      <c r="G68">
        <v>2940</v>
      </c>
    </row>
    <row r="69" spans="3:7" x14ac:dyDescent="0.25">
      <c r="C69">
        <v>65</v>
      </c>
      <c r="E69">
        <v>3570</v>
      </c>
      <c r="G69">
        <v>2940</v>
      </c>
    </row>
    <row r="70" spans="3:7" x14ac:dyDescent="0.25">
      <c r="C70">
        <v>66</v>
      </c>
      <c r="E70">
        <v>8611</v>
      </c>
      <c r="G70">
        <v>2940</v>
      </c>
    </row>
    <row r="71" spans="3:7" x14ac:dyDescent="0.25">
      <c r="C71">
        <v>67</v>
      </c>
      <c r="E71">
        <v>3570</v>
      </c>
      <c r="G71">
        <v>2730</v>
      </c>
    </row>
    <row r="72" spans="3:7" x14ac:dyDescent="0.25">
      <c r="C72">
        <v>68</v>
      </c>
      <c r="E72">
        <v>8821</v>
      </c>
      <c r="G72">
        <v>2730</v>
      </c>
    </row>
    <row r="73" spans="3:7" x14ac:dyDescent="0.25">
      <c r="C73">
        <v>69</v>
      </c>
      <c r="E73">
        <v>3990</v>
      </c>
      <c r="G73">
        <v>2730</v>
      </c>
    </row>
    <row r="74" spans="3:7" x14ac:dyDescent="0.25">
      <c r="C74">
        <v>70</v>
      </c>
      <c r="E74">
        <v>4620</v>
      </c>
      <c r="G74">
        <v>2730</v>
      </c>
    </row>
    <row r="75" spans="3:7" x14ac:dyDescent="0.25">
      <c r="C75">
        <v>71</v>
      </c>
      <c r="E75">
        <v>3780</v>
      </c>
      <c r="G75">
        <v>2730</v>
      </c>
    </row>
    <row r="76" spans="3:7" x14ac:dyDescent="0.25">
      <c r="C76">
        <v>72</v>
      </c>
      <c r="E76">
        <v>4200</v>
      </c>
      <c r="G76">
        <v>2540</v>
      </c>
    </row>
    <row r="77" spans="3:7" x14ac:dyDescent="0.25">
      <c r="C77">
        <v>73</v>
      </c>
      <c r="E77">
        <v>7981</v>
      </c>
      <c r="G77">
        <v>2520</v>
      </c>
    </row>
    <row r="78" spans="3:7" x14ac:dyDescent="0.25">
      <c r="C78">
        <v>74</v>
      </c>
      <c r="E78">
        <v>8191</v>
      </c>
      <c r="G78">
        <v>2520</v>
      </c>
    </row>
    <row r="79" spans="3:7" x14ac:dyDescent="0.25">
      <c r="C79">
        <v>75</v>
      </c>
      <c r="E79">
        <v>8401</v>
      </c>
      <c r="G79">
        <v>2520</v>
      </c>
    </row>
    <row r="80" spans="3:7" x14ac:dyDescent="0.25">
      <c r="C80">
        <v>76</v>
      </c>
      <c r="E80">
        <v>8611</v>
      </c>
      <c r="G80">
        <v>2520</v>
      </c>
    </row>
    <row r="81" spans="3:7" x14ac:dyDescent="0.25">
      <c r="C81">
        <v>77</v>
      </c>
      <c r="E81">
        <v>4200</v>
      </c>
      <c r="G81">
        <v>2520</v>
      </c>
    </row>
    <row r="82" spans="3:7" x14ac:dyDescent="0.25">
      <c r="C82">
        <v>78</v>
      </c>
      <c r="E82">
        <v>3990</v>
      </c>
      <c r="G82">
        <v>2100</v>
      </c>
    </row>
    <row r="83" spans="3:7" x14ac:dyDescent="0.25">
      <c r="C83">
        <v>79</v>
      </c>
      <c r="E83">
        <v>8191</v>
      </c>
      <c r="G83">
        <v>2100</v>
      </c>
    </row>
    <row r="117" spans="3:14" x14ac:dyDescent="0.25">
      <c r="C117" t="s">
        <v>4</v>
      </c>
      <c r="D117" t="s">
        <v>0</v>
      </c>
      <c r="E117" t="s">
        <v>1</v>
      </c>
      <c r="F117" t="s">
        <v>2</v>
      </c>
      <c r="G117" t="s">
        <v>3</v>
      </c>
      <c r="L117" t="s">
        <v>5</v>
      </c>
    </row>
    <row r="118" spans="3:14" x14ac:dyDescent="0.25">
      <c r="C118">
        <f>$J$121*D118+$J$120</f>
        <v>7641.0085365853656</v>
      </c>
      <c r="D118">
        <v>1</v>
      </c>
      <c r="E118">
        <v>18483</v>
      </c>
      <c r="F118">
        <f>D118^2</f>
        <v>1</v>
      </c>
      <c r="G118">
        <f>E118*D118</f>
        <v>18483</v>
      </c>
      <c r="K118">
        <v>0</v>
      </c>
      <c r="L118">
        <f>E118-((C118-$C$118)/2)</f>
        <v>18483</v>
      </c>
      <c r="N118">
        <v>4193.9864372469638</v>
      </c>
    </row>
    <row r="119" spans="3:14" x14ac:dyDescent="0.25">
      <c r="C119">
        <f>$J$121*D119+$J$120</f>
        <v>7513.1286116322699</v>
      </c>
      <c r="D119">
        <v>2</v>
      </c>
      <c r="E119">
        <v>3780</v>
      </c>
      <c r="F119">
        <f t="shared" ref="F119:F182" si="0">D119^2</f>
        <v>4</v>
      </c>
      <c r="G119">
        <f t="shared" ref="G119:G182" si="1">E119*D119</f>
        <v>7560</v>
      </c>
      <c r="K119">
        <v>0</v>
      </c>
      <c r="L119">
        <f>E119-((C119-$C$118)/2)</f>
        <v>3843.9399624765479</v>
      </c>
      <c r="N119">
        <v>3731.7726720647775</v>
      </c>
    </row>
    <row r="120" spans="3:14" x14ac:dyDescent="0.25">
      <c r="C120">
        <f>$J$121*D120+$J$120</f>
        <v>7385.2486866791742</v>
      </c>
      <c r="D120">
        <v>3</v>
      </c>
      <c r="E120">
        <v>9452</v>
      </c>
      <c r="F120">
        <f t="shared" si="0"/>
        <v>9</v>
      </c>
      <c r="G120">
        <f t="shared" si="1"/>
        <v>28356</v>
      </c>
      <c r="I120" t="s">
        <v>11</v>
      </c>
      <c r="J120">
        <f>(SUM(E118:E157)*SUM(F118:F157)-SUM(D118:D157)*SUM(G118:G157))/(40*SUM(F118:F157)-SUM(D118:D157)^2)</f>
        <v>7768.8884615384613</v>
      </c>
      <c r="K120">
        <v>1</v>
      </c>
      <c r="L120">
        <f t="shared" ref="L120:L183" si="2">E120-((C120-$C$118)/2)</f>
        <v>9579.8799249530966</v>
      </c>
      <c r="N120">
        <v>3726.8967611336034</v>
      </c>
    </row>
    <row r="121" spans="3:14" x14ac:dyDescent="0.25">
      <c r="C121">
        <f>$J$121*D121+$J$120</f>
        <v>7257.3687617260784</v>
      </c>
      <c r="D121">
        <v>4</v>
      </c>
      <c r="E121">
        <v>3570</v>
      </c>
      <c r="F121">
        <f t="shared" si="0"/>
        <v>16</v>
      </c>
      <c r="G121">
        <f t="shared" si="1"/>
        <v>14280</v>
      </c>
      <c r="I121" t="s">
        <v>10</v>
      </c>
      <c r="J121">
        <f>(40*SUM(G118:G157)-SUM(E118:E157)*SUM(D118:D157))/(40*SUM(F118:F157)-SUM(D118:D157)^2)</f>
        <v>-127.87992495309568</v>
      </c>
      <c r="K121">
        <v>1</v>
      </c>
      <c r="L121">
        <f t="shared" si="2"/>
        <v>3761.8198874296436</v>
      </c>
      <c r="N121">
        <v>3611.0761133603241</v>
      </c>
    </row>
    <row r="122" spans="3:14" x14ac:dyDescent="0.25">
      <c r="C122">
        <f>$J$121*D122+$J$120</f>
        <v>7129.4888367729827</v>
      </c>
      <c r="D122">
        <v>5</v>
      </c>
      <c r="E122">
        <v>3990</v>
      </c>
      <c r="F122">
        <f t="shared" si="0"/>
        <v>25</v>
      </c>
      <c r="G122">
        <f t="shared" si="1"/>
        <v>19950</v>
      </c>
      <c r="K122">
        <v>1</v>
      </c>
      <c r="L122">
        <f t="shared" si="2"/>
        <v>4245.7598499061914</v>
      </c>
      <c r="N122">
        <v>3595.3795546558704</v>
      </c>
    </row>
    <row r="123" spans="3:14" x14ac:dyDescent="0.25">
      <c r="C123">
        <f>$J$121*D123+$J$120</f>
        <v>7001.608911819887</v>
      </c>
      <c r="D123">
        <v>6</v>
      </c>
      <c r="E123">
        <v>8241</v>
      </c>
      <c r="F123">
        <f t="shared" si="0"/>
        <v>36</v>
      </c>
      <c r="G123">
        <f t="shared" si="1"/>
        <v>49446</v>
      </c>
      <c r="I123" t="s">
        <v>13</v>
      </c>
      <c r="J123">
        <f>(SUM(E157:E197)*SUM(F157:F197)-SUM(D157:D197)*SUM(G157:G197))/(40*SUM(F157:F197)-SUM(D157:D197)^2)</f>
        <v>5950.2457142857147</v>
      </c>
      <c r="K123">
        <v>0</v>
      </c>
      <c r="L123">
        <f t="shared" si="2"/>
        <v>8560.6998123827398</v>
      </c>
      <c r="N123">
        <v>3081.2002024291501</v>
      </c>
    </row>
    <row r="124" spans="3:14" x14ac:dyDescent="0.25">
      <c r="C124">
        <f>$J$121*D124+$J$120</f>
        <v>6873.7289868667913</v>
      </c>
      <c r="D124">
        <v>7</v>
      </c>
      <c r="E124">
        <v>2940</v>
      </c>
      <c r="F124">
        <f t="shared" si="0"/>
        <v>49</v>
      </c>
      <c r="G124">
        <f t="shared" si="1"/>
        <v>20580</v>
      </c>
      <c r="I124" t="s">
        <v>12</v>
      </c>
      <c r="J124">
        <f>(40*SUM(G157:G197)-SUM(E157:E197)*SUM(D157:D197))/(40*SUM(F157:F197)-SUM(D157:D197)^2)</f>
        <v>-8.6114285714285721</v>
      </c>
      <c r="K124">
        <v>0</v>
      </c>
      <c r="L124">
        <f t="shared" si="2"/>
        <v>3323.6397748592872</v>
      </c>
      <c r="N124">
        <v>2943.807085020243</v>
      </c>
    </row>
    <row r="125" spans="3:14" x14ac:dyDescent="0.25">
      <c r="C125">
        <f>$J$121*D125+$J$120</f>
        <v>6745.8490619136956</v>
      </c>
      <c r="D125">
        <v>8</v>
      </c>
      <c r="E125">
        <v>8611</v>
      </c>
      <c r="F125">
        <f t="shared" si="0"/>
        <v>64</v>
      </c>
      <c r="G125">
        <f t="shared" si="1"/>
        <v>68888</v>
      </c>
      <c r="K125">
        <v>0</v>
      </c>
      <c r="L125">
        <f t="shared" si="2"/>
        <v>9058.5797373358346</v>
      </c>
      <c r="N125">
        <v>2928.1105263157892</v>
      </c>
    </row>
    <row r="126" spans="3:14" x14ac:dyDescent="0.25">
      <c r="C126">
        <f>$J$121*D126+$J$120</f>
        <v>6617.9691369606007</v>
      </c>
      <c r="D126">
        <v>9</v>
      </c>
      <c r="E126">
        <v>2940</v>
      </c>
      <c r="F126">
        <f t="shared" si="0"/>
        <v>81</v>
      </c>
      <c r="G126">
        <f t="shared" si="1"/>
        <v>26460</v>
      </c>
      <c r="K126">
        <v>1</v>
      </c>
      <c r="L126">
        <f t="shared" si="2"/>
        <v>3451.5196998123824</v>
      </c>
      <c r="N126">
        <v>2907.4692307692312</v>
      </c>
    </row>
    <row r="127" spans="3:14" x14ac:dyDescent="0.25">
      <c r="C127">
        <f>$J$121*D127+$J$120</f>
        <v>6490.0892120075041</v>
      </c>
      <c r="D127">
        <v>10</v>
      </c>
      <c r="E127">
        <v>7771</v>
      </c>
      <c r="F127">
        <f t="shared" si="0"/>
        <v>100</v>
      </c>
      <c r="G127">
        <f t="shared" si="1"/>
        <v>77710</v>
      </c>
      <c r="K127">
        <v>1</v>
      </c>
      <c r="L127">
        <f t="shared" si="2"/>
        <v>8346.4596622889312</v>
      </c>
      <c r="N127">
        <v>2897.7862348178141</v>
      </c>
    </row>
    <row r="128" spans="3:14" x14ac:dyDescent="0.25">
      <c r="C128">
        <f>$J$121*D128+$J$120</f>
        <v>6362.2092870544093</v>
      </c>
      <c r="D128">
        <v>11</v>
      </c>
      <c r="E128">
        <v>2940</v>
      </c>
      <c r="F128">
        <f t="shared" si="0"/>
        <v>121</v>
      </c>
      <c r="G128">
        <f t="shared" si="1"/>
        <v>32340</v>
      </c>
      <c r="K128">
        <v>1</v>
      </c>
      <c r="L128">
        <f t="shared" si="2"/>
        <v>3579.3996247654782</v>
      </c>
      <c r="N128">
        <v>2807.4139676113364</v>
      </c>
    </row>
    <row r="129" spans="3:14" x14ac:dyDescent="0.25">
      <c r="C129">
        <f>$J$121*D129+$J$120</f>
        <v>6234.3293621013127</v>
      </c>
      <c r="D129">
        <v>12</v>
      </c>
      <c r="E129">
        <v>7771</v>
      </c>
      <c r="F129">
        <f t="shared" si="0"/>
        <v>144</v>
      </c>
      <c r="G129">
        <f t="shared" si="1"/>
        <v>93252</v>
      </c>
      <c r="K129">
        <v>1</v>
      </c>
      <c r="L129">
        <f t="shared" si="2"/>
        <v>8474.339587242026</v>
      </c>
      <c r="N129">
        <v>2761.3931174089071</v>
      </c>
    </row>
    <row r="130" spans="3:14" x14ac:dyDescent="0.25">
      <c r="C130">
        <f>$J$121*D130+$J$120</f>
        <v>6106.4494371482178</v>
      </c>
      <c r="D130">
        <v>13</v>
      </c>
      <c r="E130">
        <v>6931</v>
      </c>
      <c r="F130">
        <f t="shared" si="0"/>
        <v>169</v>
      </c>
      <c r="G130">
        <f t="shared" si="1"/>
        <v>90103</v>
      </c>
      <c r="K130">
        <v>1</v>
      </c>
      <c r="L130">
        <f t="shared" si="2"/>
        <v>7698.2795497185743</v>
      </c>
      <c r="N130">
        <v>2749.5036437246963</v>
      </c>
    </row>
    <row r="131" spans="3:14" x14ac:dyDescent="0.25">
      <c r="C131">
        <f>$J$121*D131+$J$120</f>
        <v>5978.5695121951221</v>
      </c>
      <c r="D131">
        <v>14</v>
      </c>
      <c r="E131">
        <v>7141</v>
      </c>
      <c r="F131">
        <f t="shared" si="0"/>
        <v>196</v>
      </c>
      <c r="G131">
        <f t="shared" si="1"/>
        <v>99974</v>
      </c>
      <c r="K131">
        <v>0</v>
      </c>
      <c r="L131">
        <f t="shared" si="2"/>
        <v>7972.2195121951218</v>
      </c>
      <c r="N131">
        <v>2672.0896761133604</v>
      </c>
    </row>
    <row r="132" spans="3:14" x14ac:dyDescent="0.25">
      <c r="C132">
        <f>$J$121*D132+$J$120</f>
        <v>5850.6895872420264</v>
      </c>
      <c r="D132">
        <v>15</v>
      </c>
      <c r="E132">
        <v>6511</v>
      </c>
      <c r="F132">
        <f t="shared" si="0"/>
        <v>225</v>
      </c>
      <c r="G132">
        <f t="shared" si="1"/>
        <v>97665</v>
      </c>
      <c r="K132">
        <v>0</v>
      </c>
      <c r="L132">
        <f t="shared" si="2"/>
        <v>7406.1594746716692</v>
      </c>
      <c r="N132">
        <v>2603.3587044534411</v>
      </c>
    </row>
    <row r="133" spans="3:14" x14ac:dyDescent="0.25">
      <c r="C133">
        <f>$J$121*D133+$J$120</f>
        <v>5722.8096622889307</v>
      </c>
      <c r="D133">
        <v>16</v>
      </c>
      <c r="E133">
        <v>6931</v>
      </c>
      <c r="F133">
        <f t="shared" si="0"/>
        <v>256</v>
      </c>
      <c r="G133">
        <f t="shared" si="1"/>
        <v>110896</v>
      </c>
      <c r="K133">
        <v>0</v>
      </c>
      <c r="L133">
        <f t="shared" si="2"/>
        <v>7890.0994371482175</v>
      </c>
      <c r="N133">
        <v>2550.324291497976</v>
      </c>
    </row>
    <row r="134" spans="3:14" x14ac:dyDescent="0.25">
      <c r="C134">
        <f>$J$121*D134+$J$120</f>
        <v>5594.9297373358349</v>
      </c>
      <c r="D134">
        <v>17</v>
      </c>
      <c r="E134">
        <v>6721</v>
      </c>
      <c r="F134">
        <f t="shared" si="0"/>
        <v>289</v>
      </c>
      <c r="G134">
        <f t="shared" si="1"/>
        <v>114257</v>
      </c>
      <c r="K134">
        <v>1</v>
      </c>
      <c r="L134">
        <f t="shared" si="2"/>
        <v>7744.0393996247658</v>
      </c>
      <c r="N134">
        <v>2503.2346153846152</v>
      </c>
    </row>
    <row r="135" spans="3:14" x14ac:dyDescent="0.25">
      <c r="C135">
        <f>$J$121*D135+$J$120</f>
        <v>5467.0498123827392</v>
      </c>
      <c r="D135">
        <v>18</v>
      </c>
      <c r="E135">
        <v>6721</v>
      </c>
      <c r="F135">
        <f t="shared" si="0"/>
        <v>324</v>
      </c>
      <c r="G135">
        <f t="shared" si="1"/>
        <v>120978</v>
      </c>
      <c r="K135">
        <v>1</v>
      </c>
      <c r="L135">
        <f t="shared" si="2"/>
        <v>7807.9793621013132</v>
      </c>
      <c r="N135">
        <v>2482.6621457489882</v>
      </c>
    </row>
    <row r="136" spans="3:14" x14ac:dyDescent="0.25">
      <c r="C136">
        <f>$J$121*D136+$J$120</f>
        <v>5339.1698874296435</v>
      </c>
      <c r="D136">
        <v>19</v>
      </c>
      <c r="E136">
        <v>6091</v>
      </c>
      <c r="F136">
        <f t="shared" si="0"/>
        <v>361</v>
      </c>
      <c r="G136">
        <f t="shared" si="1"/>
        <v>115729</v>
      </c>
      <c r="K136">
        <v>0</v>
      </c>
      <c r="L136">
        <f t="shared" si="2"/>
        <v>7241.9193245778606</v>
      </c>
      <c r="N136">
        <v>2476.7174089068822</v>
      </c>
    </row>
    <row r="137" spans="3:14" x14ac:dyDescent="0.25">
      <c r="C137">
        <f>$J$121*D137+$J$120</f>
        <v>5211.2899624765478</v>
      </c>
      <c r="D137">
        <v>20</v>
      </c>
      <c r="E137">
        <v>6301</v>
      </c>
      <c r="F137">
        <f t="shared" si="0"/>
        <v>400</v>
      </c>
      <c r="G137">
        <f t="shared" si="1"/>
        <v>126020</v>
      </c>
      <c r="K137">
        <v>1</v>
      </c>
      <c r="L137">
        <f t="shared" si="2"/>
        <v>7515.8592870544089</v>
      </c>
      <c r="N137">
        <v>2435.5724696356274</v>
      </c>
    </row>
    <row r="138" spans="3:14" x14ac:dyDescent="0.25">
      <c r="C138">
        <f>$J$121*D138+$J$120</f>
        <v>5083.410037523452</v>
      </c>
      <c r="D138">
        <v>21</v>
      </c>
      <c r="E138">
        <v>6511</v>
      </c>
      <c r="F138">
        <f t="shared" si="0"/>
        <v>441</v>
      </c>
      <c r="G138">
        <f t="shared" si="1"/>
        <v>136731</v>
      </c>
      <c r="K138">
        <v>0</v>
      </c>
      <c r="L138">
        <f t="shared" si="2"/>
        <v>7789.7992495309572</v>
      </c>
      <c r="N138">
        <v>2261.8414979757081</v>
      </c>
    </row>
    <row r="139" spans="3:14" x14ac:dyDescent="0.25">
      <c r="C139">
        <f>$J$121*D139+$J$120</f>
        <v>4955.5301125703563</v>
      </c>
      <c r="D139">
        <v>22</v>
      </c>
      <c r="E139">
        <v>2540</v>
      </c>
      <c r="F139">
        <f t="shared" si="0"/>
        <v>484</v>
      </c>
      <c r="G139">
        <f t="shared" si="1"/>
        <v>55880</v>
      </c>
      <c r="K139">
        <v>1</v>
      </c>
      <c r="L139">
        <f t="shared" si="2"/>
        <v>3882.7392120075046</v>
      </c>
      <c r="N139">
        <v>2256.965587044534</v>
      </c>
    </row>
    <row r="140" spans="3:14" x14ac:dyDescent="0.25">
      <c r="C140">
        <f>$J$121*D140+$J$120</f>
        <v>4827.6501876172606</v>
      </c>
      <c r="D140">
        <v>23</v>
      </c>
      <c r="E140">
        <v>6301</v>
      </c>
      <c r="F140">
        <f t="shared" si="0"/>
        <v>529</v>
      </c>
      <c r="G140">
        <f t="shared" si="1"/>
        <v>144923</v>
      </c>
      <c r="K140">
        <v>1</v>
      </c>
      <c r="L140">
        <f t="shared" si="2"/>
        <v>7707.6791744840521</v>
      </c>
      <c r="N140">
        <v>2246.1449392712552</v>
      </c>
    </row>
    <row r="141" spans="3:14" x14ac:dyDescent="0.25">
      <c r="C141">
        <f>$J$121*D141+$J$120</f>
        <v>4699.7702626641649</v>
      </c>
      <c r="D141">
        <v>24</v>
      </c>
      <c r="E141">
        <v>2520</v>
      </c>
      <c r="F141">
        <f t="shared" si="0"/>
        <v>576</v>
      </c>
      <c r="G141">
        <f t="shared" si="1"/>
        <v>60480</v>
      </c>
      <c r="K141">
        <v>0</v>
      </c>
      <c r="L141">
        <f t="shared" si="2"/>
        <v>3990.6191369606004</v>
      </c>
      <c r="N141">
        <v>2241.2690283400811</v>
      </c>
    </row>
    <row r="142" spans="3:14" x14ac:dyDescent="0.25">
      <c r="C142">
        <f>$J$121*D142+$J$120</f>
        <v>4571.8903377110692</v>
      </c>
      <c r="D142">
        <v>25</v>
      </c>
      <c r="E142">
        <v>3150</v>
      </c>
      <c r="F142">
        <f t="shared" si="0"/>
        <v>625</v>
      </c>
      <c r="G142">
        <f t="shared" si="1"/>
        <v>78750</v>
      </c>
      <c r="K142">
        <v>1</v>
      </c>
      <c r="L142">
        <f t="shared" si="2"/>
        <v>4684.5590994371487</v>
      </c>
      <c r="N142">
        <v>2220.6277327935222</v>
      </c>
    </row>
    <row r="143" spans="3:14" x14ac:dyDescent="0.25">
      <c r="C143">
        <f>$J$121*D143+$J$120</f>
        <v>4444.0104127579734</v>
      </c>
      <c r="D143">
        <v>26</v>
      </c>
      <c r="E143">
        <v>2940</v>
      </c>
      <c r="F143">
        <f t="shared" si="0"/>
        <v>676</v>
      </c>
      <c r="G143">
        <f t="shared" si="1"/>
        <v>76440</v>
      </c>
      <c r="K143">
        <v>1</v>
      </c>
      <c r="L143">
        <f t="shared" si="2"/>
        <v>4538.4990619136961</v>
      </c>
      <c r="N143">
        <v>1365</v>
      </c>
    </row>
    <row r="144" spans="3:14" x14ac:dyDescent="0.25">
      <c r="C144">
        <f>$J$121*D144+$J$120</f>
        <v>4316.1304878048777</v>
      </c>
      <c r="D144">
        <v>27</v>
      </c>
      <c r="E144">
        <v>2520</v>
      </c>
      <c r="F144">
        <f t="shared" si="0"/>
        <v>729</v>
      </c>
      <c r="G144">
        <f t="shared" si="1"/>
        <v>68040</v>
      </c>
      <c r="K144">
        <v>1</v>
      </c>
      <c r="L144">
        <f t="shared" si="2"/>
        <v>4182.4390243902435</v>
      </c>
      <c r="N144">
        <v>1128.4827935222672</v>
      </c>
    </row>
    <row r="145" spans="3:14" x14ac:dyDescent="0.25">
      <c r="C145">
        <f>$J$121*D145+$J$120</f>
        <v>4188.2505628517829</v>
      </c>
      <c r="D145">
        <v>28</v>
      </c>
      <c r="E145">
        <v>2520</v>
      </c>
      <c r="F145">
        <f t="shared" si="0"/>
        <v>784</v>
      </c>
      <c r="G145">
        <f t="shared" si="1"/>
        <v>70560</v>
      </c>
      <c r="K145">
        <v>1</v>
      </c>
      <c r="L145">
        <f t="shared" si="2"/>
        <v>4246.3789868667918</v>
      </c>
      <c r="N145">
        <v>1065.6965587044533</v>
      </c>
    </row>
    <row r="146" spans="3:14" x14ac:dyDescent="0.25">
      <c r="C146">
        <f>$J$121*D146+$J$120</f>
        <v>4060.3706378986867</v>
      </c>
      <c r="D146">
        <v>29</v>
      </c>
      <c r="E146">
        <v>2520</v>
      </c>
      <c r="F146">
        <f t="shared" si="0"/>
        <v>841</v>
      </c>
      <c r="G146">
        <f t="shared" si="1"/>
        <v>73080</v>
      </c>
      <c r="K146">
        <v>1</v>
      </c>
      <c r="L146">
        <f t="shared" si="2"/>
        <v>4310.3189493433392</v>
      </c>
      <c r="N146">
        <v>934.17935222672077</v>
      </c>
    </row>
    <row r="147" spans="3:14" x14ac:dyDescent="0.25">
      <c r="C147">
        <f>$J$121*D147+$J$120</f>
        <v>3932.490712945591</v>
      </c>
      <c r="D147">
        <v>30</v>
      </c>
      <c r="E147">
        <v>2730</v>
      </c>
      <c r="F147">
        <f t="shared" si="0"/>
        <v>900</v>
      </c>
      <c r="G147">
        <f t="shared" si="1"/>
        <v>81900</v>
      </c>
      <c r="K147">
        <v>1</v>
      </c>
      <c r="L147">
        <f t="shared" si="2"/>
        <v>4584.2589118198875</v>
      </c>
      <c r="N147">
        <v>844.87591093117408</v>
      </c>
    </row>
    <row r="148" spans="3:14" x14ac:dyDescent="0.25">
      <c r="C148">
        <f>$J$121*D148+$J$120</f>
        <v>3804.6107879924953</v>
      </c>
      <c r="D148">
        <v>31</v>
      </c>
      <c r="E148">
        <v>3150</v>
      </c>
      <c r="F148">
        <f t="shared" si="0"/>
        <v>961</v>
      </c>
      <c r="G148">
        <f t="shared" si="1"/>
        <v>97650</v>
      </c>
      <c r="K148">
        <v>1</v>
      </c>
      <c r="L148">
        <f t="shared" si="2"/>
        <v>5068.198874296435</v>
      </c>
      <c r="N148">
        <v>624.05526315789473</v>
      </c>
    </row>
    <row r="149" spans="3:14" x14ac:dyDescent="0.25">
      <c r="C149">
        <f>$J$121*D149+$J$120</f>
        <v>3676.7308630393995</v>
      </c>
      <c r="D149">
        <v>32</v>
      </c>
      <c r="E149">
        <v>2520</v>
      </c>
      <c r="F149">
        <f t="shared" si="0"/>
        <v>1024</v>
      </c>
      <c r="G149">
        <f t="shared" si="1"/>
        <v>80640</v>
      </c>
      <c r="K149">
        <v>0</v>
      </c>
      <c r="L149">
        <f t="shared" si="2"/>
        <v>4502.1388367729833</v>
      </c>
      <c r="N149">
        <v>534.75182186234849</v>
      </c>
    </row>
    <row r="150" spans="3:14" x14ac:dyDescent="0.25">
      <c r="C150">
        <f>$J$121*D150+$J$120</f>
        <v>3548.8509380863043</v>
      </c>
      <c r="D150">
        <v>33</v>
      </c>
      <c r="E150">
        <v>2730</v>
      </c>
      <c r="F150">
        <f t="shared" si="0"/>
        <v>1089</v>
      </c>
      <c r="G150">
        <f t="shared" si="1"/>
        <v>90090</v>
      </c>
      <c r="K150">
        <v>0</v>
      </c>
      <c r="L150">
        <f t="shared" si="2"/>
        <v>4776.0787992495307</v>
      </c>
      <c r="N150">
        <v>502.28987854251011</v>
      </c>
    </row>
    <row r="151" spans="3:14" x14ac:dyDescent="0.25">
      <c r="C151">
        <f>$J$121*D151+$J$120</f>
        <v>3420.9710131332085</v>
      </c>
      <c r="D151">
        <v>34</v>
      </c>
      <c r="E151">
        <v>2100</v>
      </c>
      <c r="F151">
        <f t="shared" si="0"/>
        <v>1156</v>
      </c>
      <c r="G151">
        <f t="shared" si="1"/>
        <v>71400</v>
      </c>
      <c r="K151">
        <v>1</v>
      </c>
      <c r="L151">
        <f t="shared" si="2"/>
        <v>4210.0187617260781</v>
      </c>
      <c r="N151">
        <v>486.59331983805657</v>
      </c>
    </row>
    <row r="152" spans="3:14" x14ac:dyDescent="0.25">
      <c r="C152">
        <f>$J$121*D152+$J$120</f>
        <v>3293.0910881801128</v>
      </c>
      <c r="D152">
        <v>35</v>
      </c>
      <c r="E152">
        <v>5041</v>
      </c>
      <c r="F152">
        <f t="shared" si="0"/>
        <v>1225</v>
      </c>
      <c r="G152">
        <f t="shared" si="1"/>
        <v>176435</v>
      </c>
      <c r="K152">
        <v>0</v>
      </c>
      <c r="L152">
        <f t="shared" si="2"/>
        <v>7214.9587242026264</v>
      </c>
      <c r="N152">
        <v>177.53805668016196</v>
      </c>
    </row>
    <row r="153" spans="3:14" x14ac:dyDescent="0.25">
      <c r="C153">
        <f>$J$121*D153+$J$120</f>
        <v>3165.2111632270171</v>
      </c>
      <c r="D153">
        <v>36</v>
      </c>
      <c r="E153">
        <v>5041</v>
      </c>
      <c r="F153">
        <f t="shared" si="0"/>
        <v>1296</v>
      </c>
      <c r="G153">
        <f t="shared" si="1"/>
        <v>181476</v>
      </c>
      <c r="K153">
        <v>1</v>
      </c>
      <c r="L153">
        <f t="shared" si="2"/>
        <v>7278.8986866791747</v>
      </c>
      <c r="N153">
        <v>130.44838056680157</v>
      </c>
    </row>
    <row r="154" spans="3:14" x14ac:dyDescent="0.25">
      <c r="C154">
        <f>$J$121*D154+$J$120</f>
        <v>3037.3312382739214</v>
      </c>
      <c r="D154">
        <v>37</v>
      </c>
      <c r="E154">
        <v>4831</v>
      </c>
      <c r="F154">
        <f t="shared" si="0"/>
        <v>1369</v>
      </c>
      <c r="G154">
        <f t="shared" si="1"/>
        <v>178747</v>
      </c>
      <c r="K154">
        <v>1</v>
      </c>
      <c r="L154">
        <f t="shared" si="2"/>
        <v>7132.8386491557221</v>
      </c>
      <c r="N154">
        <v>-58.97914979757104</v>
      </c>
    </row>
    <row r="155" spans="3:14" x14ac:dyDescent="0.25">
      <c r="C155">
        <f>$J$121*D155+$J$120</f>
        <v>2909.4513133208256</v>
      </c>
      <c r="D155">
        <v>38</v>
      </c>
      <c r="E155">
        <v>5251</v>
      </c>
      <c r="F155">
        <f t="shared" si="0"/>
        <v>1444</v>
      </c>
      <c r="G155">
        <f t="shared" si="1"/>
        <v>199538</v>
      </c>
      <c r="K155">
        <v>1</v>
      </c>
      <c r="L155">
        <f t="shared" si="2"/>
        <v>7616.7786116322695</v>
      </c>
      <c r="N155">
        <v>-106.0688259109312</v>
      </c>
    </row>
    <row r="156" spans="3:14" x14ac:dyDescent="0.25">
      <c r="C156">
        <f>$J$121*D156+$J$120</f>
        <v>2781.5713883677299</v>
      </c>
      <c r="D156">
        <v>39</v>
      </c>
      <c r="E156">
        <v>2100</v>
      </c>
      <c r="F156">
        <f t="shared" si="0"/>
        <v>1521</v>
      </c>
      <c r="G156">
        <f t="shared" si="1"/>
        <v>81900</v>
      </c>
      <c r="K156">
        <v>1</v>
      </c>
      <c r="L156">
        <f t="shared" si="2"/>
        <v>4529.7185741088178</v>
      </c>
      <c r="N156">
        <v>-306.31700404858304</v>
      </c>
    </row>
    <row r="157" spans="3:14" x14ac:dyDescent="0.25">
      <c r="C157">
        <f t="shared" ref="C157:C197" si="3">$J$121*D157+$J$120</f>
        <v>2653.6914634146342</v>
      </c>
      <c r="D157">
        <v>40</v>
      </c>
      <c r="E157">
        <v>5041</v>
      </c>
      <c r="F157">
        <f t="shared" si="0"/>
        <v>1600</v>
      </c>
      <c r="G157">
        <f t="shared" si="1"/>
        <v>201640</v>
      </c>
      <c r="L157">
        <f t="shared" si="2"/>
        <v>7534.6585365853662</v>
      </c>
    </row>
    <row r="158" spans="3:14" x14ac:dyDescent="0.25">
      <c r="C158" s="1">
        <f>$J$124*D158+$J$123</f>
        <v>5941.6342857142863</v>
      </c>
      <c r="D158">
        <v>1</v>
      </c>
      <c r="E158">
        <v>11972</v>
      </c>
      <c r="F158">
        <f t="shared" si="0"/>
        <v>1</v>
      </c>
      <c r="G158">
        <f t="shared" si="1"/>
        <v>11972</v>
      </c>
      <c r="L158">
        <f>E158-((C158-$C$158)/2)</f>
        <v>11972</v>
      </c>
    </row>
    <row r="159" spans="3:14" x14ac:dyDescent="0.25">
      <c r="C159" s="1">
        <f t="shared" ref="C159:C197" si="4">$J$124*D159+$J$123</f>
        <v>5933.0228571428579</v>
      </c>
      <c r="D159">
        <v>2</v>
      </c>
      <c r="E159">
        <v>5251</v>
      </c>
      <c r="F159">
        <f t="shared" si="0"/>
        <v>4</v>
      </c>
      <c r="G159">
        <f t="shared" si="1"/>
        <v>10502</v>
      </c>
      <c r="L159">
        <f t="shared" ref="L159:L197" si="5">E159-((C159-$C$158)/2)</f>
        <v>5255.3057142857142</v>
      </c>
    </row>
    <row r="160" spans="3:14" x14ac:dyDescent="0.25">
      <c r="C160" s="1">
        <f t="shared" si="4"/>
        <v>5924.4114285714286</v>
      </c>
      <c r="D160">
        <v>3</v>
      </c>
      <c r="E160">
        <v>6091</v>
      </c>
      <c r="F160">
        <f t="shared" si="0"/>
        <v>9</v>
      </c>
      <c r="G160">
        <f t="shared" si="1"/>
        <v>18273</v>
      </c>
      <c r="L160">
        <f t="shared" si="5"/>
        <v>6099.6114285714284</v>
      </c>
    </row>
    <row r="161" spans="3:12" x14ac:dyDescent="0.25">
      <c r="C161" s="1">
        <f t="shared" si="4"/>
        <v>5915.8</v>
      </c>
      <c r="D161">
        <v>4</v>
      </c>
      <c r="E161">
        <v>2730</v>
      </c>
      <c r="F161">
        <f t="shared" si="0"/>
        <v>16</v>
      </c>
      <c r="G161">
        <f t="shared" si="1"/>
        <v>10920</v>
      </c>
      <c r="L161">
        <f t="shared" si="5"/>
        <v>2742.9171428571431</v>
      </c>
    </row>
    <row r="162" spans="3:12" x14ac:dyDescent="0.25">
      <c r="C162" s="1">
        <f t="shared" si="4"/>
        <v>5907.1885714285718</v>
      </c>
      <c r="D162">
        <v>5</v>
      </c>
      <c r="E162">
        <v>2730</v>
      </c>
      <c r="F162">
        <f t="shared" si="0"/>
        <v>25</v>
      </c>
      <c r="G162">
        <f t="shared" si="1"/>
        <v>13650</v>
      </c>
      <c r="L162">
        <f t="shared" si="5"/>
        <v>2747.2228571428573</v>
      </c>
    </row>
    <row r="163" spans="3:12" x14ac:dyDescent="0.25">
      <c r="C163" s="1">
        <f t="shared" si="4"/>
        <v>5898.5771428571434</v>
      </c>
      <c r="D163">
        <v>6</v>
      </c>
      <c r="E163">
        <v>6091</v>
      </c>
      <c r="F163">
        <f t="shared" si="0"/>
        <v>36</v>
      </c>
      <c r="G163">
        <f t="shared" si="1"/>
        <v>36546</v>
      </c>
      <c r="L163">
        <f t="shared" si="5"/>
        <v>6112.528571428571</v>
      </c>
    </row>
    <row r="164" spans="3:12" x14ac:dyDescent="0.25">
      <c r="C164" s="1">
        <f t="shared" si="4"/>
        <v>5889.965714285715</v>
      </c>
      <c r="D164">
        <v>7</v>
      </c>
      <c r="E164">
        <v>2730</v>
      </c>
      <c r="F164">
        <f t="shared" si="0"/>
        <v>49</v>
      </c>
      <c r="G164">
        <f t="shared" si="1"/>
        <v>19110</v>
      </c>
      <c r="L164">
        <f t="shared" si="5"/>
        <v>2755.8342857142857</v>
      </c>
    </row>
    <row r="165" spans="3:12" x14ac:dyDescent="0.25">
      <c r="C165" s="1">
        <f t="shared" si="4"/>
        <v>5881.3542857142866</v>
      </c>
      <c r="D165">
        <v>8</v>
      </c>
      <c r="E165">
        <v>6301</v>
      </c>
      <c r="F165">
        <f t="shared" si="0"/>
        <v>64</v>
      </c>
      <c r="G165">
        <f t="shared" si="1"/>
        <v>50408</v>
      </c>
      <c r="L165">
        <f t="shared" si="5"/>
        <v>6331.1399999999994</v>
      </c>
    </row>
    <row r="166" spans="3:12" x14ac:dyDescent="0.25">
      <c r="C166" s="1">
        <f t="shared" si="4"/>
        <v>5872.7428571428572</v>
      </c>
      <c r="D166">
        <v>9</v>
      </c>
      <c r="E166">
        <v>6511</v>
      </c>
      <c r="F166">
        <f t="shared" si="0"/>
        <v>81</v>
      </c>
      <c r="G166">
        <f t="shared" si="1"/>
        <v>58599</v>
      </c>
      <c r="L166">
        <f t="shared" si="5"/>
        <v>6545.4457142857145</v>
      </c>
    </row>
    <row r="167" spans="3:12" x14ac:dyDescent="0.25">
      <c r="C167" s="1">
        <f t="shared" si="4"/>
        <v>5864.1314285714288</v>
      </c>
      <c r="D167">
        <v>10</v>
      </c>
      <c r="E167">
        <v>6721</v>
      </c>
      <c r="F167">
        <f t="shared" si="0"/>
        <v>100</v>
      </c>
      <c r="G167">
        <f t="shared" si="1"/>
        <v>67210</v>
      </c>
      <c r="L167">
        <f t="shared" si="5"/>
        <v>6759.7514285714287</v>
      </c>
    </row>
    <row r="168" spans="3:12" x14ac:dyDescent="0.25">
      <c r="C168" s="1">
        <f t="shared" si="4"/>
        <v>5855.52</v>
      </c>
      <c r="D168">
        <v>11</v>
      </c>
      <c r="E168">
        <v>6721</v>
      </c>
      <c r="F168">
        <f t="shared" si="0"/>
        <v>121</v>
      </c>
      <c r="G168">
        <f t="shared" si="1"/>
        <v>73931</v>
      </c>
      <c r="L168">
        <f t="shared" si="5"/>
        <v>6764.0571428571429</v>
      </c>
    </row>
    <row r="169" spans="3:12" x14ac:dyDescent="0.25">
      <c r="C169" s="1">
        <f t="shared" si="4"/>
        <v>5846.908571428572</v>
      </c>
      <c r="D169">
        <v>12</v>
      </c>
      <c r="E169">
        <v>3150</v>
      </c>
      <c r="F169">
        <f t="shared" si="0"/>
        <v>144</v>
      </c>
      <c r="G169">
        <f t="shared" si="1"/>
        <v>37800</v>
      </c>
      <c r="L169">
        <f t="shared" si="5"/>
        <v>3197.3628571428571</v>
      </c>
    </row>
    <row r="170" spans="3:12" x14ac:dyDescent="0.25">
      <c r="C170" s="1">
        <f t="shared" si="4"/>
        <v>5838.2971428571436</v>
      </c>
      <c r="D170">
        <v>13</v>
      </c>
      <c r="E170">
        <v>6511</v>
      </c>
      <c r="F170">
        <f t="shared" si="0"/>
        <v>169</v>
      </c>
      <c r="G170">
        <f t="shared" si="1"/>
        <v>84643</v>
      </c>
      <c r="L170">
        <f t="shared" si="5"/>
        <v>6562.6685714285713</v>
      </c>
    </row>
    <row r="171" spans="3:12" x14ac:dyDescent="0.25">
      <c r="C171" s="1">
        <f t="shared" si="4"/>
        <v>5829.6857142857143</v>
      </c>
      <c r="D171">
        <v>14</v>
      </c>
      <c r="E171">
        <v>6931</v>
      </c>
      <c r="F171">
        <f t="shared" si="0"/>
        <v>196</v>
      </c>
      <c r="G171">
        <f t="shared" si="1"/>
        <v>97034</v>
      </c>
      <c r="L171">
        <f t="shared" si="5"/>
        <v>6986.9742857142865</v>
      </c>
    </row>
    <row r="172" spans="3:12" x14ac:dyDescent="0.25">
      <c r="C172" s="1">
        <f t="shared" si="4"/>
        <v>5821.0742857142859</v>
      </c>
      <c r="D172">
        <v>15</v>
      </c>
      <c r="E172">
        <v>3150</v>
      </c>
      <c r="F172">
        <f t="shared" si="0"/>
        <v>225</v>
      </c>
      <c r="G172">
        <f t="shared" si="1"/>
        <v>47250</v>
      </c>
      <c r="L172">
        <f t="shared" si="5"/>
        <v>3210.28</v>
      </c>
    </row>
    <row r="173" spans="3:12" x14ac:dyDescent="0.25">
      <c r="C173" s="1">
        <f t="shared" si="4"/>
        <v>5812.4628571428575</v>
      </c>
      <c r="D173">
        <v>16</v>
      </c>
      <c r="E173">
        <v>6301</v>
      </c>
      <c r="F173">
        <f t="shared" si="0"/>
        <v>256</v>
      </c>
      <c r="G173">
        <f t="shared" si="1"/>
        <v>100816</v>
      </c>
      <c r="L173">
        <f t="shared" si="5"/>
        <v>6365.5857142857149</v>
      </c>
    </row>
    <row r="174" spans="3:12" x14ac:dyDescent="0.25">
      <c r="C174" s="1">
        <f t="shared" si="4"/>
        <v>5803.8514285714291</v>
      </c>
      <c r="D174">
        <v>17</v>
      </c>
      <c r="E174">
        <v>6931</v>
      </c>
      <c r="F174">
        <f t="shared" si="0"/>
        <v>289</v>
      </c>
      <c r="G174">
        <f t="shared" si="1"/>
        <v>117827</v>
      </c>
      <c r="L174">
        <f t="shared" si="5"/>
        <v>6999.8914285714291</v>
      </c>
    </row>
    <row r="175" spans="3:12" x14ac:dyDescent="0.25">
      <c r="C175" s="1">
        <f t="shared" si="4"/>
        <v>5795.2400000000007</v>
      </c>
      <c r="D175">
        <v>18</v>
      </c>
      <c r="E175">
        <v>3150</v>
      </c>
      <c r="F175">
        <f t="shared" si="0"/>
        <v>324</v>
      </c>
      <c r="G175">
        <f t="shared" si="1"/>
        <v>56700</v>
      </c>
      <c r="L175">
        <f t="shared" si="5"/>
        <v>3223.1971428571428</v>
      </c>
    </row>
    <row r="176" spans="3:12" x14ac:dyDescent="0.25">
      <c r="C176" s="1">
        <f t="shared" si="4"/>
        <v>5786.6285714285714</v>
      </c>
      <c r="D176">
        <v>19</v>
      </c>
      <c r="E176">
        <v>3360</v>
      </c>
      <c r="F176">
        <f t="shared" si="0"/>
        <v>361</v>
      </c>
      <c r="G176">
        <f t="shared" si="1"/>
        <v>63840</v>
      </c>
      <c r="L176">
        <f t="shared" si="5"/>
        <v>3437.5028571428575</v>
      </c>
    </row>
    <row r="177" spans="3:12" x14ac:dyDescent="0.25">
      <c r="C177" s="1">
        <f t="shared" si="4"/>
        <v>5778.017142857143</v>
      </c>
      <c r="D177">
        <v>20</v>
      </c>
      <c r="E177">
        <v>3150</v>
      </c>
      <c r="F177">
        <f t="shared" si="0"/>
        <v>400</v>
      </c>
      <c r="G177">
        <f t="shared" si="1"/>
        <v>63000</v>
      </c>
      <c r="L177">
        <f t="shared" si="5"/>
        <v>3231.8085714285717</v>
      </c>
    </row>
    <row r="178" spans="3:12" x14ac:dyDescent="0.25">
      <c r="C178" s="1">
        <f t="shared" si="4"/>
        <v>5769.4057142857146</v>
      </c>
      <c r="D178">
        <v>21</v>
      </c>
      <c r="E178">
        <v>6931</v>
      </c>
      <c r="F178">
        <f t="shared" si="0"/>
        <v>441</v>
      </c>
      <c r="G178">
        <f t="shared" si="1"/>
        <v>145551</v>
      </c>
      <c r="L178">
        <f t="shared" si="5"/>
        <v>7017.1142857142859</v>
      </c>
    </row>
    <row r="179" spans="3:12" x14ac:dyDescent="0.25">
      <c r="C179" s="1">
        <f t="shared" si="4"/>
        <v>5760.7942857142862</v>
      </c>
      <c r="D179">
        <v>22</v>
      </c>
      <c r="E179">
        <v>7141</v>
      </c>
      <c r="F179">
        <f t="shared" si="0"/>
        <v>484</v>
      </c>
      <c r="G179">
        <f t="shared" si="1"/>
        <v>157102</v>
      </c>
      <c r="L179">
        <f t="shared" si="5"/>
        <v>7231.42</v>
      </c>
    </row>
    <row r="180" spans="3:12" x14ac:dyDescent="0.25">
      <c r="C180" s="1">
        <f t="shared" si="4"/>
        <v>5752.1828571428578</v>
      </c>
      <c r="D180">
        <v>23</v>
      </c>
      <c r="E180">
        <v>3150</v>
      </c>
      <c r="F180">
        <f t="shared" si="0"/>
        <v>529</v>
      </c>
      <c r="G180">
        <f t="shared" si="1"/>
        <v>72450</v>
      </c>
      <c r="L180">
        <f t="shared" si="5"/>
        <v>3244.7257142857143</v>
      </c>
    </row>
    <row r="181" spans="3:12" x14ac:dyDescent="0.25">
      <c r="C181" s="1">
        <f t="shared" si="4"/>
        <v>5743.5714285714294</v>
      </c>
      <c r="D181">
        <v>24</v>
      </c>
      <c r="E181">
        <v>7771</v>
      </c>
      <c r="F181">
        <f t="shared" si="0"/>
        <v>576</v>
      </c>
      <c r="G181">
        <f t="shared" si="1"/>
        <v>186504</v>
      </c>
      <c r="L181">
        <f t="shared" si="5"/>
        <v>7870.0314285714285</v>
      </c>
    </row>
    <row r="182" spans="3:12" x14ac:dyDescent="0.25">
      <c r="C182" s="1">
        <f t="shared" si="4"/>
        <v>5734.96</v>
      </c>
      <c r="D182">
        <v>25</v>
      </c>
      <c r="E182">
        <v>3360</v>
      </c>
      <c r="F182">
        <f t="shared" si="0"/>
        <v>625</v>
      </c>
      <c r="G182">
        <f t="shared" si="1"/>
        <v>84000</v>
      </c>
      <c r="L182">
        <f t="shared" si="5"/>
        <v>3463.3371428571431</v>
      </c>
    </row>
    <row r="183" spans="3:12" x14ac:dyDescent="0.25">
      <c r="C183" s="1">
        <f t="shared" si="4"/>
        <v>5726.3485714285716</v>
      </c>
      <c r="D183">
        <v>26</v>
      </c>
      <c r="E183">
        <v>3570</v>
      </c>
      <c r="F183">
        <f t="shared" ref="F183:F197" si="6">D183^2</f>
        <v>676</v>
      </c>
      <c r="G183">
        <f t="shared" ref="G183:G197" si="7">E183*D183</f>
        <v>92820</v>
      </c>
      <c r="L183">
        <f t="shared" si="5"/>
        <v>3677.6428571428573</v>
      </c>
    </row>
    <row r="184" spans="3:12" x14ac:dyDescent="0.25">
      <c r="C184" s="1">
        <f t="shared" si="4"/>
        <v>5717.7371428571432</v>
      </c>
      <c r="D184">
        <v>27</v>
      </c>
      <c r="E184">
        <v>8611</v>
      </c>
      <c r="F184">
        <f t="shared" si="6"/>
        <v>729</v>
      </c>
      <c r="G184">
        <f t="shared" si="7"/>
        <v>232497</v>
      </c>
      <c r="L184">
        <f t="shared" si="5"/>
        <v>8722.9485714285711</v>
      </c>
    </row>
    <row r="185" spans="3:12" x14ac:dyDescent="0.25">
      <c r="C185" s="1">
        <f t="shared" si="4"/>
        <v>5709.1257142857148</v>
      </c>
      <c r="D185">
        <v>28</v>
      </c>
      <c r="E185">
        <v>3570</v>
      </c>
      <c r="F185">
        <f t="shared" si="6"/>
        <v>784</v>
      </c>
      <c r="G185">
        <f t="shared" si="7"/>
        <v>99960</v>
      </c>
      <c r="L185">
        <f t="shared" si="5"/>
        <v>3686.2542857142857</v>
      </c>
    </row>
    <row r="186" spans="3:12" x14ac:dyDescent="0.25">
      <c r="C186" s="1">
        <f t="shared" si="4"/>
        <v>5700.5142857142864</v>
      </c>
      <c r="D186">
        <v>29</v>
      </c>
      <c r="E186">
        <v>8821</v>
      </c>
      <c r="F186">
        <f t="shared" si="6"/>
        <v>841</v>
      </c>
      <c r="G186">
        <f t="shared" si="7"/>
        <v>255809</v>
      </c>
      <c r="L186">
        <f t="shared" si="5"/>
        <v>8941.56</v>
      </c>
    </row>
    <row r="187" spans="3:12" x14ac:dyDescent="0.25">
      <c r="C187" s="1">
        <f t="shared" si="4"/>
        <v>5691.9028571428571</v>
      </c>
      <c r="D187">
        <v>30</v>
      </c>
      <c r="E187">
        <v>3990</v>
      </c>
      <c r="F187">
        <f t="shared" si="6"/>
        <v>900</v>
      </c>
      <c r="G187">
        <f t="shared" si="7"/>
        <v>119700</v>
      </c>
      <c r="L187">
        <f t="shared" si="5"/>
        <v>4114.8657142857146</v>
      </c>
    </row>
    <row r="188" spans="3:12" x14ac:dyDescent="0.25">
      <c r="C188" s="1">
        <f t="shared" si="4"/>
        <v>5683.2914285714287</v>
      </c>
      <c r="D188">
        <v>31</v>
      </c>
      <c r="E188">
        <v>4620</v>
      </c>
      <c r="F188">
        <f t="shared" si="6"/>
        <v>961</v>
      </c>
      <c r="G188">
        <f t="shared" si="7"/>
        <v>143220</v>
      </c>
      <c r="L188">
        <f t="shared" si="5"/>
        <v>4749.1714285714288</v>
      </c>
    </row>
    <row r="189" spans="3:12" x14ac:dyDescent="0.25">
      <c r="C189" s="1">
        <f t="shared" si="4"/>
        <v>5674.68</v>
      </c>
      <c r="D189">
        <v>32</v>
      </c>
      <c r="E189">
        <v>3780</v>
      </c>
      <c r="F189">
        <f t="shared" si="6"/>
        <v>1024</v>
      </c>
      <c r="G189">
        <f t="shared" si="7"/>
        <v>120960</v>
      </c>
      <c r="L189">
        <f t="shared" si="5"/>
        <v>3913.477142857143</v>
      </c>
    </row>
    <row r="190" spans="3:12" x14ac:dyDescent="0.25">
      <c r="C190" s="1">
        <f t="shared" si="4"/>
        <v>5666.0685714285719</v>
      </c>
      <c r="D190">
        <v>33</v>
      </c>
      <c r="E190">
        <v>4200</v>
      </c>
      <c r="F190">
        <f t="shared" si="6"/>
        <v>1089</v>
      </c>
      <c r="G190">
        <f t="shared" si="7"/>
        <v>138600</v>
      </c>
      <c r="L190">
        <f t="shared" si="5"/>
        <v>4337.7828571428572</v>
      </c>
    </row>
    <row r="191" spans="3:12" x14ac:dyDescent="0.25">
      <c r="C191" s="1">
        <f t="shared" si="4"/>
        <v>5657.4571428571435</v>
      </c>
      <c r="D191">
        <v>34</v>
      </c>
      <c r="E191">
        <v>7981</v>
      </c>
      <c r="F191">
        <f t="shared" si="6"/>
        <v>1156</v>
      </c>
      <c r="G191">
        <f t="shared" si="7"/>
        <v>271354</v>
      </c>
      <c r="L191">
        <f t="shared" si="5"/>
        <v>8123.0885714285714</v>
      </c>
    </row>
    <row r="192" spans="3:12" x14ac:dyDescent="0.25">
      <c r="C192" s="1">
        <f t="shared" si="4"/>
        <v>5648.8457142857151</v>
      </c>
      <c r="D192">
        <v>35</v>
      </c>
      <c r="E192">
        <v>8191</v>
      </c>
      <c r="F192">
        <f t="shared" si="6"/>
        <v>1225</v>
      </c>
      <c r="G192">
        <f t="shared" si="7"/>
        <v>286685</v>
      </c>
      <c r="L192">
        <f t="shared" si="5"/>
        <v>8337.3942857142865</v>
      </c>
    </row>
    <row r="193" spans="3:12" x14ac:dyDescent="0.25">
      <c r="C193" s="1">
        <f t="shared" si="4"/>
        <v>5640.2342857142858</v>
      </c>
      <c r="D193">
        <v>36</v>
      </c>
      <c r="E193">
        <v>8401</v>
      </c>
      <c r="F193">
        <f t="shared" si="6"/>
        <v>1296</v>
      </c>
      <c r="G193">
        <f t="shared" si="7"/>
        <v>302436</v>
      </c>
      <c r="L193">
        <f t="shared" si="5"/>
        <v>8551.7000000000007</v>
      </c>
    </row>
    <row r="194" spans="3:12" x14ac:dyDescent="0.25">
      <c r="C194" s="1">
        <f t="shared" si="4"/>
        <v>5631.6228571428574</v>
      </c>
      <c r="D194">
        <v>37</v>
      </c>
      <c r="E194">
        <v>8611</v>
      </c>
      <c r="F194">
        <f t="shared" si="6"/>
        <v>1369</v>
      </c>
      <c r="G194">
        <f t="shared" si="7"/>
        <v>318607</v>
      </c>
      <c r="L194">
        <f t="shared" si="5"/>
        <v>8766.0057142857149</v>
      </c>
    </row>
    <row r="195" spans="3:12" x14ac:dyDescent="0.25">
      <c r="C195" s="1">
        <f t="shared" si="4"/>
        <v>5623.011428571429</v>
      </c>
      <c r="D195">
        <v>38</v>
      </c>
      <c r="E195">
        <v>4200</v>
      </c>
      <c r="F195">
        <f t="shared" si="6"/>
        <v>1444</v>
      </c>
      <c r="G195">
        <f t="shared" si="7"/>
        <v>159600</v>
      </c>
      <c r="L195">
        <f t="shared" si="5"/>
        <v>4359.3114285714291</v>
      </c>
    </row>
    <row r="196" spans="3:12" x14ac:dyDescent="0.25">
      <c r="C196" s="1">
        <f t="shared" si="4"/>
        <v>5614.4000000000005</v>
      </c>
      <c r="D196">
        <v>39</v>
      </c>
      <c r="E196">
        <v>3990</v>
      </c>
      <c r="F196">
        <f t="shared" si="6"/>
        <v>1521</v>
      </c>
      <c r="G196">
        <f t="shared" si="7"/>
        <v>155610</v>
      </c>
      <c r="L196">
        <f t="shared" si="5"/>
        <v>4153.6171428571433</v>
      </c>
    </row>
    <row r="197" spans="3:12" x14ac:dyDescent="0.25">
      <c r="C197" s="1">
        <f t="shared" si="4"/>
        <v>5605.7885714285721</v>
      </c>
      <c r="D197">
        <v>40</v>
      </c>
      <c r="E197">
        <v>8191</v>
      </c>
      <c r="F197">
        <f t="shared" si="6"/>
        <v>1600</v>
      </c>
      <c r="G197">
        <f t="shared" si="7"/>
        <v>327640</v>
      </c>
      <c r="L197">
        <f t="shared" si="5"/>
        <v>8358.9228571428575</v>
      </c>
    </row>
  </sheetData>
  <sortState xmlns:xlrd2="http://schemas.microsoft.com/office/spreadsheetml/2017/richdata2" ref="G4:G83">
    <sortCondition descending="1" ref="G4:G8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Фарадей</dc:creator>
  <cp:lastModifiedBy>Юрий Стадин</cp:lastModifiedBy>
  <dcterms:created xsi:type="dcterms:W3CDTF">2015-06-05T18:19:34Z</dcterms:created>
  <dcterms:modified xsi:type="dcterms:W3CDTF">2024-01-14T10:33:53Z</dcterms:modified>
</cp:coreProperties>
</file>