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i\Downloads\Waterfall Project\Waterfall Project\"/>
    </mc:Choice>
  </mc:AlternateContent>
  <xr:revisionPtr revIDLastSave="0" documentId="13_ncr:1_{D2A921AF-883B-4910-BE9D-B6D3D63DC2C6}" xr6:coauthVersionLast="47" xr6:coauthVersionMax="47" xr10:uidLastSave="{00000000-0000-0000-0000-000000000000}"/>
  <bookViews>
    <workbookView xWindow="-120" yWindow="-120" windowWidth="20730" windowHeight="11040" xr2:uid="{E0514BAB-9A15-427B-8175-6E3F5A447D53}"/>
  </bookViews>
  <sheets>
    <sheet name="HLP_ Project HotelO24" sheetId="1" r:id="rId1"/>
    <sheet name="HLP_Gymnasium Project" sheetId="4" r:id="rId2"/>
    <sheet name="Combined Project Team Budg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" i="3" l="1"/>
  <c r="Z14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D18" i="3" s="1"/>
  <c r="C16" i="3"/>
  <c r="B16" i="3"/>
  <c r="Y11" i="3"/>
  <c r="Y18" i="3" s="1"/>
  <c r="X11" i="3"/>
  <c r="W11" i="3"/>
  <c r="W18" i="3" s="1"/>
  <c r="V11" i="3"/>
  <c r="V18" i="3" s="1"/>
  <c r="U11" i="3"/>
  <c r="U18" i="3" s="1"/>
  <c r="T11" i="3"/>
  <c r="Q11" i="3"/>
  <c r="Q18" i="3" s="1"/>
  <c r="P11" i="3"/>
  <c r="O11" i="3"/>
  <c r="O18" i="3" s="1"/>
  <c r="N11" i="3"/>
  <c r="N18" i="3" s="1"/>
  <c r="M10" i="3"/>
  <c r="M11" i="3" s="1"/>
  <c r="M18" i="3" s="1"/>
  <c r="L10" i="3"/>
  <c r="L11" i="3" s="1"/>
  <c r="L18" i="3" s="1"/>
  <c r="K10" i="3"/>
  <c r="K11" i="3" s="1"/>
  <c r="K18" i="3" s="1"/>
  <c r="J10" i="3"/>
  <c r="J11" i="3" s="1"/>
  <c r="J18" i="3" s="1"/>
  <c r="I10" i="3"/>
  <c r="I11" i="3" s="1"/>
  <c r="I18" i="3" s="1"/>
  <c r="H10" i="3"/>
  <c r="H11" i="3" s="1"/>
  <c r="H18" i="3" s="1"/>
  <c r="S11" i="3"/>
  <c r="S18" i="3" s="1"/>
  <c r="R11" i="3"/>
  <c r="R18" i="3" s="1"/>
  <c r="G11" i="3"/>
  <c r="F11" i="3"/>
  <c r="E11" i="3"/>
  <c r="D11" i="3"/>
  <c r="C11" i="3"/>
  <c r="B11" i="3"/>
  <c r="Z8" i="3"/>
  <c r="Z9" i="3"/>
  <c r="Z7" i="3"/>
  <c r="X18" i="3" l="1"/>
  <c r="X21" i="3" s="1"/>
  <c r="X23" i="3" s="1"/>
  <c r="P18" i="3"/>
  <c r="P21" i="3" s="1"/>
  <c r="P23" i="3" s="1"/>
  <c r="E18" i="3"/>
  <c r="T18" i="3"/>
  <c r="T21" i="3" s="1"/>
  <c r="T23" i="3" s="1"/>
  <c r="F18" i="3"/>
  <c r="B18" i="3"/>
  <c r="C18" i="3"/>
  <c r="G18" i="3"/>
  <c r="G21" i="3" s="1"/>
  <c r="G23" i="3" s="1"/>
  <c r="F21" i="3"/>
  <c r="L21" i="3"/>
  <c r="L23" i="3" s="1"/>
  <c r="D21" i="3"/>
  <c r="D23" i="3" s="1"/>
  <c r="M21" i="3"/>
  <c r="M23" i="3" s="1"/>
  <c r="Q21" i="3"/>
  <c r="Q23" i="3" s="1"/>
  <c r="U21" i="3"/>
  <c r="U23" i="3" s="1"/>
  <c r="Y21" i="3"/>
  <c r="Y23" i="3" s="1"/>
  <c r="R21" i="3"/>
  <c r="R23" i="3" s="1"/>
  <c r="J21" i="3"/>
  <c r="J23" i="3" s="1"/>
  <c r="N21" i="3"/>
  <c r="N23" i="3" s="1"/>
  <c r="V21" i="3"/>
  <c r="V23" i="3" s="1"/>
  <c r="B21" i="3"/>
  <c r="B23" i="3" s="1"/>
  <c r="H21" i="3"/>
  <c r="H23" i="3" s="1"/>
  <c r="I21" i="3"/>
  <c r="I23" i="3" s="1"/>
  <c r="E21" i="3"/>
  <c r="E23" i="3" s="1"/>
  <c r="S21" i="3"/>
  <c r="S23" i="3" s="1"/>
  <c r="K23" i="3"/>
  <c r="K21" i="3"/>
  <c r="O21" i="3"/>
  <c r="O23" i="3" s="1"/>
  <c r="W21" i="3"/>
  <c r="W23" i="3" s="1"/>
  <c r="C21" i="3"/>
  <c r="C23" i="3" s="1"/>
  <c r="Z11" i="3"/>
  <c r="Z16" i="3"/>
  <c r="Z10" i="3"/>
  <c r="Z18" i="3" l="1"/>
  <c r="F23" i="3"/>
  <c r="Z23" i="3"/>
  <c r="Z21" i="3"/>
</calcChain>
</file>

<file path=xl/sharedStrings.xml><?xml version="1.0" encoding="utf-8"?>
<sst xmlns="http://schemas.openxmlformats.org/spreadsheetml/2006/main" count="156" uniqueCount="62">
  <si>
    <t>Q1</t>
  </si>
  <si>
    <t>Q2</t>
  </si>
  <si>
    <t>Q3</t>
  </si>
  <si>
    <t>Q4</t>
  </si>
  <si>
    <t>Month 1</t>
  </si>
  <si>
    <t>Month 2</t>
  </si>
  <si>
    <t>Month 3</t>
  </si>
  <si>
    <t xml:space="preserve">Construction &amp; Build Stage </t>
  </si>
  <si>
    <t>Design &amp; Specifications Stage</t>
  </si>
  <si>
    <t>Task/Milestone LATE</t>
  </si>
  <si>
    <t>Task/Milestone COMPLETE</t>
  </si>
  <si>
    <t>Task/Milestone ON TRACK</t>
  </si>
  <si>
    <t>KEY:</t>
  </si>
  <si>
    <t>Construction Plans &amp; Specifications Signed Off</t>
  </si>
  <si>
    <t>Safety Certificates Obtained</t>
  </si>
  <si>
    <t>Build - Building Contractors On Site</t>
  </si>
  <si>
    <t>Site Complete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</si>
  <si>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</si>
  <si>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</si>
  <si>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</si>
  <si>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</si>
  <si>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</si>
  <si>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</si>
  <si>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</si>
  <si>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</si>
  <si>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</si>
  <si>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Site Commissioning Stage</t>
  </si>
  <si>
    <t>Site Handover Complete</t>
  </si>
  <si>
    <t>Hotel Launch - GO LIVE</t>
  </si>
  <si>
    <t>Task/Milestone AT RISK</t>
  </si>
  <si>
    <t>OLYMPIC GAMES DATE</t>
  </si>
  <si>
    <t>Hotel Chain Move onto Site - Pre Launch Preparation</t>
  </si>
  <si>
    <t>Hotel Chain Pre Launch Preparation Completes</t>
  </si>
  <si>
    <t>Project HotelO24 - High Level Plan (HLP)</t>
  </si>
  <si>
    <t>Gymnasium Project - High Level Plan (HLP)</t>
  </si>
  <si>
    <t>Main Gymnasium Site Complete</t>
  </si>
  <si>
    <t>Main Gymnasium Exterior Complete</t>
  </si>
  <si>
    <t>Equipment Ordered and in Place</t>
  </si>
  <si>
    <t>Gymnasium Open for Business - GO LIVE</t>
  </si>
  <si>
    <t>Sub Project Requirements</t>
  </si>
  <si>
    <t xml:space="preserve">International Gym Team Requirements Agreed </t>
  </si>
  <si>
    <t xml:space="preserve">International Gym Team Scope Known </t>
  </si>
  <si>
    <t>Combined Project Team Resource Budget</t>
  </si>
  <si>
    <t xml:space="preserve">Project Manager </t>
  </si>
  <si>
    <t>Operations Manager</t>
  </si>
  <si>
    <t xml:space="preserve">External Resource </t>
  </si>
  <si>
    <t>Site Manager</t>
  </si>
  <si>
    <t>Design Lead</t>
  </si>
  <si>
    <t xml:space="preserve">Building Contractors </t>
  </si>
  <si>
    <t xml:space="preserve">Tech Lead </t>
  </si>
  <si>
    <t>Contingency</t>
  </si>
  <si>
    <t>10% of Total Resource Budget</t>
  </si>
  <si>
    <t xml:space="preserve">Internal (Consultancy) Resource </t>
  </si>
  <si>
    <t xml:space="preserve">Internal (Consultancy)Resource Sub Total </t>
  </si>
  <si>
    <t xml:space="preserve">External Resource Sub Total </t>
  </si>
  <si>
    <t xml:space="preserve">Resource Total </t>
  </si>
  <si>
    <t>Resource Total Including Contingency</t>
  </si>
  <si>
    <t>CURRENT YEAR</t>
  </si>
  <si>
    <t>Equipment Testing Complete</t>
  </si>
  <si>
    <t>Project Closure</t>
  </si>
  <si>
    <t xml:space="preserve">Pre project </t>
  </si>
  <si>
    <t xml:space="preserve">Project Mandate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</si>
</sst>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1" xfId="0" applyFill="1" applyBorder="1"/>
    <xf numFmtId="0" fontId="0" fillId="6" borderId="0" xfId="0" applyFill="1"/>
    <xf numFmtId="0" fontId="0" fillId="7" borderId="1" xfId="0" applyFill="1" applyBorder="1"/>
    <xf numFmtId="0" fontId="6" fillId="0" borderId="0" xfId="0" applyFont="1"/>
    <xf numFmtId="0" fontId="4" fillId="0" borderId="2" xfId="0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7" fillId="0" borderId="0" xfId="0" applyFont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164" fontId="1" fillId="0" borderId="10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4" fillId="0" borderId="0" xfId="0" applyFont="1" applyAlignment="1">
      <alignment horizontal="left"/>
    </xf>
    <xf numFmtId="0" fontId="4" fillId="8" borderId="1" xfId="0" applyFont="1" applyFill="1" applyBorder="1" applyAlignment="1">
      <alignment horizontal="center"/>
    </xf>
    <xf numFmtId="0" fontId="0" fillId="8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B01A-F083-4905-961B-C4A7E3481D12}">
  <dimension ref="A1:Y34"/>
  <sheetViews>
    <sheetView showGridLines="0" tabSelected="1" topLeftCell="A6" zoomScale="96" workbookViewId="0">
      <selection activeCell="E18" sqref="E18"/>
    </sheetView>
  </sheetViews>
  <sheetFormatPr defaultRowHeight="15" x14ac:dyDescent="0.25"/>
  <cols>
    <col min="1" max="1" width="54" bestFit="1" customWidth="1"/>
    <col min="2" max="2" width="11.7109375" customWidth="1"/>
  </cols>
  <sheetData>
    <row r="1" spans="1:25" ht="18.75" x14ac:dyDescent="0.3">
      <c r="A1" s="2" t="s">
        <v>33</v>
      </c>
    </row>
    <row r="2" spans="1:25" ht="15" customHeight="1" x14ac:dyDescent="0.3">
      <c r="A2" s="2"/>
    </row>
    <row r="3" spans="1:25" ht="15" customHeight="1" x14ac:dyDescent="0.25">
      <c r="A3" s="1"/>
      <c r="B3" s="1" t="s">
        <v>12</v>
      </c>
      <c r="C3" s="11"/>
      <c r="D3" t="s">
        <v>10</v>
      </c>
    </row>
    <row r="4" spans="1:25" ht="15" customHeight="1" x14ac:dyDescent="0.25">
      <c r="A4" s="1"/>
      <c r="C4" s="12"/>
      <c r="D4" t="s">
        <v>9</v>
      </c>
    </row>
    <row r="5" spans="1:25" ht="15" customHeight="1" x14ac:dyDescent="0.25">
      <c r="A5" s="1"/>
      <c r="C5" s="19"/>
      <c r="D5" t="s">
        <v>29</v>
      </c>
    </row>
    <row r="6" spans="1:25" ht="15" customHeight="1" x14ac:dyDescent="0.3">
      <c r="A6" s="2"/>
      <c r="C6" s="13"/>
      <c r="D6" t="s">
        <v>11</v>
      </c>
    </row>
    <row r="7" spans="1:25" ht="15" customHeight="1" x14ac:dyDescent="0.3">
      <c r="A7" s="2"/>
    </row>
    <row r="8" spans="1:25" ht="15" customHeight="1" x14ac:dyDescent="0.3">
      <c r="A8" s="2"/>
    </row>
    <row r="9" spans="1:25" x14ac:dyDescent="0.25">
      <c r="B9" s="41" t="s">
        <v>57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spans="1:25" s="3" customFormat="1" x14ac:dyDescent="0.25">
      <c r="B10" s="38" t="s">
        <v>0</v>
      </c>
      <c r="C10" s="39"/>
      <c r="D10" s="40"/>
      <c r="E10" s="38" t="s">
        <v>1</v>
      </c>
      <c r="F10" s="39"/>
      <c r="G10" s="40"/>
      <c r="H10" s="38" t="s">
        <v>2</v>
      </c>
      <c r="I10" s="39"/>
      <c r="J10" s="40"/>
      <c r="K10" s="38" t="s">
        <v>3</v>
      </c>
      <c r="L10" s="39"/>
      <c r="M10" s="40"/>
      <c r="N10" s="38" t="s">
        <v>0</v>
      </c>
      <c r="O10" s="39"/>
      <c r="P10" s="40"/>
      <c r="Q10" s="38" t="s">
        <v>1</v>
      </c>
      <c r="R10" s="39"/>
      <c r="S10" s="40"/>
      <c r="T10" s="38" t="s">
        <v>2</v>
      </c>
      <c r="U10" s="39"/>
      <c r="V10" s="40"/>
      <c r="W10" s="38" t="s">
        <v>3</v>
      </c>
      <c r="X10" s="39"/>
      <c r="Y10" s="40"/>
    </row>
    <row r="11" spans="1:25" s="9" customFormat="1" ht="12.75" x14ac:dyDescent="0.2">
      <c r="B11" s="10" t="s">
        <v>4</v>
      </c>
      <c r="C11" s="9" t="s">
        <v>5</v>
      </c>
      <c r="D11" s="9" t="s">
        <v>6</v>
      </c>
      <c r="E11" s="10" t="s">
        <v>17</v>
      </c>
      <c r="F11" s="9" t="s">
        <v>18</v>
      </c>
      <c r="G11" s="9" t="s">
        <v>19</v>
      </c>
      <c r="H11" s="10" t="s">
        <v>20</v>
      </c>
      <c r="I11" s="9" t="s">
        <v>21</v>
      </c>
      <c r="J11" s="9" t="s">
        <v>22</v>
      </c>
      <c r="K11" s="10" t="s">
        <v>23</v>
      </c>
      <c r="L11" s="9" t="s">
        <v>24</v>
      </c>
      <c r="M11" s="9" t="s">
        <v>25</v>
      </c>
      <c r="N11" s="10" t="s">
        <v>4</v>
      </c>
      <c r="O11" s="9" t="s">
        <v>5</v>
      </c>
      <c r="P11" s="9" t="s">
        <v>6</v>
      </c>
      <c r="Q11" s="10" t="s">
        <v>17</v>
      </c>
      <c r="R11" s="9" t="s">
        <v>18</v>
      </c>
      <c r="S11" s="9" t="s">
        <v>19</v>
      </c>
      <c r="T11" s="10" t="s">
        <v>20</v>
      </c>
      <c r="U11" s="9" t="s">
        <v>21</v>
      </c>
      <c r="V11" s="9" t="s">
        <v>22</v>
      </c>
      <c r="W11" s="10" t="s">
        <v>23</v>
      </c>
      <c r="X11" s="9" t="s">
        <v>24</v>
      </c>
      <c r="Y11" s="9" t="s">
        <v>25</v>
      </c>
    </row>
    <row r="12" spans="1:25" s="9" customFormat="1" x14ac:dyDescent="0.25">
      <c r="A12" s="14" t="s">
        <v>60</v>
      </c>
      <c r="B12" s="10"/>
      <c r="E12" s="10"/>
      <c r="H12" s="10"/>
      <c r="K12" s="10"/>
      <c r="N12" s="10"/>
      <c r="Q12" s="10"/>
      <c r="T12" s="10"/>
      <c r="W12" s="10"/>
    </row>
    <row r="13" spans="1:25" s="9" customFormat="1" ht="12.75" x14ac:dyDescent="0.2">
      <c r="A13" s="35" t="s">
        <v>61</v>
      </c>
      <c r="B13" s="36"/>
      <c r="E13" s="10"/>
      <c r="H13" s="10"/>
      <c r="K13" s="10"/>
      <c r="N13" s="10"/>
      <c r="Q13" s="10"/>
      <c r="T13" s="10"/>
      <c r="W13" s="10"/>
    </row>
    <row r="14" spans="1:25" s="9" customFormat="1" ht="12.75" x14ac:dyDescent="0.2">
      <c r="B14" s="10"/>
      <c r="E14" s="10"/>
      <c r="H14" s="10"/>
      <c r="K14" s="10"/>
      <c r="N14" s="10"/>
      <c r="Q14" s="10"/>
      <c r="T14" s="10"/>
      <c r="W14" s="10"/>
    </row>
    <row r="15" spans="1:25" x14ac:dyDescent="0.25">
      <c r="A15" s="14" t="s">
        <v>8</v>
      </c>
      <c r="B15" s="4"/>
      <c r="D15" s="5"/>
      <c r="E15" s="4"/>
      <c r="G15" s="5"/>
      <c r="H15" s="4"/>
      <c r="J15" s="5"/>
      <c r="K15" s="4"/>
      <c r="M15" s="5"/>
      <c r="N15" s="4"/>
      <c r="P15" s="5"/>
      <c r="Q15" s="4"/>
      <c r="S15" s="5"/>
      <c r="T15" s="4"/>
      <c r="V15" s="5"/>
      <c r="W15" s="4"/>
      <c r="Y15" s="5"/>
    </row>
    <row r="16" spans="1:25" x14ac:dyDescent="0.25">
      <c r="A16" t="s">
        <v>13</v>
      </c>
      <c r="B16" s="4"/>
      <c r="C16" s="11"/>
      <c r="E16" s="4"/>
      <c r="G16" s="5"/>
      <c r="H16" s="4"/>
      <c r="J16" s="5"/>
      <c r="K16" s="4"/>
      <c r="M16" s="5"/>
      <c r="N16" s="4"/>
      <c r="P16" s="5"/>
      <c r="Q16" s="4"/>
      <c r="S16" s="5"/>
      <c r="T16" s="4"/>
      <c r="V16" s="5"/>
      <c r="W16" s="4"/>
      <c r="Y16" s="5"/>
    </row>
    <row r="17" spans="1:25" x14ac:dyDescent="0.25">
      <c r="A17" t="s">
        <v>14</v>
      </c>
      <c r="B17" s="4"/>
      <c r="D17" s="16"/>
      <c r="E17" s="4"/>
      <c r="G17" s="5"/>
      <c r="H17" s="4"/>
      <c r="J17" s="5"/>
      <c r="K17" s="4"/>
      <c r="M17" s="5"/>
      <c r="N17" s="4"/>
      <c r="P17" s="5"/>
      <c r="Q17" s="4"/>
      <c r="S17" s="5"/>
      <c r="T17" s="4"/>
      <c r="V17" s="5"/>
      <c r="W17" s="4"/>
      <c r="Y17" s="5"/>
    </row>
    <row r="18" spans="1:25" x14ac:dyDescent="0.25">
      <c r="B18" s="4"/>
      <c r="D18" s="5"/>
      <c r="E18" s="4"/>
      <c r="G18" s="5"/>
      <c r="H18" s="4"/>
      <c r="J18" s="5"/>
      <c r="K18" s="4"/>
      <c r="M18" s="5"/>
      <c r="N18" s="4"/>
      <c r="P18" s="5"/>
      <c r="Q18" s="4"/>
      <c r="S18" s="5"/>
      <c r="T18" s="4"/>
      <c r="V18" s="5"/>
      <c r="W18" s="4"/>
      <c r="Y18" s="5"/>
    </row>
    <row r="19" spans="1:25" x14ac:dyDescent="0.25">
      <c r="A19" s="14" t="s">
        <v>7</v>
      </c>
      <c r="B19" s="4"/>
      <c r="D19" s="5"/>
      <c r="E19" s="4"/>
      <c r="G19" s="5"/>
      <c r="H19" s="4"/>
      <c r="J19" s="5"/>
      <c r="K19" s="4"/>
      <c r="M19" s="5"/>
      <c r="N19" s="4"/>
      <c r="P19" s="5"/>
      <c r="Q19" s="4"/>
      <c r="S19" s="5"/>
      <c r="T19" s="4"/>
      <c r="V19" s="5"/>
      <c r="W19" s="4"/>
      <c r="Y19" s="5"/>
    </row>
    <row r="20" spans="1:25" x14ac:dyDescent="0.25">
      <c r="A20" t="s">
        <v>15</v>
      </c>
      <c r="B20" s="4"/>
      <c r="C20" s="11"/>
      <c r="D20" s="15"/>
      <c r="E20" s="13"/>
      <c r="F20" s="13"/>
      <c r="G20" s="17"/>
      <c r="H20" s="13"/>
      <c r="I20" s="13"/>
      <c r="J20" s="17"/>
      <c r="K20" s="13"/>
      <c r="L20" s="13"/>
      <c r="M20" s="5"/>
      <c r="N20" s="4"/>
      <c r="P20" s="5"/>
      <c r="Q20" s="4"/>
      <c r="S20" s="5"/>
      <c r="T20" s="4"/>
      <c r="V20" s="5"/>
      <c r="W20" s="4"/>
      <c r="Y20" s="5"/>
    </row>
    <row r="21" spans="1:25" x14ac:dyDescent="0.25">
      <c r="A21" t="s">
        <v>16</v>
      </c>
      <c r="B21" s="4"/>
      <c r="D21" s="5"/>
      <c r="E21" s="4"/>
      <c r="G21" s="5"/>
      <c r="H21" s="4"/>
      <c r="J21" s="5"/>
      <c r="K21" s="4"/>
      <c r="M21" s="17"/>
      <c r="N21" s="4"/>
      <c r="P21" s="5"/>
      <c r="Q21" s="4"/>
      <c r="S21" s="5"/>
      <c r="T21" s="4"/>
      <c r="V21" s="5"/>
      <c r="W21" s="4"/>
      <c r="Y21" s="5"/>
    </row>
    <row r="22" spans="1:25" x14ac:dyDescent="0.25">
      <c r="B22" s="4"/>
      <c r="D22" s="5"/>
      <c r="E22" s="4"/>
      <c r="G22" s="5"/>
      <c r="H22" s="4"/>
      <c r="J22" s="5"/>
      <c r="K22" s="4"/>
      <c r="M22" s="5"/>
      <c r="N22" s="4"/>
      <c r="P22" s="5"/>
      <c r="Q22" s="4"/>
      <c r="S22" s="5"/>
      <c r="T22" s="4"/>
      <c r="V22" s="5"/>
      <c r="W22" s="4"/>
      <c r="Y22" s="5"/>
    </row>
    <row r="23" spans="1:25" x14ac:dyDescent="0.25">
      <c r="A23" s="14" t="s">
        <v>26</v>
      </c>
      <c r="B23" s="4"/>
      <c r="D23" s="5"/>
      <c r="E23" s="4"/>
      <c r="G23" s="5"/>
      <c r="H23" s="4"/>
      <c r="J23" s="5"/>
      <c r="K23" s="4"/>
      <c r="M23" s="5"/>
      <c r="N23" s="4"/>
      <c r="P23" s="5"/>
      <c r="Q23" s="4"/>
      <c r="S23" s="5"/>
      <c r="T23" s="4"/>
      <c r="V23" s="5"/>
      <c r="W23" s="4"/>
      <c r="Y23" s="5"/>
    </row>
    <row r="24" spans="1:25" x14ac:dyDescent="0.25">
      <c r="A24" t="s">
        <v>27</v>
      </c>
      <c r="B24" s="4"/>
      <c r="D24" s="5"/>
      <c r="E24" s="4"/>
      <c r="G24" s="5"/>
      <c r="H24" s="4"/>
      <c r="J24" s="5"/>
      <c r="K24" s="4"/>
      <c r="M24" s="5"/>
      <c r="N24" s="18"/>
      <c r="P24" s="5"/>
      <c r="Q24" s="4"/>
      <c r="S24" s="5"/>
      <c r="T24" s="4"/>
      <c r="V24" s="5"/>
      <c r="W24" s="4"/>
      <c r="Y24" s="5"/>
    </row>
    <row r="25" spans="1:25" x14ac:dyDescent="0.25">
      <c r="A25" t="s">
        <v>31</v>
      </c>
      <c r="B25" s="4"/>
      <c r="D25" s="5"/>
      <c r="E25" s="4"/>
      <c r="G25" s="5"/>
      <c r="H25" s="4"/>
      <c r="J25" s="5"/>
      <c r="K25" s="4"/>
      <c r="M25" s="5"/>
      <c r="N25" s="18"/>
      <c r="O25" s="13"/>
      <c r="P25" s="17"/>
      <c r="Q25" s="4"/>
      <c r="S25" s="5"/>
      <c r="T25" s="4"/>
      <c r="V25" s="5"/>
      <c r="W25" s="4"/>
      <c r="Y25" s="5"/>
    </row>
    <row r="26" spans="1:25" x14ac:dyDescent="0.25">
      <c r="A26" t="s">
        <v>32</v>
      </c>
      <c r="B26" s="4"/>
      <c r="D26" s="5"/>
      <c r="E26" s="4"/>
      <c r="G26" s="5"/>
      <c r="H26" s="4"/>
      <c r="J26" s="5"/>
      <c r="K26" s="4"/>
      <c r="M26" s="5"/>
      <c r="N26" s="4"/>
      <c r="P26" s="5"/>
      <c r="Q26" s="18"/>
      <c r="S26" s="5"/>
      <c r="T26" s="4"/>
      <c r="V26" s="5"/>
      <c r="W26" s="4"/>
      <c r="Y26" s="5"/>
    </row>
    <row r="27" spans="1:25" x14ac:dyDescent="0.25">
      <c r="A27" t="s">
        <v>59</v>
      </c>
      <c r="B27" s="4"/>
      <c r="D27" s="5"/>
      <c r="E27" s="4"/>
      <c r="G27" s="5"/>
      <c r="H27" s="4"/>
      <c r="J27" s="5"/>
      <c r="K27" s="4"/>
      <c r="M27" s="5"/>
      <c r="N27" s="4"/>
      <c r="P27" s="5"/>
      <c r="Q27" s="4"/>
      <c r="R27" s="13"/>
      <c r="S27" s="5"/>
      <c r="T27" s="4"/>
      <c r="V27" s="5"/>
      <c r="W27" s="4"/>
      <c r="Y27" s="5"/>
    </row>
    <row r="28" spans="1:25" x14ac:dyDescent="0.25">
      <c r="A28" s="1" t="s">
        <v>28</v>
      </c>
      <c r="B28" s="4"/>
      <c r="D28" s="5"/>
      <c r="E28" s="4"/>
      <c r="G28" s="5"/>
      <c r="H28" s="4"/>
      <c r="J28" s="5"/>
      <c r="K28" s="4"/>
      <c r="M28" s="5"/>
      <c r="N28" s="4"/>
      <c r="P28" s="5"/>
      <c r="Q28" s="4"/>
      <c r="R28" s="13"/>
      <c r="S28" s="5"/>
      <c r="T28" s="4"/>
      <c r="V28" s="5"/>
      <c r="W28" s="4"/>
      <c r="Y28" s="5"/>
    </row>
    <row r="29" spans="1:25" x14ac:dyDescent="0.25">
      <c r="A29" s="1"/>
      <c r="B29" s="4"/>
      <c r="D29" s="5"/>
      <c r="E29" s="4"/>
      <c r="G29" s="5"/>
      <c r="H29" s="4"/>
      <c r="J29" s="5"/>
      <c r="K29" s="4"/>
      <c r="M29" s="5"/>
      <c r="N29" s="4"/>
      <c r="P29" s="5"/>
      <c r="Q29" s="4"/>
      <c r="S29" s="5"/>
      <c r="T29" s="4"/>
      <c r="V29" s="5"/>
      <c r="W29" s="4"/>
      <c r="Y29" s="5"/>
    </row>
    <row r="30" spans="1:25" x14ac:dyDescent="0.25">
      <c r="A30" s="21" t="s">
        <v>30</v>
      </c>
      <c r="B30" s="4"/>
      <c r="D30" s="5"/>
      <c r="E30" s="4"/>
      <c r="G30" s="5"/>
      <c r="H30" s="4"/>
      <c r="J30" s="5"/>
      <c r="K30" s="4"/>
      <c r="M30" s="5"/>
      <c r="N30" s="4"/>
      <c r="P30" s="5"/>
      <c r="Q30" s="4"/>
      <c r="S30" s="5"/>
      <c r="T30" s="20"/>
      <c r="V30" s="5"/>
      <c r="W30" s="4"/>
      <c r="Y30" s="5"/>
    </row>
    <row r="31" spans="1:25" x14ac:dyDescent="0.25">
      <c r="B31" s="4"/>
      <c r="D31" s="5"/>
      <c r="E31" s="4"/>
      <c r="G31" s="5"/>
      <c r="H31" s="4"/>
      <c r="J31" s="5"/>
      <c r="K31" s="4"/>
      <c r="M31" s="5"/>
      <c r="N31" s="4"/>
      <c r="P31" s="5"/>
      <c r="Q31" s="4"/>
      <c r="S31" s="5"/>
      <c r="T31" s="4"/>
      <c r="V31" s="5"/>
      <c r="W31" s="4"/>
      <c r="Y31" s="5"/>
    </row>
    <row r="32" spans="1:25" x14ac:dyDescent="0.25">
      <c r="B32" s="4"/>
      <c r="D32" s="5"/>
      <c r="E32" s="4"/>
      <c r="G32" s="5"/>
      <c r="H32" s="4"/>
      <c r="J32" s="5"/>
      <c r="K32" s="4"/>
      <c r="M32" s="5"/>
      <c r="N32" s="4"/>
      <c r="P32" s="5"/>
      <c r="Q32" s="4"/>
      <c r="S32" s="5"/>
      <c r="T32" s="4"/>
      <c r="V32" s="5"/>
      <c r="W32" s="4"/>
      <c r="Y32" s="5"/>
    </row>
    <row r="33" spans="2:25" x14ac:dyDescent="0.25">
      <c r="B33" s="4"/>
      <c r="D33" s="5"/>
      <c r="E33" s="4"/>
      <c r="G33" s="5"/>
      <c r="H33" s="4"/>
      <c r="J33" s="5"/>
      <c r="K33" s="4"/>
      <c r="M33" s="5"/>
      <c r="N33" s="4"/>
      <c r="P33" s="5"/>
      <c r="Q33" s="4"/>
      <c r="S33" s="5"/>
      <c r="T33" s="4"/>
      <c r="V33" s="5"/>
      <c r="W33" s="4"/>
      <c r="Y33" s="5"/>
    </row>
    <row r="34" spans="2:25" x14ac:dyDescent="0.25"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Q34" s="6"/>
      <c r="R34" s="7"/>
      <c r="S34" s="8"/>
      <c r="T34" s="6"/>
      <c r="U34" s="7"/>
      <c r="V34" s="8"/>
      <c r="W34" s="6"/>
      <c r="X34" s="7"/>
      <c r="Y34" s="8"/>
    </row>
  </sheetData>
  <mergeCells count="9">
    <mergeCell ref="T10:V10"/>
    <mergeCell ref="W10:Y10"/>
    <mergeCell ref="B9:M9"/>
    <mergeCell ref="B10:D10"/>
    <mergeCell ref="E10:G10"/>
    <mergeCell ref="H10:J10"/>
    <mergeCell ref="K10:M10"/>
    <mergeCell ref="N10:P10"/>
    <mergeCell ref="Q10:S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5BAF-AB9D-439D-80A9-130EABACFC90}">
  <dimension ref="A1:Y33"/>
  <sheetViews>
    <sheetView showGridLines="0" workbookViewId="0">
      <pane xSplit="1" ySplit="10" topLeftCell="B21" activePane="bottomRight" state="frozen"/>
      <selection pane="topRight" activeCell="B1" sqref="B1"/>
      <selection pane="bottomLeft" activeCell="A10" sqref="A10"/>
      <selection pane="bottomRight" activeCell="A28" sqref="A28:XFD28"/>
    </sheetView>
  </sheetViews>
  <sheetFormatPr defaultRowHeight="15" x14ac:dyDescent="0.25"/>
  <cols>
    <col min="1" max="1" width="54" bestFit="1" customWidth="1"/>
  </cols>
  <sheetData>
    <row r="1" spans="1:25" ht="18.75" x14ac:dyDescent="0.3">
      <c r="A1" s="2" t="s">
        <v>34</v>
      </c>
    </row>
    <row r="2" spans="1:25" ht="15" customHeight="1" x14ac:dyDescent="0.3">
      <c r="A2" s="2"/>
    </row>
    <row r="3" spans="1:25" ht="15" customHeight="1" x14ac:dyDescent="0.25">
      <c r="A3" s="1"/>
      <c r="B3" s="1" t="s">
        <v>12</v>
      </c>
      <c r="C3" s="11"/>
      <c r="D3" t="s">
        <v>10</v>
      </c>
    </row>
    <row r="4" spans="1:25" ht="15" customHeight="1" x14ac:dyDescent="0.25">
      <c r="A4" s="1"/>
      <c r="C4" s="12"/>
      <c r="D4" t="s">
        <v>9</v>
      </c>
    </row>
    <row r="5" spans="1:25" ht="15" customHeight="1" x14ac:dyDescent="0.25">
      <c r="A5" s="1"/>
      <c r="C5" s="19"/>
      <c r="D5" t="s">
        <v>29</v>
      </c>
    </row>
    <row r="6" spans="1:25" ht="15" customHeight="1" x14ac:dyDescent="0.3">
      <c r="A6" s="2"/>
      <c r="C6" s="13"/>
      <c r="D6" t="s">
        <v>11</v>
      </c>
    </row>
    <row r="7" spans="1:25" ht="9" customHeight="1" x14ac:dyDescent="0.3">
      <c r="A7" s="2"/>
    </row>
    <row r="8" spans="1:25" hidden="1" x14ac:dyDescent="0.25">
      <c r="B8" s="41" t="s">
        <v>57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3"/>
    </row>
    <row r="9" spans="1:25" s="3" customFormat="1" hidden="1" x14ac:dyDescent="0.25">
      <c r="B9" s="38" t="s">
        <v>0</v>
      </c>
      <c r="C9" s="39"/>
      <c r="D9" s="40"/>
      <c r="E9" s="38" t="s">
        <v>1</v>
      </c>
      <c r="F9" s="39"/>
      <c r="G9" s="40"/>
      <c r="H9" s="38" t="s">
        <v>2</v>
      </c>
      <c r="I9" s="39"/>
      <c r="J9" s="40"/>
      <c r="K9" s="38" t="s">
        <v>3</v>
      </c>
      <c r="L9" s="39"/>
      <c r="M9" s="40"/>
      <c r="N9" s="38" t="s">
        <v>0</v>
      </c>
      <c r="O9" s="39"/>
      <c r="P9" s="40"/>
      <c r="Q9" s="38" t="s">
        <v>1</v>
      </c>
      <c r="R9" s="39"/>
      <c r="S9" s="40"/>
      <c r="T9" s="38" t="s">
        <v>2</v>
      </c>
      <c r="U9" s="39"/>
      <c r="V9" s="40"/>
      <c r="W9" s="38" t="s">
        <v>3</v>
      </c>
      <c r="X9" s="39"/>
      <c r="Y9" s="40"/>
    </row>
    <row r="10" spans="1:25" s="9" customFormat="1" ht="51" customHeight="1" x14ac:dyDescent="0.2">
      <c r="B10" s="10" t="s">
        <v>4</v>
      </c>
      <c r="C10" s="9" t="s">
        <v>5</v>
      </c>
      <c r="D10" s="9" t="s">
        <v>6</v>
      </c>
      <c r="E10" s="10" t="s">
        <v>17</v>
      </c>
      <c r="F10" s="9" t="s">
        <v>18</v>
      </c>
      <c r="G10" s="9" t="s">
        <v>19</v>
      </c>
      <c r="H10" s="10" t="s">
        <v>20</v>
      </c>
      <c r="I10" s="9" t="s">
        <v>21</v>
      </c>
      <c r="J10" s="9" t="s">
        <v>22</v>
      </c>
      <c r="K10" s="10" t="s">
        <v>23</v>
      </c>
      <c r="L10" s="9" t="s">
        <v>24</v>
      </c>
      <c r="M10" s="9" t="s">
        <v>25</v>
      </c>
      <c r="N10" s="10" t="s">
        <v>4</v>
      </c>
      <c r="O10" s="9" t="s">
        <v>5</v>
      </c>
      <c r="P10" s="9" t="s">
        <v>6</v>
      </c>
      <c r="Q10" s="10" t="s">
        <v>17</v>
      </c>
      <c r="R10" s="9" t="s">
        <v>18</v>
      </c>
      <c r="S10" s="9" t="s">
        <v>19</v>
      </c>
      <c r="T10" s="10" t="s">
        <v>20</v>
      </c>
      <c r="U10" s="9" t="s">
        <v>21</v>
      </c>
      <c r="V10" s="9" t="s">
        <v>22</v>
      </c>
      <c r="W10" s="10" t="s">
        <v>23</v>
      </c>
      <c r="X10" s="9" t="s">
        <v>24</v>
      </c>
      <c r="Y10" s="9" t="s">
        <v>25</v>
      </c>
    </row>
    <row r="11" spans="1:25" s="9" customFormat="1" ht="18" customHeight="1" x14ac:dyDescent="0.25">
      <c r="A11" s="14" t="s">
        <v>60</v>
      </c>
      <c r="B11" s="10"/>
      <c r="E11" s="10"/>
      <c r="H11" s="10"/>
      <c r="K11" s="10"/>
      <c r="N11" s="10"/>
      <c r="Q11" s="10"/>
      <c r="T11" s="10"/>
      <c r="W11" s="10"/>
    </row>
    <row r="12" spans="1:25" s="9" customFormat="1" ht="18" customHeight="1" x14ac:dyDescent="0.25">
      <c r="A12" t="s">
        <v>61</v>
      </c>
      <c r="B12" s="36"/>
      <c r="E12" s="10"/>
      <c r="H12" s="10"/>
      <c r="K12" s="10"/>
      <c r="N12" s="10"/>
      <c r="Q12" s="10"/>
      <c r="T12" s="10"/>
      <c r="W12" s="10"/>
    </row>
    <row r="13" spans="1:25" s="9" customFormat="1" ht="18" customHeight="1" x14ac:dyDescent="0.2">
      <c r="B13" s="10"/>
      <c r="E13" s="10"/>
      <c r="H13" s="10"/>
      <c r="K13" s="10"/>
      <c r="N13" s="10"/>
      <c r="Q13" s="10"/>
      <c r="T13" s="10"/>
      <c r="W13" s="10"/>
    </row>
    <row r="14" spans="1:25" x14ac:dyDescent="0.25">
      <c r="A14" s="14" t="s">
        <v>7</v>
      </c>
      <c r="B14" s="4"/>
      <c r="D14" s="5"/>
      <c r="E14" s="4"/>
      <c r="G14" s="5"/>
      <c r="H14" s="4"/>
      <c r="J14" s="5"/>
      <c r="K14" s="4"/>
      <c r="M14" s="5"/>
      <c r="N14" s="4"/>
      <c r="P14" s="5"/>
      <c r="Q14" s="4"/>
      <c r="S14" s="5"/>
      <c r="T14" s="4"/>
      <c r="V14" s="5"/>
      <c r="W14" s="4"/>
      <c r="Y14" s="5"/>
    </row>
    <row r="15" spans="1:25" x14ac:dyDescent="0.25">
      <c r="A15" t="s">
        <v>15</v>
      </c>
      <c r="B15" s="4"/>
      <c r="C15" s="11"/>
      <c r="D15" s="15"/>
      <c r="E15" s="13"/>
      <c r="F15" s="13"/>
      <c r="G15" s="17"/>
      <c r="H15" s="13"/>
      <c r="I15" s="13"/>
      <c r="J15" s="5"/>
      <c r="M15" s="5"/>
      <c r="N15" s="4"/>
      <c r="P15" s="5"/>
      <c r="Q15" s="4"/>
      <c r="S15" s="5"/>
      <c r="T15" s="4"/>
      <c r="V15" s="5"/>
      <c r="W15" s="4"/>
      <c r="Y15" s="5"/>
    </row>
    <row r="16" spans="1:25" x14ac:dyDescent="0.25">
      <c r="A16" t="s">
        <v>35</v>
      </c>
      <c r="B16" s="4"/>
      <c r="D16" s="5"/>
      <c r="E16" s="4"/>
      <c r="G16" s="5"/>
      <c r="H16" s="4"/>
      <c r="I16" s="13"/>
      <c r="J16" s="5"/>
      <c r="K16" s="4"/>
      <c r="M16" s="5"/>
      <c r="N16" s="4"/>
      <c r="P16" s="5"/>
      <c r="Q16" s="4"/>
      <c r="S16" s="5"/>
      <c r="T16" s="4"/>
      <c r="V16" s="5"/>
      <c r="W16" s="4"/>
      <c r="Y16" s="5"/>
    </row>
    <row r="17" spans="1:25" x14ac:dyDescent="0.25">
      <c r="A17" t="s">
        <v>36</v>
      </c>
      <c r="B17" s="4"/>
      <c r="D17" s="5"/>
      <c r="E17" s="4"/>
      <c r="G17" s="5"/>
      <c r="H17" s="4"/>
      <c r="J17" s="13"/>
      <c r="K17" s="4"/>
      <c r="M17" s="5"/>
      <c r="N17" s="4"/>
      <c r="P17" s="5"/>
      <c r="Q17" s="4"/>
      <c r="S17" s="5"/>
      <c r="T17" s="4"/>
      <c r="V17" s="5"/>
      <c r="W17" s="4"/>
      <c r="Y17" s="5"/>
    </row>
    <row r="18" spans="1:25" x14ac:dyDescent="0.25">
      <c r="B18" s="4"/>
      <c r="D18" s="5"/>
      <c r="E18" s="4"/>
      <c r="G18" s="5"/>
      <c r="H18" s="4"/>
      <c r="J18" s="5"/>
      <c r="K18" s="4"/>
      <c r="M18" s="5"/>
      <c r="N18" s="4"/>
      <c r="P18" s="5"/>
      <c r="Q18" s="4"/>
      <c r="S18" s="5"/>
      <c r="T18" s="4"/>
      <c r="V18" s="5"/>
      <c r="W18" s="4"/>
      <c r="Y18" s="5"/>
    </row>
    <row r="19" spans="1:25" x14ac:dyDescent="0.25">
      <c r="A19" s="14" t="s">
        <v>26</v>
      </c>
      <c r="B19" s="4"/>
      <c r="D19" s="5"/>
      <c r="E19" s="4"/>
      <c r="G19" s="5"/>
      <c r="H19" s="4"/>
      <c r="J19" s="5"/>
      <c r="K19" s="4"/>
      <c r="M19" s="5"/>
      <c r="N19" s="4"/>
      <c r="P19" s="5"/>
      <c r="Q19" s="4"/>
      <c r="S19" s="5"/>
      <c r="T19" s="4"/>
      <c r="V19" s="5"/>
      <c r="W19" s="4"/>
      <c r="Y19" s="5"/>
    </row>
    <row r="20" spans="1:25" x14ac:dyDescent="0.25">
      <c r="A20" t="s">
        <v>37</v>
      </c>
      <c r="B20" s="4"/>
      <c r="D20" s="5"/>
      <c r="E20" s="4"/>
      <c r="G20" s="5"/>
      <c r="H20" s="4"/>
      <c r="J20" s="17"/>
      <c r="K20" s="18"/>
      <c r="M20" s="5"/>
      <c r="N20" s="4"/>
      <c r="P20" s="5"/>
      <c r="Q20" s="4"/>
      <c r="S20" s="5"/>
      <c r="T20" s="4"/>
      <c r="V20" s="5"/>
      <c r="W20" s="4"/>
      <c r="Y20" s="5"/>
    </row>
    <row r="21" spans="1:25" x14ac:dyDescent="0.25">
      <c r="A21" t="s">
        <v>58</v>
      </c>
      <c r="B21" s="4"/>
      <c r="D21" s="5"/>
      <c r="E21" s="4"/>
      <c r="G21" s="5"/>
      <c r="H21" s="4"/>
      <c r="J21" s="5"/>
      <c r="K21" s="18"/>
      <c r="M21" s="5"/>
      <c r="N21" s="4"/>
      <c r="P21" s="5"/>
      <c r="Q21" s="4"/>
      <c r="S21" s="5"/>
      <c r="T21" s="4"/>
      <c r="V21" s="5"/>
      <c r="W21" s="4"/>
      <c r="Y21" s="5"/>
    </row>
    <row r="22" spans="1:25" x14ac:dyDescent="0.25">
      <c r="A22" t="s">
        <v>27</v>
      </c>
      <c r="B22" s="4"/>
      <c r="D22" s="5"/>
      <c r="E22" s="4"/>
      <c r="G22" s="5"/>
      <c r="H22" s="4"/>
      <c r="J22" s="5"/>
      <c r="K22" s="4"/>
      <c r="L22" s="13"/>
      <c r="M22" s="5"/>
      <c r="N22" s="4"/>
      <c r="P22" s="5"/>
      <c r="Q22" s="4"/>
      <c r="S22" s="5"/>
      <c r="T22" s="4"/>
      <c r="V22" s="5"/>
      <c r="W22" s="4"/>
      <c r="Y22" s="5"/>
    </row>
    <row r="23" spans="1:25" x14ac:dyDescent="0.25">
      <c r="B23" s="4"/>
      <c r="D23" s="5"/>
      <c r="E23" s="4"/>
      <c r="G23" s="5"/>
      <c r="H23" s="4"/>
      <c r="J23" s="5"/>
      <c r="K23" s="4"/>
      <c r="M23" s="5"/>
      <c r="N23" s="4"/>
      <c r="P23" s="5"/>
      <c r="Q23" s="4"/>
      <c r="S23" s="5"/>
      <c r="T23" s="4"/>
      <c r="V23" s="5"/>
      <c r="W23" s="4"/>
      <c r="Y23" s="5"/>
    </row>
    <row r="24" spans="1:25" x14ac:dyDescent="0.25">
      <c r="A24" s="14" t="s">
        <v>39</v>
      </c>
      <c r="B24" s="4"/>
      <c r="D24" s="5"/>
      <c r="E24" s="4"/>
      <c r="G24" s="5"/>
      <c r="H24" s="4"/>
      <c r="J24" s="5"/>
      <c r="K24" s="4"/>
      <c r="M24" s="5"/>
      <c r="N24" s="4"/>
      <c r="P24" s="5"/>
      <c r="Q24" s="4"/>
      <c r="S24" s="5"/>
      <c r="T24" s="4"/>
      <c r="V24" s="5"/>
      <c r="W24" s="4"/>
      <c r="Y24" s="5"/>
    </row>
    <row r="25" spans="1:25" x14ac:dyDescent="0.25">
      <c r="A25" t="s">
        <v>40</v>
      </c>
      <c r="B25" s="4"/>
      <c r="C25" s="12"/>
      <c r="D25" s="5"/>
      <c r="E25" s="4"/>
      <c r="G25" s="5"/>
      <c r="H25" s="4"/>
      <c r="J25" s="5"/>
      <c r="K25" s="4"/>
      <c r="M25" s="5"/>
      <c r="N25" s="4"/>
      <c r="P25" s="5"/>
      <c r="Q25" s="4"/>
      <c r="S25" s="5"/>
      <c r="T25" s="4"/>
      <c r="V25" s="5"/>
      <c r="W25" s="4"/>
      <c r="Y25" s="5"/>
    </row>
    <row r="26" spans="1:25" x14ac:dyDescent="0.25">
      <c r="A26" t="s">
        <v>41</v>
      </c>
      <c r="B26" s="4"/>
      <c r="D26" s="16"/>
      <c r="E26" s="4"/>
      <c r="G26" s="5"/>
      <c r="H26" s="4"/>
      <c r="J26" s="5"/>
      <c r="K26" s="4"/>
      <c r="M26" s="5"/>
      <c r="N26" s="4"/>
      <c r="P26" s="5"/>
      <c r="Q26" s="4"/>
      <c r="S26" s="5"/>
      <c r="T26" s="4"/>
      <c r="V26" s="5"/>
      <c r="W26" s="4"/>
      <c r="Y26" s="5"/>
    </row>
    <row r="27" spans="1:25" x14ac:dyDescent="0.25">
      <c r="A27" s="1" t="s">
        <v>38</v>
      </c>
      <c r="B27" s="4"/>
      <c r="D27" s="5"/>
      <c r="E27" s="4"/>
      <c r="G27" s="5"/>
      <c r="H27" s="4"/>
      <c r="J27" s="5"/>
      <c r="K27" s="4"/>
      <c r="M27" s="5"/>
      <c r="N27" s="4"/>
      <c r="P27" s="5"/>
      <c r="Q27" s="4"/>
      <c r="R27" s="13"/>
      <c r="S27" s="5"/>
      <c r="T27" s="4"/>
      <c r="V27" s="5"/>
      <c r="W27" s="4"/>
      <c r="Y27" s="5"/>
    </row>
    <row r="28" spans="1:25" x14ac:dyDescent="0.25">
      <c r="A28" t="s">
        <v>59</v>
      </c>
      <c r="B28" s="4"/>
      <c r="D28" s="5"/>
      <c r="E28" s="4"/>
      <c r="G28" s="5"/>
      <c r="H28" s="4"/>
      <c r="J28" s="5"/>
      <c r="K28" s="4"/>
      <c r="M28" s="5"/>
      <c r="N28" s="4"/>
      <c r="P28" s="5"/>
      <c r="Q28" s="4"/>
      <c r="R28" s="37"/>
      <c r="S28" s="5"/>
      <c r="T28" s="4"/>
      <c r="V28" s="5"/>
      <c r="W28" s="4"/>
      <c r="Y28" s="5"/>
    </row>
    <row r="29" spans="1:25" x14ac:dyDescent="0.25">
      <c r="A29" s="21" t="s">
        <v>30</v>
      </c>
      <c r="B29" s="4"/>
      <c r="D29" s="5"/>
      <c r="E29" s="4"/>
      <c r="G29" s="5"/>
      <c r="H29" s="4"/>
      <c r="J29" s="5"/>
      <c r="K29" s="4"/>
      <c r="M29" s="5"/>
      <c r="N29" s="4"/>
      <c r="P29" s="5"/>
      <c r="Q29" s="4"/>
      <c r="S29" s="5"/>
      <c r="T29" s="20"/>
      <c r="V29" s="5"/>
      <c r="W29" s="4"/>
      <c r="Y29" s="5"/>
    </row>
    <row r="30" spans="1:25" x14ac:dyDescent="0.25">
      <c r="B30" s="4"/>
      <c r="D30" s="5"/>
      <c r="E30" s="4"/>
      <c r="G30" s="5"/>
      <c r="H30" s="4"/>
      <c r="J30" s="5"/>
      <c r="K30" s="4"/>
      <c r="M30" s="5"/>
      <c r="N30" s="4"/>
      <c r="P30" s="5"/>
      <c r="Q30" s="4"/>
      <c r="S30" s="5"/>
      <c r="T30" s="4"/>
      <c r="V30" s="5"/>
      <c r="W30" s="4"/>
      <c r="Y30" s="5"/>
    </row>
    <row r="31" spans="1:25" x14ac:dyDescent="0.25">
      <c r="B31" s="4"/>
      <c r="D31" s="5"/>
      <c r="E31" s="4"/>
      <c r="G31" s="5"/>
      <c r="H31" s="4"/>
      <c r="J31" s="5"/>
      <c r="K31" s="4"/>
      <c r="M31" s="5"/>
      <c r="N31" s="4"/>
      <c r="P31" s="5"/>
      <c r="Q31" s="4"/>
      <c r="S31" s="5"/>
      <c r="T31" s="4"/>
      <c r="V31" s="5"/>
      <c r="W31" s="4"/>
      <c r="Y31" s="5"/>
    </row>
    <row r="32" spans="1:25" x14ac:dyDescent="0.25">
      <c r="B32" s="4"/>
      <c r="D32" s="5"/>
      <c r="E32" s="4"/>
      <c r="G32" s="5"/>
      <c r="H32" s="4"/>
      <c r="J32" s="5"/>
      <c r="K32" s="4"/>
      <c r="M32" s="5"/>
      <c r="N32" s="4"/>
      <c r="P32" s="5"/>
      <c r="Q32" s="4"/>
      <c r="S32" s="5"/>
      <c r="T32" s="4"/>
      <c r="V32" s="5"/>
      <c r="W32" s="4"/>
      <c r="Y32" s="5"/>
    </row>
    <row r="33" spans="2:25" x14ac:dyDescent="0.25"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Q33" s="6"/>
      <c r="R33" s="7"/>
      <c r="S33" s="8"/>
      <c r="T33" s="6"/>
      <c r="U33" s="7"/>
      <c r="V33" s="8"/>
      <c r="W33" s="6"/>
      <c r="X33" s="7"/>
      <c r="Y33" s="8"/>
    </row>
  </sheetData>
  <mergeCells count="9">
    <mergeCell ref="T9:V9"/>
    <mergeCell ref="W9:Y9"/>
    <mergeCell ref="B8:M8"/>
    <mergeCell ref="B9:D9"/>
    <mergeCell ref="E9:G9"/>
    <mergeCell ref="H9:J9"/>
    <mergeCell ref="K9:M9"/>
    <mergeCell ref="N9:P9"/>
    <mergeCell ref="Q9:S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38F7-37EA-4057-BBCE-6F08615C8976}">
  <dimension ref="A1:Z29"/>
  <sheetViews>
    <sheetView topLeftCell="A4" workbookViewId="0"/>
  </sheetViews>
  <sheetFormatPr defaultRowHeight="15" x14ac:dyDescent="0.25"/>
  <cols>
    <col min="1" max="1" width="54" bestFit="1" customWidth="1"/>
    <col min="26" max="26" width="11.140625" style="1" bestFit="1" customWidth="1"/>
  </cols>
  <sheetData>
    <row r="1" spans="1:26" ht="18.75" x14ac:dyDescent="0.3">
      <c r="A1" s="2" t="s">
        <v>42</v>
      </c>
    </row>
    <row r="2" spans="1:26" ht="15" customHeight="1" x14ac:dyDescent="0.3">
      <c r="A2" s="2"/>
    </row>
    <row r="4" spans="1:26" s="3" customFormat="1" x14ac:dyDescent="0.25">
      <c r="B4" s="38" t="s">
        <v>0</v>
      </c>
      <c r="C4" s="39"/>
      <c r="D4" s="40"/>
      <c r="E4" s="38" t="s">
        <v>1</v>
      </c>
      <c r="F4" s="39"/>
      <c r="G4" s="40"/>
      <c r="H4" s="38" t="s">
        <v>2</v>
      </c>
      <c r="I4" s="39"/>
      <c r="J4" s="40"/>
      <c r="K4" s="38" t="s">
        <v>3</v>
      </c>
      <c r="L4" s="39"/>
      <c r="M4" s="40"/>
      <c r="N4" s="38" t="s">
        <v>0</v>
      </c>
      <c r="O4" s="39"/>
      <c r="P4" s="40"/>
      <c r="Q4" s="38" t="s">
        <v>1</v>
      </c>
      <c r="R4" s="39"/>
      <c r="S4" s="40"/>
      <c r="T4" s="38" t="s">
        <v>2</v>
      </c>
      <c r="U4" s="39"/>
      <c r="V4" s="40"/>
      <c r="W4" s="38" t="s">
        <v>3</v>
      </c>
      <c r="X4" s="39"/>
      <c r="Y4" s="40"/>
    </row>
    <row r="5" spans="1:26" s="9" customFormat="1" ht="12.75" x14ac:dyDescent="0.2">
      <c r="B5" s="10" t="s">
        <v>4</v>
      </c>
      <c r="C5" s="9" t="s">
        <v>5</v>
      </c>
      <c r="D5" s="9" t="s">
        <v>6</v>
      </c>
      <c r="E5" s="10" t="s">
        <v>17</v>
      </c>
      <c r="F5" s="9" t="s">
        <v>18</v>
      </c>
      <c r="G5" s="9" t="s">
        <v>19</v>
      </c>
      <c r="H5" s="10" t="s">
        <v>20</v>
      </c>
      <c r="I5" s="9" t="s">
        <v>21</v>
      </c>
      <c r="J5" s="9" t="s">
        <v>22</v>
      </c>
      <c r="K5" s="10" t="s">
        <v>23</v>
      </c>
      <c r="L5" s="9" t="s">
        <v>24</v>
      </c>
      <c r="M5" s="9" t="s">
        <v>25</v>
      </c>
      <c r="N5" s="10" t="s">
        <v>4</v>
      </c>
      <c r="O5" s="9" t="s">
        <v>5</v>
      </c>
      <c r="P5" s="9" t="s">
        <v>6</v>
      </c>
      <c r="Q5" s="10" t="s">
        <v>17</v>
      </c>
      <c r="R5" s="9" t="s">
        <v>18</v>
      </c>
      <c r="S5" s="9" t="s">
        <v>19</v>
      </c>
      <c r="T5" s="10" t="s">
        <v>20</v>
      </c>
      <c r="U5" s="9" t="s">
        <v>21</v>
      </c>
      <c r="V5" s="9" t="s">
        <v>22</v>
      </c>
      <c r="W5" s="10" t="s">
        <v>23</v>
      </c>
      <c r="X5" s="9" t="s">
        <v>24</v>
      </c>
      <c r="Y5" s="22" t="s">
        <v>25</v>
      </c>
      <c r="Z5" s="26"/>
    </row>
    <row r="6" spans="1:26" x14ac:dyDescent="0.25">
      <c r="A6" s="14" t="s">
        <v>52</v>
      </c>
      <c r="B6" s="4"/>
      <c r="D6" s="5"/>
      <c r="E6" s="4"/>
      <c r="G6" s="5"/>
      <c r="H6" s="4"/>
      <c r="J6" s="5"/>
      <c r="K6" s="4"/>
      <c r="M6" s="5"/>
      <c r="N6" s="4"/>
      <c r="P6" s="5"/>
      <c r="Q6" s="4"/>
      <c r="S6" s="5"/>
      <c r="T6" s="4"/>
      <c r="V6" s="5"/>
      <c r="W6" s="4"/>
      <c r="Y6" s="5"/>
    </row>
    <row r="7" spans="1:26" x14ac:dyDescent="0.25">
      <c r="A7" t="s">
        <v>43</v>
      </c>
      <c r="B7" s="23">
        <v>4000</v>
      </c>
      <c r="C7" s="24">
        <v>4000</v>
      </c>
      <c r="D7" s="25">
        <v>4000</v>
      </c>
      <c r="E7" s="24">
        <v>4000</v>
      </c>
      <c r="F7" s="24">
        <v>4000</v>
      </c>
      <c r="G7" s="25">
        <v>4000</v>
      </c>
      <c r="H7" s="24">
        <v>4000</v>
      </c>
      <c r="I7" s="24">
        <v>4000</v>
      </c>
      <c r="J7" s="25">
        <v>4000</v>
      </c>
      <c r="K7" s="24">
        <v>4000</v>
      </c>
      <c r="L7" s="24">
        <v>4000</v>
      </c>
      <c r="M7" s="25">
        <v>4000</v>
      </c>
      <c r="N7" s="24">
        <v>4000</v>
      </c>
      <c r="O7" s="24">
        <v>4000</v>
      </c>
      <c r="P7" s="25">
        <v>4000</v>
      </c>
      <c r="Q7" s="24">
        <v>4000</v>
      </c>
      <c r="R7" s="24">
        <v>4000</v>
      </c>
      <c r="S7" s="25">
        <v>4000</v>
      </c>
      <c r="T7" s="24">
        <v>4000</v>
      </c>
      <c r="U7" s="24">
        <v>0</v>
      </c>
      <c r="V7" s="25">
        <v>0</v>
      </c>
      <c r="W7" s="24">
        <v>4000</v>
      </c>
      <c r="X7" s="24">
        <v>4000</v>
      </c>
      <c r="Y7" s="25">
        <v>4000</v>
      </c>
      <c r="Z7" s="30">
        <f>SUM(B7:Y7)</f>
        <v>88000</v>
      </c>
    </row>
    <row r="8" spans="1:26" x14ac:dyDescent="0.25">
      <c r="A8" t="s">
        <v>44</v>
      </c>
      <c r="B8" s="23">
        <v>4500</v>
      </c>
      <c r="C8" s="24">
        <v>4500</v>
      </c>
      <c r="D8" s="25">
        <v>4500</v>
      </c>
      <c r="E8" s="23">
        <v>4500</v>
      </c>
      <c r="F8" s="24">
        <v>4500</v>
      </c>
      <c r="G8" s="25">
        <v>4500</v>
      </c>
      <c r="H8" s="23">
        <v>4500</v>
      </c>
      <c r="I8" s="24">
        <v>4500</v>
      </c>
      <c r="J8" s="25">
        <v>4500</v>
      </c>
      <c r="K8" s="23">
        <v>4500</v>
      </c>
      <c r="L8" s="24">
        <v>4500</v>
      </c>
      <c r="M8" s="25">
        <v>4500</v>
      </c>
      <c r="N8" s="23">
        <v>4500</v>
      </c>
      <c r="O8" s="24">
        <v>4500</v>
      </c>
      <c r="P8" s="25">
        <v>4500</v>
      </c>
      <c r="Q8" s="23">
        <v>4500</v>
      </c>
      <c r="R8" s="24">
        <v>4500</v>
      </c>
      <c r="S8" s="25">
        <v>4500</v>
      </c>
      <c r="T8" s="23">
        <v>4500</v>
      </c>
      <c r="U8" s="24">
        <v>4500</v>
      </c>
      <c r="V8" s="25">
        <v>4500</v>
      </c>
      <c r="W8" s="23">
        <v>4500</v>
      </c>
      <c r="X8" s="24">
        <v>4500</v>
      </c>
      <c r="Y8" s="25">
        <v>4500</v>
      </c>
      <c r="Z8" s="31">
        <f t="shared" ref="Z8:Z11" si="0">SUM(B8:Y8)</f>
        <v>108000</v>
      </c>
    </row>
    <row r="9" spans="1:26" x14ac:dyDescent="0.25">
      <c r="A9" t="s">
        <v>47</v>
      </c>
      <c r="B9" s="23">
        <v>4500</v>
      </c>
      <c r="C9" s="24">
        <v>4500</v>
      </c>
      <c r="D9" s="25">
        <v>4500</v>
      </c>
      <c r="E9" s="23">
        <v>4500</v>
      </c>
      <c r="F9" s="24">
        <v>4500</v>
      </c>
      <c r="G9" s="25">
        <v>4500</v>
      </c>
      <c r="H9" s="23">
        <v>0</v>
      </c>
      <c r="I9" s="24">
        <v>0</v>
      </c>
      <c r="J9" s="25">
        <v>0</v>
      </c>
      <c r="K9" s="23">
        <v>0</v>
      </c>
      <c r="L9" s="24">
        <v>0</v>
      </c>
      <c r="M9" s="25">
        <v>0</v>
      </c>
      <c r="N9" s="23">
        <v>0</v>
      </c>
      <c r="O9" s="24">
        <v>0</v>
      </c>
      <c r="P9" s="25">
        <v>0</v>
      </c>
      <c r="Q9" s="23">
        <v>0</v>
      </c>
      <c r="R9" s="24">
        <v>0</v>
      </c>
      <c r="S9" s="25">
        <v>0</v>
      </c>
      <c r="T9" s="23">
        <v>0</v>
      </c>
      <c r="U9" s="24">
        <v>0</v>
      </c>
      <c r="V9" s="25">
        <v>0</v>
      </c>
      <c r="W9" s="23">
        <v>0</v>
      </c>
      <c r="X9" s="24">
        <v>0</v>
      </c>
      <c r="Y9" s="25">
        <v>0</v>
      </c>
      <c r="Z9" s="31">
        <f t="shared" si="0"/>
        <v>27000</v>
      </c>
    </row>
    <row r="10" spans="1:26" x14ac:dyDescent="0.25">
      <c r="A10" t="s">
        <v>49</v>
      </c>
      <c r="B10" s="23">
        <v>4250</v>
      </c>
      <c r="C10" s="24">
        <v>4250</v>
      </c>
      <c r="D10" s="25">
        <v>4250</v>
      </c>
      <c r="E10" s="23">
        <v>4250</v>
      </c>
      <c r="F10" s="24">
        <v>4250</v>
      </c>
      <c r="G10" s="25">
        <v>4250</v>
      </c>
      <c r="H10" s="23">
        <f t="shared" ref="H10:M10" si="1">4250*50%</f>
        <v>2125</v>
      </c>
      <c r="I10" s="24">
        <f t="shared" si="1"/>
        <v>2125</v>
      </c>
      <c r="J10" s="25">
        <f t="shared" si="1"/>
        <v>2125</v>
      </c>
      <c r="K10" s="23">
        <f t="shared" si="1"/>
        <v>2125</v>
      </c>
      <c r="L10" s="24">
        <f t="shared" si="1"/>
        <v>2125</v>
      </c>
      <c r="M10" s="25">
        <f t="shared" si="1"/>
        <v>2125</v>
      </c>
      <c r="N10" s="23">
        <v>4250</v>
      </c>
      <c r="O10" s="24">
        <v>4250</v>
      </c>
      <c r="P10" s="25">
        <v>4250</v>
      </c>
      <c r="Q10" s="23">
        <v>4250</v>
      </c>
      <c r="R10" s="24">
        <v>4250</v>
      </c>
      <c r="S10" s="25">
        <v>4250</v>
      </c>
      <c r="T10" s="23">
        <v>4250</v>
      </c>
      <c r="U10" s="24">
        <v>4250</v>
      </c>
      <c r="V10" s="25">
        <v>4250</v>
      </c>
      <c r="W10" s="23">
        <v>4250</v>
      </c>
      <c r="X10" s="24">
        <v>4250</v>
      </c>
      <c r="Y10" s="25">
        <v>4250</v>
      </c>
      <c r="Z10" s="29">
        <f t="shared" si="0"/>
        <v>89250</v>
      </c>
    </row>
    <row r="11" spans="1:26" x14ac:dyDescent="0.25">
      <c r="A11" s="1" t="s">
        <v>53</v>
      </c>
      <c r="B11" s="32">
        <f t="shared" ref="B11:Y11" si="2">SUM(B7:B10)</f>
        <v>17250</v>
      </c>
      <c r="C11" s="33">
        <f t="shared" si="2"/>
        <v>17250</v>
      </c>
      <c r="D11" s="34">
        <f t="shared" si="2"/>
        <v>17250</v>
      </c>
      <c r="E11" s="32">
        <f t="shared" si="2"/>
        <v>17250</v>
      </c>
      <c r="F11" s="33">
        <f t="shared" si="2"/>
        <v>17250</v>
      </c>
      <c r="G11" s="34">
        <f t="shared" si="2"/>
        <v>17250</v>
      </c>
      <c r="H11" s="32">
        <f t="shared" si="2"/>
        <v>10625</v>
      </c>
      <c r="I11" s="33">
        <f t="shared" si="2"/>
        <v>10625</v>
      </c>
      <c r="J11" s="34">
        <f t="shared" si="2"/>
        <v>10625</v>
      </c>
      <c r="K11" s="32">
        <f t="shared" si="2"/>
        <v>10625</v>
      </c>
      <c r="L11" s="33">
        <f t="shared" si="2"/>
        <v>10625</v>
      </c>
      <c r="M11" s="34">
        <f t="shared" si="2"/>
        <v>10625</v>
      </c>
      <c r="N11" s="32">
        <f t="shared" si="2"/>
        <v>12750</v>
      </c>
      <c r="O11" s="33">
        <f t="shared" si="2"/>
        <v>12750</v>
      </c>
      <c r="P11" s="34">
        <f t="shared" si="2"/>
        <v>12750</v>
      </c>
      <c r="Q11" s="32">
        <f t="shared" si="2"/>
        <v>12750</v>
      </c>
      <c r="R11" s="33">
        <f t="shared" si="2"/>
        <v>12750</v>
      </c>
      <c r="S11" s="34">
        <f t="shared" si="2"/>
        <v>12750</v>
      </c>
      <c r="T11" s="32">
        <f t="shared" si="2"/>
        <v>12750</v>
      </c>
      <c r="U11" s="33">
        <f t="shared" si="2"/>
        <v>8750</v>
      </c>
      <c r="V11" s="34">
        <f t="shared" si="2"/>
        <v>8750</v>
      </c>
      <c r="W11" s="32">
        <f t="shared" si="2"/>
        <v>12750</v>
      </c>
      <c r="X11" s="33">
        <f t="shared" si="2"/>
        <v>12750</v>
      </c>
      <c r="Y11" s="34">
        <f t="shared" si="2"/>
        <v>12750</v>
      </c>
      <c r="Z11" s="29">
        <f t="shared" si="0"/>
        <v>312250</v>
      </c>
    </row>
    <row r="12" spans="1:26" x14ac:dyDescent="0.25">
      <c r="B12" s="4"/>
      <c r="D12" s="5"/>
      <c r="E12" s="4"/>
      <c r="G12" s="5"/>
      <c r="H12" s="4"/>
      <c r="J12" s="5"/>
      <c r="K12" s="4"/>
      <c r="M12" s="5"/>
      <c r="N12" s="4"/>
      <c r="P12" s="5"/>
      <c r="Q12" s="4"/>
      <c r="S12" s="5"/>
      <c r="T12" s="4"/>
      <c r="V12" s="5"/>
      <c r="W12" s="4"/>
      <c r="Y12" s="5"/>
      <c r="Z12" s="27"/>
    </row>
    <row r="13" spans="1:26" x14ac:dyDescent="0.25">
      <c r="A13" s="14" t="s">
        <v>45</v>
      </c>
      <c r="B13" s="4"/>
      <c r="D13" s="5"/>
      <c r="E13" s="4"/>
      <c r="G13" s="5"/>
      <c r="H13" s="4"/>
      <c r="J13" s="5"/>
      <c r="K13" s="4"/>
      <c r="M13" s="5"/>
      <c r="N13" s="4"/>
      <c r="P13" s="5"/>
      <c r="Q13" s="4"/>
      <c r="S13" s="5"/>
      <c r="T13" s="4"/>
      <c r="V13" s="5"/>
      <c r="W13" s="4"/>
      <c r="Y13" s="5"/>
      <c r="Z13" s="27"/>
    </row>
    <row r="14" spans="1:26" x14ac:dyDescent="0.25">
      <c r="A14" t="s">
        <v>48</v>
      </c>
      <c r="B14" s="23">
        <v>400000</v>
      </c>
      <c r="C14" s="24">
        <v>400000</v>
      </c>
      <c r="D14" s="25">
        <v>400000</v>
      </c>
      <c r="E14" s="23">
        <v>400000</v>
      </c>
      <c r="F14" s="24">
        <v>400000</v>
      </c>
      <c r="G14" s="25">
        <v>400000</v>
      </c>
      <c r="H14" s="23">
        <v>400000</v>
      </c>
      <c r="I14" s="24">
        <v>400000</v>
      </c>
      <c r="J14" s="25">
        <v>400000</v>
      </c>
      <c r="K14" s="23">
        <v>400000</v>
      </c>
      <c r="L14" s="24">
        <v>400000</v>
      </c>
      <c r="M14" s="25">
        <v>400000</v>
      </c>
      <c r="N14" s="23">
        <v>100000</v>
      </c>
      <c r="O14" s="24">
        <v>100000</v>
      </c>
      <c r="P14" s="25">
        <v>100000</v>
      </c>
      <c r="Q14" s="23">
        <v>50000</v>
      </c>
      <c r="R14" s="24">
        <v>50000</v>
      </c>
      <c r="S14" s="25">
        <v>50000</v>
      </c>
      <c r="T14" s="23">
        <v>25000</v>
      </c>
      <c r="U14" s="24">
        <v>25000</v>
      </c>
      <c r="V14" s="25">
        <v>0</v>
      </c>
      <c r="W14" s="23">
        <v>400000</v>
      </c>
      <c r="X14" s="24">
        <v>400000</v>
      </c>
      <c r="Y14" s="25">
        <v>400000</v>
      </c>
      <c r="Z14" s="29">
        <f>SUM(B14:Y14)</f>
        <v>6500000</v>
      </c>
    </row>
    <row r="15" spans="1:26" x14ac:dyDescent="0.25">
      <c r="A15" t="s">
        <v>46</v>
      </c>
      <c r="B15" s="23">
        <v>3000</v>
      </c>
      <c r="C15" s="24">
        <v>3000</v>
      </c>
      <c r="D15" s="25">
        <v>3000</v>
      </c>
      <c r="E15" s="23">
        <v>3000</v>
      </c>
      <c r="F15" s="24">
        <v>3000</v>
      </c>
      <c r="G15" s="25">
        <v>3000</v>
      </c>
      <c r="H15" s="23">
        <v>3000</v>
      </c>
      <c r="I15" s="24">
        <v>3000</v>
      </c>
      <c r="J15" s="25">
        <v>3000</v>
      </c>
      <c r="K15" s="23">
        <v>3000</v>
      </c>
      <c r="L15" s="24">
        <v>3000</v>
      </c>
      <c r="M15" s="25">
        <v>3000</v>
      </c>
      <c r="N15" s="23">
        <v>3000</v>
      </c>
      <c r="O15" s="24">
        <v>3000</v>
      </c>
      <c r="P15" s="25">
        <v>3000</v>
      </c>
      <c r="Q15" s="23">
        <v>3000</v>
      </c>
      <c r="R15" s="24">
        <v>3000</v>
      </c>
      <c r="S15" s="25">
        <v>3000</v>
      </c>
      <c r="T15" s="23">
        <v>3000</v>
      </c>
      <c r="U15" s="24">
        <v>3000</v>
      </c>
      <c r="V15" s="25">
        <v>3000</v>
      </c>
      <c r="W15" s="23">
        <v>3000</v>
      </c>
      <c r="X15" s="24">
        <v>3000</v>
      </c>
      <c r="Y15" s="25">
        <v>3000</v>
      </c>
      <c r="Z15" s="29">
        <f>SUM(B15:Y15)</f>
        <v>72000</v>
      </c>
    </row>
    <row r="16" spans="1:26" x14ac:dyDescent="0.25">
      <c r="A16" s="1" t="s">
        <v>54</v>
      </c>
      <c r="B16" s="32">
        <f t="shared" ref="B16:Z16" si="3">SUM(B12:B15)</f>
        <v>403000</v>
      </c>
      <c r="C16" s="33">
        <f t="shared" si="3"/>
        <v>403000</v>
      </c>
      <c r="D16" s="34">
        <f t="shared" si="3"/>
        <v>403000</v>
      </c>
      <c r="E16" s="32">
        <f t="shared" si="3"/>
        <v>403000</v>
      </c>
      <c r="F16" s="33">
        <f t="shared" si="3"/>
        <v>403000</v>
      </c>
      <c r="G16" s="34">
        <f t="shared" si="3"/>
        <v>403000</v>
      </c>
      <c r="H16" s="32">
        <f t="shared" si="3"/>
        <v>403000</v>
      </c>
      <c r="I16" s="33">
        <f t="shared" si="3"/>
        <v>403000</v>
      </c>
      <c r="J16" s="34">
        <f t="shared" si="3"/>
        <v>403000</v>
      </c>
      <c r="K16" s="32">
        <f t="shared" si="3"/>
        <v>403000</v>
      </c>
      <c r="L16" s="33">
        <f t="shared" si="3"/>
        <v>403000</v>
      </c>
      <c r="M16" s="34">
        <f t="shared" si="3"/>
        <v>403000</v>
      </c>
      <c r="N16" s="32">
        <f t="shared" si="3"/>
        <v>103000</v>
      </c>
      <c r="O16" s="33">
        <f t="shared" si="3"/>
        <v>103000</v>
      </c>
      <c r="P16" s="34">
        <f t="shared" si="3"/>
        <v>103000</v>
      </c>
      <c r="Q16" s="32">
        <f t="shared" si="3"/>
        <v>53000</v>
      </c>
      <c r="R16" s="33">
        <f t="shared" si="3"/>
        <v>53000</v>
      </c>
      <c r="S16" s="34">
        <f t="shared" si="3"/>
        <v>53000</v>
      </c>
      <c r="T16" s="32">
        <f t="shared" si="3"/>
        <v>28000</v>
      </c>
      <c r="U16" s="33">
        <f t="shared" si="3"/>
        <v>28000</v>
      </c>
      <c r="V16" s="34">
        <f t="shared" si="3"/>
        <v>3000</v>
      </c>
      <c r="W16" s="32">
        <f t="shared" si="3"/>
        <v>403000</v>
      </c>
      <c r="X16" s="33">
        <f t="shared" si="3"/>
        <v>403000</v>
      </c>
      <c r="Y16" s="34">
        <f t="shared" si="3"/>
        <v>403000</v>
      </c>
      <c r="Z16" s="29">
        <f t="shared" si="3"/>
        <v>6572000</v>
      </c>
    </row>
    <row r="17" spans="1:26" x14ac:dyDescent="0.25">
      <c r="B17" s="4"/>
      <c r="D17" s="5"/>
      <c r="E17" s="4"/>
      <c r="G17" s="5"/>
      <c r="H17" s="4"/>
      <c r="J17" s="5"/>
      <c r="K17" s="4"/>
      <c r="M17" s="5"/>
      <c r="N17" s="4"/>
      <c r="P17" s="5"/>
      <c r="Q17" s="4"/>
      <c r="S17" s="5"/>
      <c r="T17" s="4"/>
      <c r="V17" s="5"/>
      <c r="W17" s="4"/>
      <c r="Y17" s="5"/>
      <c r="Z17" s="27"/>
    </row>
    <row r="18" spans="1:26" x14ac:dyDescent="0.25">
      <c r="A18" s="1" t="s">
        <v>55</v>
      </c>
      <c r="B18" s="32">
        <f t="shared" ref="B18:Y18" si="4">B11+B16</f>
        <v>420250</v>
      </c>
      <c r="C18" s="33">
        <f t="shared" si="4"/>
        <v>420250</v>
      </c>
      <c r="D18" s="34">
        <f t="shared" si="4"/>
        <v>420250</v>
      </c>
      <c r="E18" s="32">
        <f t="shared" si="4"/>
        <v>420250</v>
      </c>
      <c r="F18" s="33">
        <f t="shared" si="4"/>
        <v>420250</v>
      </c>
      <c r="G18" s="34">
        <f t="shared" si="4"/>
        <v>420250</v>
      </c>
      <c r="H18" s="32">
        <f t="shared" si="4"/>
        <v>413625</v>
      </c>
      <c r="I18" s="33">
        <f t="shared" si="4"/>
        <v>413625</v>
      </c>
      <c r="J18" s="34">
        <f t="shared" si="4"/>
        <v>413625</v>
      </c>
      <c r="K18" s="32">
        <f t="shared" si="4"/>
        <v>413625</v>
      </c>
      <c r="L18" s="33">
        <f t="shared" si="4"/>
        <v>413625</v>
      </c>
      <c r="M18" s="34">
        <f t="shared" si="4"/>
        <v>413625</v>
      </c>
      <c r="N18" s="32">
        <f t="shared" si="4"/>
        <v>115750</v>
      </c>
      <c r="O18" s="33">
        <f t="shared" si="4"/>
        <v>115750</v>
      </c>
      <c r="P18" s="34">
        <f t="shared" si="4"/>
        <v>115750</v>
      </c>
      <c r="Q18" s="32">
        <f t="shared" si="4"/>
        <v>65750</v>
      </c>
      <c r="R18" s="33">
        <f t="shared" si="4"/>
        <v>65750</v>
      </c>
      <c r="S18" s="34">
        <f t="shared" si="4"/>
        <v>65750</v>
      </c>
      <c r="T18" s="32">
        <f t="shared" si="4"/>
        <v>40750</v>
      </c>
      <c r="U18" s="33">
        <f t="shared" si="4"/>
        <v>36750</v>
      </c>
      <c r="V18" s="34">
        <f t="shared" si="4"/>
        <v>11750</v>
      </c>
      <c r="W18" s="32">
        <f t="shared" si="4"/>
        <v>415750</v>
      </c>
      <c r="X18" s="33">
        <f t="shared" si="4"/>
        <v>415750</v>
      </c>
      <c r="Y18" s="34">
        <f t="shared" si="4"/>
        <v>415750</v>
      </c>
      <c r="Z18" s="29">
        <f>SUM(B18:Y18)</f>
        <v>6884250</v>
      </c>
    </row>
    <row r="19" spans="1:26" x14ac:dyDescent="0.25">
      <c r="B19" s="4"/>
      <c r="D19" s="5"/>
      <c r="E19" s="4"/>
      <c r="G19" s="5"/>
      <c r="H19" s="4"/>
      <c r="J19" s="5"/>
      <c r="K19" s="4"/>
      <c r="M19" s="5"/>
      <c r="N19" s="4"/>
      <c r="P19" s="5"/>
      <c r="Q19" s="4"/>
      <c r="S19" s="5"/>
      <c r="T19" s="4"/>
      <c r="V19" s="5"/>
      <c r="W19" s="4"/>
      <c r="Y19" s="5"/>
      <c r="Z19" s="27"/>
    </row>
    <row r="20" spans="1:26" x14ac:dyDescent="0.25">
      <c r="A20" s="14" t="s">
        <v>50</v>
      </c>
      <c r="B20" s="4"/>
      <c r="D20" s="5"/>
      <c r="E20" s="4"/>
      <c r="G20" s="5"/>
      <c r="H20" s="4"/>
      <c r="J20" s="5"/>
      <c r="K20" s="4"/>
      <c r="M20" s="5"/>
      <c r="N20" s="4"/>
      <c r="P20" s="5"/>
      <c r="Q20" s="4"/>
      <c r="S20" s="5"/>
      <c r="T20" s="4"/>
      <c r="V20" s="5"/>
      <c r="W20" s="4"/>
      <c r="Y20" s="5"/>
      <c r="Z20" s="27"/>
    </row>
    <row r="21" spans="1:26" x14ac:dyDescent="0.25">
      <c r="A21" t="s">
        <v>51</v>
      </c>
      <c r="B21" s="23">
        <f t="shared" ref="B21:Y21" si="5">B18*10%</f>
        <v>42025</v>
      </c>
      <c r="C21" s="24">
        <f t="shared" si="5"/>
        <v>42025</v>
      </c>
      <c r="D21" s="25">
        <f t="shared" si="5"/>
        <v>42025</v>
      </c>
      <c r="E21" s="23">
        <f t="shared" si="5"/>
        <v>42025</v>
      </c>
      <c r="F21" s="24">
        <f t="shared" si="5"/>
        <v>42025</v>
      </c>
      <c r="G21" s="25">
        <f t="shared" si="5"/>
        <v>42025</v>
      </c>
      <c r="H21" s="23">
        <f t="shared" si="5"/>
        <v>41362.5</v>
      </c>
      <c r="I21" s="24">
        <f t="shared" si="5"/>
        <v>41362.5</v>
      </c>
      <c r="J21" s="25">
        <f t="shared" si="5"/>
        <v>41362.5</v>
      </c>
      <c r="K21" s="23">
        <f t="shared" si="5"/>
        <v>41362.5</v>
      </c>
      <c r="L21" s="24">
        <f t="shared" si="5"/>
        <v>41362.5</v>
      </c>
      <c r="M21" s="25">
        <f t="shared" si="5"/>
        <v>41362.5</v>
      </c>
      <c r="N21" s="23">
        <f t="shared" si="5"/>
        <v>11575</v>
      </c>
      <c r="O21" s="24">
        <f t="shared" si="5"/>
        <v>11575</v>
      </c>
      <c r="P21" s="25">
        <f t="shared" si="5"/>
        <v>11575</v>
      </c>
      <c r="Q21" s="23">
        <f t="shared" si="5"/>
        <v>6575</v>
      </c>
      <c r="R21" s="24">
        <f t="shared" si="5"/>
        <v>6575</v>
      </c>
      <c r="S21" s="25">
        <f t="shared" si="5"/>
        <v>6575</v>
      </c>
      <c r="T21" s="23">
        <f t="shared" si="5"/>
        <v>4075</v>
      </c>
      <c r="U21" s="24">
        <f t="shared" si="5"/>
        <v>3675</v>
      </c>
      <c r="V21" s="25">
        <f t="shared" si="5"/>
        <v>1175</v>
      </c>
      <c r="W21" s="23">
        <f t="shared" si="5"/>
        <v>41575</v>
      </c>
      <c r="X21" s="24">
        <f t="shared" si="5"/>
        <v>41575</v>
      </c>
      <c r="Y21" s="25">
        <f t="shared" si="5"/>
        <v>41575</v>
      </c>
      <c r="Z21" s="29">
        <f>SUM(B21:Y21)</f>
        <v>688425</v>
      </c>
    </row>
    <row r="22" spans="1:26" x14ac:dyDescent="0.25">
      <c r="B22" s="4"/>
      <c r="D22" s="5"/>
      <c r="E22" s="4"/>
      <c r="G22" s="5"/>
      <c r="H22" s="4"/>
      <c r="J22" s="5"/>
      <c r="K22" s="4"/>
      <c r="M22" s="5"/>
      <c r="N22" s="4"/>
      <c r="P22" s="5"/>
      <c r="Q22" s="4"/>
      <c r="S22" s="5"/>
      <c r="T22" s="4"/>
      <c r="V22" s="5"/>
      <c r="W22" s="4"/>
      <c r="Y22" s="5"/>
      <c r="Z22" s="27"/>
    </row>
    <row r="23" spans="1:26" x14ac:dyDescent="0.25">
      <c r="A23" s="1" t="s">
        <v>56</v>
      </c>
      <c r="B23" s="32">
        <f t="shared" ref="B23:Y23" si="6">B18+B21</f>
        <v>462275</v>
      </c>
      <c r="C23" s="33">
        <f t="shared" si="6"/>
        <v>462275</v>
      </c>
      <c r="D23" s="34">
        <f t="shared" si="6"/>
        <v>462275</v>
      </c>
      <c r="E23" s="32">
        <f t="shared" si="6"/>
        <v>462275</v>
      </c>
      <c r="F23" s="33">
        <f t="shared" si="6"/>
        <v>462275</v>
      </c>
      <c r="G23" s="34">
        <f t="shared" si="6"/>
        <v>462275</v>
      </c>
      <c r="H23" s="32">
        <f t="shared" si="6"/>
        <v>454987.5</v>
      </c>
      <c r="I23" s="33">
        <f t="shared" si="6"/>
        <v>454987.5</v>
      </c>
      <c r="J23" s="34">
        <f t="shared" si="6"/>
        <v>454987.5</v>
      </c>
      <c r="K23" s="32">
        <f t="shared" si="6"/>
        <v>454987.5</v>
      </c>
      <c r="L23" s="33">
        <f t="shared" si="6"/>
        <v>454987.5</v>
      </c>
      <c r="M23" s="34">
        <f t="shared" si="6"/>
        <v>454987.5</v>
      </c>
      <c r="N23" s="32">
        <f t="shared" si="6"/>
        <v>127325</v>
      </c>
      <c r="O23" s="33">
        <f t="shared" si="6"/>
        <v>127325</v>
      </c>
      <c r="P23" s="34">
        <f t="shared" si="6"/>
        <v>127325</v>
      </c>
      <c r="Q23" s="32">
        <f t="shared" si="6"/>
        <v>72325</v>
      </c>
      <c r="R23" s="33">
        <f t="shared" si="6"/>
        <v>72325</v>
      </c>
      <c r="S23" s="34">
        <f t="shared" si="6"/>
        <v>72325</v>
      </c>
      <c r="T23" s="32">
        <f t="shared" si="6"/>
        <v>44825</v>
      </c>
      <c r="U23" s="33">
        <f t="shared" si="6"/>
        <v>40425</v>
      </c>
      <c r="V23" s="34">
        <f t="shared" si="6"/>
        <v>12925</v>
      </c>
      <c r="W23" s="32">
        <f t="shared" si="6"/>
        <v>457325</v>
      </c>
      <c r="X23" s="33">
        <f t="shared" si="6"/>
        <v>457325</v>
      </c>
      <c r="Y23" s="34">
        <f t="shared" si="6"/>
        <v>457325</v>
      </c>
      <c r="Z23" s="29">
        <f>SUM(B23:Y23)</f>
        <v>7572675</v>
      </c>
    </row>
    <row r="24" spans="1:26" x14ac:dyDescent="0.25">
      <c r="A24" s="1"/>
      <c r="B24" s="4"/>
      <c r="D24" s="5"/>
      <c r="E24" s="4"/>
      <c r="G24" s="5"/>
      <c r="H24" s="4"/>
      <c r="J24" s="5"/>
      <c r="K24" s="4"/>
      <c r="M24" s="5"/>
      <c r="N24" s="4"/>
      <c r="P24" s="5"/>
      <c r="Q24" s="4"/>
      <c r="S24" s="5"/>
      <c r="T24" s="4"/>
      <c r="V24" s="5"/>
      <c r="W24" s="4"/>
      <c r="Y24" s="5"/>
      <c r="Z24" s="27"/>
    </row>
    <row r="25" spans="1:26" x14ac:dyDescent="0.25">
      <c r="A25" s="21"/>
      <c r="B25" s="4"/>
      <c r="D25" s="5"/>
      <c r="E25" s="4"/>
      <c r="G25" s="5"/>
      <c r="H25" s="4"/>
      <c r="J25" s="5"/>
      <c r="K25" s="4"/>
      <c r="M25" s="5"/>
      <c r="N25" s="4"/>
      <c r="P25" s="5"/>
      <c r="Q25" s="4"/>
      <c r="S25" s="5"/>
      <c r="T25" s="4"/>
      <c r="V25" s="5"/>
      <c r="W25" s="4"/>
      <c r="Y25" s="5"/>
      <c r="Z25" s="27"/>
    </row>
    <row r="26" spans="1:26" x14ac:dyDescent="0.25">
      <c r="B26" s="4"/>
      <c r="D26" s="5"/>
      <c r="E26" s="4"/>
      <c r="G26" s="5"/>
      <c r="H26" s="4"/>
      <c r="J26" s="5"/>
      <c r="K26" s="4"/>
      <c r="M26" s="5"/>
      <c r="N26" s="4"/>
      <c r="P26" s="5"/>
      <c r="Q26" s="4"/>
      <c r="S26" s="5"/>
      <c r="T26" s="4"/>
      <c r="V26" s="5"/>
      <c r="W26" s="4"/>
      <c r="Y26" s="5"/>
      <c r="Z26" s="27"/>
    </row>
    <row r="27" spans="1:26" x14ac:dyDescent="0.25">
      <c r="B27" s="4"/>
      <c r="D27" s="5"/>
      <c r="E27" s="4"/>
      <c r="G27" s="5"/>
      <c r="H27" s="4"/>
      <c r="J27" s="5"/>
      <c r="K27" s="4"/>
      <c r="M27" s="5"/>
      <c r="N27" s="4"/>
      <c r="P27" s="5"/>
      <c r="Q27" s="4"/>
      <c r="S27" s="5"/>
      <c r="T27" s="4"/>
      <c r="V27" s="5"/>
      <c r="W27" s="4"/>
      <c r="Y27" s="5"/>
      <c r="Z27" s="27"/>
    </row>
    <row r="28" spans="1:26" x14ac:dyDescent="0.25">
      <c r="B28" s="4"/>
      <c r="D28" s="5"/>
      <c r="E28" s="4"/>
      <c r="G28" s="5"/>
      <c r="H28" s="4"/>
      <c r="J28" s="5"/>
      <c r="K28" s="4"/>
      <c r="M28" s="5"/>
      <c r="N28" s="4"/>
      <c r="P28" s="5"/>
      <c r="Q28" s="4"/>
      <c r="S28" s="5"/>
      <c r="T28" s="4"/>
      <c r="V28" s="5"/>
      <c r="W28" s="4"/>
      <c r="Y28" s="5"/>
      <c r="Z28" s="27"/>
    </row>
    <row r="29" spans="1:26" x14ac:dyDescent="0.25"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Q29" s="6"/>
      <c r="R29" s="7"/>
      <c r="S29" s="8"/>
      <c r="T29" s="6"/>
      <c r="U29" s="7"/>
      <c r="V29" s="8"/>
      <c r="W29" s="6"/>
      <c r="X29" s="7"/>
      <c r="Y29" s="8"/>
      <c r="Z29" s="28"/>
    </row>
  </sheetData>
  <mergeCells count="8">
    <mergeCell ref="T4:V4"/>
    <mergeCell ref="W4:Y4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HLP_ Project HotelO24</vt:lpstr>
      <vt:lpstr>HLP_Gymnasium Project</vt:lpstr>
      <vt:lpstr>Combined Project Team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tanya1</dc:creator>
  <cp:lastModifiedBy>Farai Thando mhlabi</cp:lastModifiedBy>
  <dcterms:created xsi:type="dcterms:W3CDTF">2021-08-22T10:14:39Z</dcterms:created>
  <dcterms:modified xsi:type="dcterms:W3CDTF">2023-05-25T13:47:19Z</dcterms:modified>
</cp:coreProperties>
</file>